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tables/table4.xml" ContentType="application/vnd.openxmlformats-officedocument.spreadsheetml.table+xml"/>
  <Override PartName="/xl/queryTables/queryTable3.xml" ContentType="application/vnd.openxmlformats-officedocument.spreadsheetml.queryTable+xml"/>
  <Override PartName="/xl/pivotTables/pivotTable2.xml" ContentType="application/vnd.openxmlformats-officedocument.spreadsheetml.pivot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ostfr-my.sharepoint.com/personal/philippe_leost_fr/Documents/cours/Excel/Restaurant Glenan/Fichiers formation/"/>
    </mc:Choice>
  </mc:AlternateContent>
  <xr:revisionPtr revIDLastSave="200" documentId="8_{F5D38CC3-8A9C-4C52-9452-AD34AC2D9FF6}" xr6:coauthVersionLast="47" xr6:coauthVersionMax="47" xr10:uidLastSave="{7A9CE879-6641-4EE1-BCE0-A88A2D3BAF52}"/>
  <bookViews>
    <workbookView xWindow="-120" yWindow="-120" windowWidth="29040" windowHeight="15720" xr2:uid="{B696D2CF-5F7F-4420-9E4C-973F04770E4C}"/>
  </bookViews>
  <sheets>
    <sheet name="TCD1" sheetId="13" r:id="rId1"/>
    <sheet name="Factures" sheetId="2" r:id="rId2"/>
    <sheet name="Repas Serveuse" sheetId="7" r:id="rId3"/>
    <sheet name="Communes2013" sheetId="6" r:id="rId4"/>
    <sheet name="departement2021" sheetId="4" r:id="rId5"/>
    <sheet name="region2021" sheetId="5" r:id="rId6"/>
    <sheet name="Param" sheetId="3" r:id="rId7"/>
  </sheets>
  <definedNames>
    <definedName name="DonnéesExternes_1" localSheetId="1" hidden="1">Factures!$A$1:$L$2199</definedName>
    <definedName name="DonnéesExternes_2" localSheetId="4" hidden="1">departement2021!$A$1:$G$102</definedName>
    <definedName name="DonnéesExternes_3" localSheetId="5" hidden="1">'region2021'!$A$1:$F$19</definedName>
  </definedNames>
  <calcPr calcId="191029"/>
  <pivotCaches>
    <pivotCache cacheId="4" r:id="rId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3" i="3" l="1"/>
  <c r="B4" i="3"/>
  <c r="B5" i="3"/>
  <c r="B6" i="3"/>
  <c r="B2" i="3"/>
  <c r="F3" i="7"/>
  <c r="F4" i="7"/>
  <c r="F5" i="7"/>
  <c r="F7" i="7" s="1"/>
  <c r="F6" i="7"/>
  <c r="F2" i="7"/>
  <c r="C7" i="7"/>
  <c r="D7" i="7"/>
  <c r="E7" i="7"/>
  <c r="B7" i="7"/>
  <c r="P2" i="2"/>
  <c r="P3" i="2"/>
  <c r="P4" i="2"/>
  <c r="P5" i="2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770" i="2"/>
  <c r="P771" i="2"/>
  <c r="P772" i="2"/>
  <c r="P773" i="2"/>
  <c r="P774" i="2"/>
  <c r="P775" i="2"/>
  <c r="P776" i="2"/>
  <c r="P777" i="2"/>
  <c r="P778" i="2"/>
  <c r="P779" i="2"/>
  <c r="P780" i="2"/>
  <c r="P781" i="2"/>
  <c r="P782" i="2"/>
  <c r="P783" i="2"/>
  <c r="P784" i="2"/>
  <c r="P785" i="2"/>
  <c r="P786" i="2"/>
  <c r="P787" i="2"/>
  <c r="P788" i="2"/>
  <c r="P789" i="2"/>
  <c r="P790" i="2"/>
  <c r="P791" i="2"/>
  <c r="P792" i="2"/>
  <c r="P793" i="2"/>
  <c r="P794" i="2"/>
  <c r="P795" i="2"/>
  <c r="P796" i="2"/>
  <c r="P797" i="2"/>
  <c r="P798" i="2"/>
  <c r="P799" i="2"/>
  <c r="P800" i="2"/>
  <c r="P801" i="2"/>
  <c r="P802" i="2"/>
  <c r="P803" i="2"/>
  <c r="P804" i="2"/>
  <c r="P805" i="2"/>
  <c r="P806" i="2"/>
  <c r="P807" i="2"/>
  <c r="P808" i="2"/>
  <c r="P809" i="2"/>
  <c r="P810" i="2"/>
  <c r="P811" i="2"/>
  <c r="P812" i="2"/>
  <c r="P813" i="2"/>
  <c r="P814" i="2"/>
  <c r="P815" i="2"/>
  <c r="P816" i="2"/>
  <c r="P817" i="2"/>
  <c r="P818" i="2"/>
  <c r="P819" i="2"/>
  <c r="P820" i="2"/>
  <c r="P821" i="2"/>
  <c r="P822" i="2"/>
  <c r="P823" i="2"/>
  <c r="P824" i="2"/>
  <c r="P825" i="2"/>
  <c r="P826" i="2"/>
  <c r="P827" i="2"/>
  <c r="P828" i="2"/>
  <c r="P829" i="2"/>
  <c r="P830" i="2"/>
  <c r="P831" i="2"/>
  <c r="P832" i="2"/>
  <c r="P833" i="2"/>
  <c r="P834" i="2"/>
  <c r="P835" i="2"/>
  <c r="P836" i="2"/>
  <c r="P837" i="2"/>
  <c r="P838" i="2"/>
  <c r="P839" i="2"/>
  <c r="P840" i="2"/>
  <c r="P841" i="2"/>
  <c r="P842" i="2"/>
  <c r="P843" i="2"/>
  <c r="P844" i="2"/>
  <c r="P845" i="2"/>
  <c r="P846" i="2"/>
  <c r="P847" i="2"/>
  <c r="P848" i="2"/>
  <c r="P849" i="2"/>
  <c r="P850" i="2"/>
  <c r="P851" i="2"/>
  <c r="P852" i="2"/>
  <c r="P853" i="2"/>
  <c r="P854" i="2"/>
  <c r="P855" i="2"/>
  <c r="P856" i="2"/>
  <c r="P857" i="2"/>
  <c r="P858" i="2"/>
  <c r="P859" i="2"/>
  <c r="P860" i="2"/>
  <c r="P861" i="2"/>
  <c r="P862" i="2"/>
  <c r="P863" i="2"/>
  <c r="P864" i="2"/>
  <c r="P865" i="2"/>
  <c r="P866" i="2"/>
  <c r="P867" i="2"/>
  <c r="P868" i="2"/>
  <c r="P869" i="2"/>
  <c r="P870" i="2"/>
  <c r="P871" i="2"/>
  <c r="P872" i="2"/>
  <c r="P873" i="2"/>
  <c r="P874" i="2"/>
  <c r="P875" i="2"/>
  <c r="P876" i="2"/>
  <c r="P877" i="2"/>
  <c r="P878" i="2"/>
  <c r="P879" i="2"/>
  <c r="P880" i="2"/>
  <c r="P881" i="2"/>
  <c r="P882" i="2"/>
  <c r="P883" i="2"/>
  <c r="P884" i="2"/>
  <c r="P885" i="2"/>
  <c r="P886" i="2"/>
  <c r="P887" i="2"/>
  <c r="P888" i="2"/>
  <c r="P889" i="2"/>
  <c r="P890" i="2"/>
  <c r="P891" i="2"/>
  <c r="P892" i="2"/>
  <c r="P893" i="2"/>
  <c r="P894" i="2"/>
  <c r="P895" i="2"/>
  <c r="P896" i="2"/>
  <c r="P897" i="2"/>
  <c r="P898" i="2"/>
  <c r="P899" i="2"/>
  <c r="P900" i="2"/>
  <c r="P901" i="2"/>
  <c r="P902" i="2"/>
  <c r="P903" i="2"/>
  <c r="P904" i="2"/>
  <c r="P905" i="2"/>
  <c r="P906" i="2"/>
  <c r="P907" i="2"/>
  <c r="P908" i="2"/>
  <c r="P909" i="2"/>
  <c r="P910" i="2"/>
  <c r="P911" i="2"/>
  <c r="P912" i="2"/>
  <c r="P913" i="2"/>
  <c r="P914" i="2"/>
  <c r="P915" i="2"/>
  <c r="P916" i="2"/>
  <c r="P917" i="2"/>
  <c r="P918" i="2"/>
  <c r="P919" i="2"/>
  <c r="P920" i="2"/>
  <c r="P921" i="2"/>
  <c r="P922" i="2"/>
  <c r="P923" i="2"/>
  <c r="P924" i="2"/>
  <c r="P925" i="2"/>
  <c r="P926" i="2"/>
  <c r="P927" i="2"/>
  <c r="P928" i="2"/>
  <c r="P929" i="2"/>
  <c r="P930" i="2"/>
  <c r="P931" i="2"/>
  <c r="P932" i="2"/>
  <c r="P933" i="2"/>
  <c r="P934" i="2"/>
  <c r="P935" i="2"/>
  <c r="P936" i="2"/>
  <c r="P937" i="2"/>
  <c r="P938" i="2"/>
  <c r="P939" i="2"/>
  <c r="P940" i="2"/>
  <c r="P941" i="2"/>
  <c r="P942" i="2"/>
  <c r="P943" i="2"/>
  <c r="P944" i="2"/>
  <c r="P945" i="2"/>
  <c r="P946" i="2"/>
  <c r="P947" i="2"/>
  <c r="P948" i="2"/>
  <c r="P949" i="2"/>
  <c r="P950" i="2"/>
  <c r="P951" i="2"/>
  <c r="P952" i="2"/>
  <c r="P953" i="2"/>
  <c r="P954" i="2"/>
  <c r="P955" i="2"/>
  <c r="P956" i="2"/>
  <c r="P957" i="2"/>
  <c r="P958" i="2"/>
  <c r="P959" i="2"/>
  <c r="P960" i="2"/>
  <c r="P961" i="2"/>
  <c r="P962" i="2"/>
  <c r="P963" i="2"/>
  <c r="P964" i="2"/>
  <c r="P965" i="2"/>
  <c r="P966" i="2"/>
  <c r="P967" i="2"/>
  <c r="P968" i="2"/>
  <c r="P969" i="2"/>
  <c r="P970" i="2"/>
  <c r="P971" i="2"/>
  <c r="P972" i="2"/>
  <c r="P973" i="2"/>
  <c r="P974" i="2"/>
  <c r="P975" i="2"/>
  <c r="P976" i="2"/>
  <c r="P977" i="2"/>
  <c r="P978" i="2"/>
  <c r="P979" i="2"/>
  <c r="P980" i="2"/>
  <c r="P981" i="2"/>
  <c r="P982" i="2"/>
  <c r="P983" i="2"/>
  <c r="P984" i="2"/>
  <c r="P985" i="2"/>
  <c r="P986" i="2"/>
  <c r="P987" i="2"/>
  <c r="P988" i="2"/>
  <c r="P989" i="2"/>
  <c r="P990" i="2"/>
  <c r="P991" i="2"/>
  <c r="P992" i="2"/>
  <c r="P993" i="2"/>
  <c r="P994" i="2"/>
  <c r="P995" i="2"/>
  <c r="P996" i="2"/>
  <c r="P997" i="2"/>
  <c r="P998" i="2"/>
  <c r="P999" i="2"/>
  <c r="P1000" i="2"/>
  <c r="P1001" i="2"/>
  <c r="P1002" i="2"/>
  <c r="P1003" i="2"/>
  <c r="P1004" i="2"/>
  <c r="P1005" i="2"/>
  <c r="P1006" i="2"/>
  <c r="P1007" i="2"/>
  <c r="P1008" i="2"/>
  <c r="P1009" i="2"/>
  <c r="P1010" i="2"/>
  <c r="P1011" i="2"/>
  <c r="P1012" i="2"/>
  <c r="P1013" i="2"/>
  <c r="P1014" i="2"/>
  <c r="P1015" i="2"/>
  <c r="P1016" i="2"/>
  <c r="P1017" i="2"/>
  <c r="P1018" i="2"/>
  <c r="P1019" i="2"/>
  <c r="P1020" i="2"/>
  <c r="P1021" i="2"/>
  <c r="P1022" i="2"/>
  <c r="P1023" i="2"/>
  <c r="P1024" i="2"/>
  <c r="P1025" i="2"/>
  <c r="P1026" i="2"/>
  <c r="P1027" i="2"/>
  <c r="P1028" i="2"/>
  <c r="P1029" i="2"/>
  <c r="P1030" i="2"/>
  <c r="P1031" i="2"/>
  <c r="P1032" i="2"/>
  <c r="P1033" i="2"/>
  <c r="P1034" i="2"/>
  <c r="P1035" i="2"/>
  <c r="P1036" i="2"/>
  <c r="P1037" i="2"/>
  <c r="P1038" i="2"/>
  <c r="P1039" i="2"/>
  <c r="P1040" i="2"/>
  <c r="P1041" i="2"/>
  <c r="P1042" i="2"/>
  <c r="P1043" i="2"/>
  <c r="P1044" i="2"/>
  <c r="P1045" i="2"/>
  <c r="P1046" i="2"/>
  <c r="P1047" i="2"/>
  <c r="P1048" i="2"/>
  <c r="P1049" i="2"/>
  <c r="P1050" i="2"/>
  <c r="P1051" i="2"/>
  <c r="P1052" i="2"/>
  <c r="P1053" i="2"/>
  <c r="P1054" i="2"/>
  <c r="P1055" i="2"/>
  <c r="P1056" i="2"/>
  <c r="P1057" i="2"/>
  <c r="P1058" i="2"/>
  <c r="P1059" i="2"/>
  <c r="P1060" i="2"/>
  <c r="P1061" i="2"/>
  <c r="P1062" i="2"/>
  <c r="P1063" i="2"/>
  <c r="P1064" i="2"/>
  <c r="P1065" i="2"/>
  <c r="P1066" i="2"/>
  <c r="P1067" i="2"/>
  <c r="P1068" i="2"/>
  <c r="P1069" i="2"/>
  <c r="P1070" i="2"/>
  <c r="P1071" i="2"/>
  <c r="P1072" i="2"/>
  <c r="P1073" i="2"/>
  <c r="P1074" i="2"/>
  <c r="P1075" i="2"/>
  <c r="P1076" i="2"/>
  <c r="P1077" i="2"/>
  <c r="P1078" i="2"/>
  <c r="P1079" i="2"/>
  <c r="P1080" i="2"/>
  <c r="P1081" i="2"/>
  <c r="P1082" i="2"/>
  <c r="P1083" i="2"/>
  <c r="P1084" i="2"/>
  <c r="P1085" i="2"/>
  <c r="P1086" i="2"/>
  <c r="P1087" i="2"/>
  <c r="P1088" i="2"/>
  <c r="P1089" i="2"/>
  <c r="P1090" i="2"/>
  <c r="P1091" i="2"/>
  <c r="P1092" i="2"/>
  <c r="P1093" i="2"/>
  <c r="P1094" i="2"/>
  <c r="P1095" i="2"/>
  <c r="P1096" i="2"/>
  <c r="P1097" i="2"/>
  <c r="P1098" i="2"/>
  <c r="P1099" i="2"/>
  <c r="P1100" i="2"/>
  <c r="P1101" i="2"/>
  <c r="P1102" i="2"/>
  <c r="P1103" i="2"/>
  <c r="P1104" i="2"/>
  <c r="P1105" i="2"/>
  <c r="P1106" i="2"/>
  <c r="P1107" i="2"/>
  <c r="P1108" i="2"/>
  <c r="P1109" i="2"/>
  <c r="P1110" i="2"/>
  <c r="P1111" i="2"/>
  <c r="P1112" i="2"/>
  <c r="P1113" i="2"/>
  <c r="P1114" i="2"/>
  <c r="P1115" i="2"/>
  <c r="P1116" i="2"/>
  <c r="P1117" i="2"/>
  <c r="P1118" i="2"/>
  <c r="P1119" i="2"/>
  <c r="P1120" i="2"/>
  <c r="P1121" i="2"/>
  <c r="P1122" i="2"/>
  <c r="P1123" i="2"/>
  <c r="P1124" i="2"/>
  <c r="P1125" i="2"/>
  <c r="P1126" i="2"/>
  <c r="P1127" i="2"/>
  <c r="P1128" i="2"/>
  <c r="P1129" i="2"/>
  <c r="P1130" i="2"/>
  <c r="P1131" i="2"/>
  <c r="P1132" i="2"/>
  <c r="P1133" i="2"/>
  <c r="P1134" i="2"/>
  <c r="P1135" i="2"/>
  <c r="P1136" i="2"/>
  <c r="P1137" i="2"/>
  <c r="P1138" i="2"/>
  <c r="P1139" i="2"/>
  <c r="P1140" i="2"/>
  <c r="P1141" i="2"/>
  <c r="P1142" i="2"/>
  <c r="P1143" i="2"/>
  <c r="P1144" i="2"/>
  <c r="P1145" i="2"/>
  <c r="P1146" i="2"/>
  <c r="P1147" i="2"/>
  <c r="P1148" i="2"/>
  <c r="P1149" i="2"/>
  <c r="P1150" i="2"/>
  <c r="P1151" i="2"/>
  <c r="P1152" i="2"/>
  <c r="P1153" i="2"/>
  <c r="P1154" i="2"/>
  <c r="P1155" i="2"/>
  <c r="P1156" i="2"/>
  <c r="P1157" i="2"/>
  <c r="P1158" i="2"/>
  <c r="P1159" i="2"/>
  <c r="P1160" i="2"/>
  <c r="P1161" i="2"/>
  <c r="P1162" i="2"/>
  <c r="P1163" i="2"/>
  <c r="P1164" i="2"/>
  <c r="P1165" i="2"/>
  <c r="P1166" i="2"/>
  <c r="P1167" i="2"/>
  <c r="P1168" i="2"/>
  <c r="P1169" i="2"/>
  <c r="P1170" i="2"/>
  <c r="P1171" i="2"/>
  <c r="P1172" i="2"/>
  <c r="P1173" i="2"/>
  <c r="P1174" i="2"/>
  <c r="P1175" i="2"/>
  <c r="P1176" i="2"/>
  <c r="P1177" i="2"/>
  <c r="P1178" i="2"/>
  <c r="P1179" i="2"/>
  <c r="P1180" i="2"/>
  <c r="P1181" i="2"/>
  <c r="P1182" i="2"/>
  <c r="P1183" i="2"/>
  <c r="P1184" i="2"/>
  <c r="P1185" i="2"/>
  <c r="P1186" i="2"/>
  <c r="P1187" i="2"/>
  <c r="P1188" i="2"/>
  <c r="P1189" i="2"/>
  <c r="P1190" i="2"/>
  <c r="P1191" i="2"/>
  <c r="P1192" i="2"/>
  <c r="P1193" i="2"/>
  <c r="P1194" i="2"/>
  <c r="P1195" i="2"/>
  <c r="P1196" i="2"/>
  <c r="P1197" i="2"/>
  <c r="P1198" i="2"/>
  <c r="P1199" i="2"/>
  <c r="P1200" i="2"/>
  <c r="P1201" i="2"/>
  <c r="P1202" i="2"/>
  <c r="P1203" i="2"/>
  <c r="P1204" i="2"/>
  <c r="P1205" i="2"/>
  <c r="P1206" i="2"/>
  <c r="P1207" i="2"/>
  <c r="P1208" i="2"/>
  <c r="P1209" i="2"/>
  <c r="P1210" i="2"/>
  <c r="P1211" i="2"/>
  <c r="P1212" i="2"/>
  <c r="P1213" i="2"/>
  <c r="P1214" i="2"/>
  <c r="P1215" i="2"/>
  <c r="P1216" i="2"/>
  <c r="P1217" i="2"/>
  <c r="P1218" i="2"/>
  <c r="P1219" i="2"/>
  <c r="P1220" i="2"/>
  <c r="P1221" i="2"/>
  <c r="P1222" i="2"/>
  <c r="P1223" i="2"/>
  <c r="P1224" i="2"/>
  <c r="P1225" i="2"/>
  <c r="P1226" i="2"/>
  <c r="P1227" i="2"/>
  <c r="P1228" i="2"/>
  <c r="P1229" i="2"/>
  <c r="P1230" i="2"/>
  <c r="P1231" i="2"/>
  <c r="P1232" i="2"/>
  <c r="P1233" i="2"/>
  <c r="P1234" i="2"/>
  <c r="P1235" i="2"/>
  <c r="P1236" i="2"/>
  <c r="P1237" i="2"/>
  <c r="P1238" i="2"/>
  <c r="P1239" i="2"/>
  <c r="P1240" i="2"/>
  <c r="P1241" i="2"/>
  <c r="P1242" i="2"/>
  <c r="P1243" i="2"/>
  <c r="P1244" i="2"/>
  <c r="P1245" i="2"/>
  <c r="P1246" i="2"/>
  <c r="P1247" i="2"/>
  <c r="P1248" i="2"/>
  <c r="P1249" i="2"/>
  <c r="P1250" i="2"/>
  <c r="P1251" i="2"/>
  <c r="P1252" i="2"/>
  <c r="P1253" i="2"/>
  <c r="P1254" i="2"/>
  <c r="P1255" i="2"/>
  <c r="P1256" i="2"/>
  <c r="P1257" i="2"/>
  <c r="P1258" i="2"/>
  <c r="P1259" i="2"/>
  <c r="P1260" i="2"/>
  <c r="P1261" i="2"/>
  <c r="P1262" i="2"/>
  <c r="P1263" i="2"/>
  <c r="P1264" i="2"/>
  <c r="P1265" i="2"/>
  <c r="P1266" i="2"/>
  <c r="P1267" i="2"/>
  <c r="P1268" i="2"/>
  <c r="P1269" i="2"/>
  <c r="P1270" i="2"/>
  <c r="P1271" i="2"/>
  <c r="P1272" i="2"/>
  <c r="P1273" i="2"/>
  <c r="P1274" i="2"/>
  <c r="P1275" i="2"/>
  <c r="P1276" i="2"/>
  <c r="P1277" i="2"/>
  <c r="P1278" i="2"/>
  <c r="P1279" i="2"/>
  <c r="P1280" i="2"/>
  <c r="P1281" i="2"/>
  <c r="P1282" i="2"/>
  <c r="P1283" i="2"/>
  <c r="P1284" i="2"/>
  <c r="P1285" i="2"/>
  <c r="P1286" i="2"/>
  <c r="P1287" i="2"/>
  <c r="P1288" i="2"/>
  <c r="P1289" i="2"/>
  <c r="P1290" i="2"/>
  <c r="P1291" i="2"/>
  <c r="P1292" i="2"/>
  <c r="P1293" i="2"/>
  <c r="P1294" i="2"/>
  <c r="P1295" i="2"/>
  <c r="P1296" i="2"/>
  <c r="P1297" i="2"/>
  <c r="P1298" i="2"/>
  <c r="P1299" i="2"/>
  <c r="P1300" i="2"/>
  <c r="P1301" i="2"/>
  <c r="P1302" i="2"/>
  <c r="P1303" i="2"/>
  <c r="P1304" i="2"/>
  <c r="P1305" i="2"/>
  <c r="P1306" i="2"/>
  <c r="P1307" i="2"/>
  <c r="P1308" i="2"/>
  <c r="P1309" i="2"/>
  <c r="P1310" i="2"/>
  <c r="P1311" i="2"/>
  <c r="P1312" i="2"/>
  <c r="P1313" i="2"/>
  <c r="P1314" i="2"/>
  <c r="P1315" i="2"/>
  <c r="P1316" i="2"/>
  <c r="P1317" i="2"/>
  <c r="P1318" i="2"/>
  <c r="P1319" i="2"/>
  <c r="P1320" i="2"/>
  <c r="P1321" i="2"/>
  <c r="P1322" i="2"/>
  <c r="P1323" i="2"/>
  <c r="P1324" i="2"/>
  <c r="P1325" i="2"/>
  <c r="P1326" i="2"/>
  <c r="P1327" i="2"/>
  <c r="P1328" i="2"/>
  <c r="P1329" i="2"/>
  <c r="P1330" i="2"/>
  <c r="P1331" i="2"/>
  <c r="P1332" i="2"/>
  <c r="P1333" i="2"/>
  <c r="P1334" i="2"/>
  <c r="P1335" i="2"/>
  <c r="P1336" i="2"/>
  <c r="P1337" i="2"/>
  <c r="P1338" i="2"/>
  <c r="P1339" i="2"/>
  <c r="P1340" i="2"/>
  <c r="P1341" i="2"/>
  <c r="P1342" i="2"/>
  <c r="P1343" i="2"/>
  <c r="P1344" i="2"/>
  <c r="P1345" i="2"/>
  <c r="P1346" i="2"/>
  <c r="P1347" i="2"/>
  <c r="P1348" i="2"/>
  <c r="P1349" i="2"/>
  <c r="P1350" i="2"/>
  <c r="P1351" i="2"/>
  <c r="P1352" i="2"/>
  <c r="P1353" i="2"/>
  <c r="P1354" i="2"/>
  <c r="P1355" i="2"/>
  <c r="P1356" i="2"/>
  <c r="P1357" i="2"/>
  <c r="P1358" i="2"/>
  <c r="P1359" i="2"/>
  <c r="P1360" i="2"/>
  <c r="P1361" i="2"/>
  <c r="P1362" i="2"/>
  <c r="P1363" i="2"/>
  <c r="P1364" i="2"/>
  <c r="P1365" i="2"/>
  <c r="P1366" i="2"/>
  <c r="P1367" i="2"/>
  <c r="P1368" i="2"/>
  <c r="P1369" i="2"/>
  <c r="P1370" i="2"/>
  <c r="P1371" i="2"/>
  <c r="P1372" i="2"/>
  <c r="P1373" i="2"/>
  <c r="P1374" i="2"/>
  <c r="P1375" i="2"/>
  <c r="P1376" i="2"/>
  <c r="P1377" i="2"/>
  <c r="P1378" i="2"/>
  <c r="P1379" i="2"/>
  <c r="P1380" i="2"/>
  <c r="P1381" i="2"/>
  <c r="P1382" i="2"/>
  <c r="P1383" i="2"/>
  <c r="P1384" i="2"/>
  <c r="P1385" i="2"/>
  <c r="P1386" i="2"/>
  <c r="P1387" i="2"/>
  <c r="P1388" i="2"/>
  <c r="P1389" i="2"/>
  <c r="P1390" i="2"/>
  <c r="P1391" i="2"/>
  <c r="P1392" i="2"/>
  <c r="P1393" i="2"/>
  <c r="P1394" i="2"/>
  <c r="P1395" i="2"/>
  <c r="P1396" i="2"/>
  <c r="P1397" i="2"/>
  <c r="P1398" i="2"/>
  <c r="P1399" i="2"/>
  <c r="P1400" i="2"/>
  <c r="P1401" i="2"/>
  <c r="P1402" i="2"/>
  <c r="P1403" i="2"/>
  <c r="P1404" i="2"/>
  <c r="P1405" i="2"/>
  <c r="P1406" i="2"/>
  <c r="P1407" i="2"/>
  <c r="P1408" i="2"/>
  <c r="P1409" i="2"/>
  <c r="P1410" i="2"/>
  <c r="P1411" i="2"/>
  <c r="P1412" i="2"/>
  <c r="P1413" i="2"/>
  <c r="P1414" i="2"/>
  <c r="P1415" i="2"/>
  <c r="P1416" i="2"/>
  <c r="P1417" i="2"/>
  <c r="P1418" i="2"/>
  <c r="P1419" i="2"/>
  <c r="P1420" i="2"/>
  <c r="P1421" i="2"/>
  <c r="P1422" i="2"/>
  <c r="P1423" i="2"/>
  <c r="P1424" i="2"/>
  <c r="P1425" i="2"/>
  <c r="P1426" i="2"/>
  <c r="P1427" i="2"/>
  <c r="P1428" i="2"/>
  <c r="P1429" i="2"/>
  <c r="P1430" i="2"/>
  <c r="P1431" i="2"/>
  <c r="P1432" i="2"/>
  <c r="P1433" i="2"/>
  <c r="P1434" i="2"/>
  <c r="P1435" i="2"/>
  <c r="P1436" i="2"/>
  <c r="P1437" i="2"/>
  <c r="P1438" i="2"/>
  <c r="P1439" i="2"/>
  <c r="P1440" i="2"/>
  <c r="P1441" i="2"/>
  <c r="P1442" i="2"/>
  <c r="P1443" i="2"/>
  <c r="P1444" i="2"/>
  <c r="P1445" i="2"/>
  <c r="P1446" i="2"/>
  <c r="P1447" i="2"/>
  <c r="P1448" i="2"/>
  <c r="P1449" i="2"/>
  <c r="P1450" i="2"/>
  <c r="P1451" i="2"/>
  <c r="P1452" i="2"/>
  <c r="P1453" i="2"/>
  <c r="P1454" i="2"/>
  <c r="P1455" i="2"/>
  <c r="P1456" i="2"/>
  <c r="P1457" i="2"/>
  <c r="P1458" i="2"/>
  <c r="P1459" i="2"/>
  <c r="P1460" i="2"/>
  <c r="P1461" i="2"/>
  <c r="P1462" i="2"/>
  <c r="P1463" i="2"/>
  <c r="P1464" i="2"/>
  <c r="P1465" i="2"/>
  <c r="P1466" i="2"/>
  <c r="P1467" i="2"/>
  <c r="P1468" i="2"/>
  <c r="P1469" i="2"/>
  <c r="P1470" i="2"/>
  <c r="P1471" i="2"/>
  <c r="P1472" i="2"/>
  <c r="P1473" i="2"/>
  <c r="P1474" i="2"/>
  <c r="P1475" i="2"/>
  <c r="P1476" i="2"/>
  <c r="P1477" i="2"/>
  <c r="P1478" i="2"/>
  <c r="P1479" i="2"/>
  <c r="P1480" i="2"/>
  <c r="P1481" i="2"/>
  <c r="P1482" i="2"/>
  <c r="P1483" i="2"/>
  <c r="P1484" i="2"/>
  <c r="P1485" i="2"/>
  <c r="P1486" i="2"/>
  <c r="P1487" i="2"/>
  <c r="P1488" i="2"/>
  <c r="P1489" i="2"/>
  <c r="P1490" i="2"/>
  <c r="P1491" i="2"/>
  <c r="P1492" i="2"/>
  <c r="P1493" i="2"/>
  <c r="P1494" i="2"/>
  <c r="P1495" i="2"/>
  <c r="P1496" i="2"/>
  <c r="P1497" i="2"/>
  <c r="P1498" i="2"/>
  <c r="P1499" i="2"/>
  <c r="P1500" i="2"/>
  <c r="P1501" i="2"/>
  <c r="P1502" i="2"/>
  <c r="P1503" i="2"/>
  <c r="P1504" i="2"/>
  <c r="P1505" i="2"/>
  <c r="P1506" i="2"/>
  <c r="P1507" i="2"/>
  <c r="P1508" i="2"/>
  <c r="P1509" i="2"/>
  <c r="P1510" i="2"/>
  <c r="P1511" i="2"/>
  <c r="P1512" i="2"/>
  <c r="P1513" i="2"/>
  <c r="P1514" i="2"/>
  <c r="P1515" i="2"/>
  <c r="P1516" i="2"/>
  <c r="P1517" i="2"/>
  <c r="P1518" i="2"/>
  <c r="P1519" i="2"/>
  <c r="P1520" i="2"/>
  <c r="P1521" i="2"/>
  <c r="P1522" i="2"/>
  <c r="P1523" i="2"/>
  <c r="P1524" i="2"/>
  <c r="P1525" i="2"/>
  <c r="P1526" i="2"/>
  <c r="P1527" i="2"/>
  <c r="P1528" i="2"/>
  <c r="P1529" i="2"/>
  <c r="P1530" i="2"/>
  <c r="P1531" i="2"/>
  <c r="P1532" i="2"/>
  <c r="P1533" i="2"/>
  <c r="P1534" i="2"/>
  <c r="P1535" i="2"/>
  <c r="P1536" i="2"/>
  <c r="P1537" i="2"/>
  <c r="P1538" i="2"/>
  <c r="P1539" i="2"/>
  <c r="P1540" i="2"/>
  <c r="P1541" i="2"/>
  <c r="P1542" i="2"/>
  <c r="P1543" i="2"/>
  <c r="P1544" i="2"/>
  <c r="P1545" i="2"/>
  <c r="P1546" i="2"/>
  <c r="P1547" i="2"/>
  <c r="P1548" i="2"/>
  <c r="P1549" i="2"/>
  <c r="P1550" i="2"/>
  <c r="P1551" i="2"/>
  <c r="P1552" i="2"/>
  <c r="P1553" i="2"/>
  <c r="P1554" i="2"/>
  <c r="P1555" i="2"/>
  <c r="P1556" i="2"/>
  <c r="P1557" i="2"/>
  <c r="P1558" i="2"/>
  <c r="P1559" i="2"/>
  <c r="P1560" i="2"/>
  <c r="P1561" i="2"/>
  <c r="P1562" i="2"/>
  <c r="P1563" i="2"/>
  <c r="P1564" i="2"/>
  <c r="P1565" i="2"/>
  <c r="P1566" i="2"/>
  <c r="P1567" i="2"/>
  <c r="P1568" i="2"/>
  <c r="P1569" i="2"/>
  <c r="P1570" i="2"/>
  <c r="P1571" i="2"/>
  <c r="P1572" i="2"/>
  <c r="P1573" i="2"/>
  <c r="P1574" i="2"/>
  <c r="P1575" i="2"/>
  <c r="P1576" i="2"/>
  <c r="P1577" i="2"/>
  <c r="P1578" i="2"/>
  <c r="P1579" i="2"/>
  <c r="P1580" i="2"/>
  <c r="P1581" i="2"/>
  <c r="P1582" i="2"/>
  <c r="P1583" i="2"/>
  <c r="P1584" i="2"/>
  <c r="P1585" i="2"/>
  <c r="P1586" i="2"/>
  <c r="P1587" i="2"/>
  <c r="P1588" i="2"/>
  <c r="P1589" i="2"/>
  <c r="P1590" i="2"/>
  <c r="P1591" i="2"/>
  <c r="P1592" i="2"/>
  <c r="P1593" i="2"/>
  <c r="P1594" i="2"/>
  <c r="P1595" i="2"/>
  <c r="P1596" i="2"/>
  <c r="P1597" i="2"/>
  <c r="P1598" i="2"/>
  <c r="P1599" i="2"/>
  <c r="P1600" i="2"/>
  <c r="P1601" i="2"/>
  <c r="P1602" i="2"/>
  <c r="P1603" i="2"/>
  <c r="P1604" i="2"/>
  <c r="P1605" i="2"/>
  <c r="P1606" i="2"/>
  <c r="P1607" i="2"/>
  <c r="P1608" i="2"/>
  <c r="P1609" i="2"/>
  <c r="P1610" i="2"/>
  <c r="P1611" i="2"/>
  <c r="P1612" i="2"/>
  <c r="P1613" i="2"/>
  <c r="P1614" i="2"/>
  <c r="P1615" i="2"/>
  <c r="P1616" i="2"/>
  <c r="P1617" i="2"/>
  <c r="P1618" i="2"/>
  <c r="P1619" i="2"/>
  <c r="P1620" i="2"/>
  <c r="P1621" i="2"/>
  <c r="P1622" i="2"/>
  <c r="P1623" i="2"/>
  <c r="P1624" i="2"/>
  <c r="P1625" i="2"/>
  <c r="P1626" i="2"/>
  <c r="P1627" i="2"/>
  <c r="P1628" i="2"/>
  <c r="P1629" i="2"/>
  <c r="P1630" i="2"/>
  <c r="P1631" i="2"/>
  <c r="P1632" i="2"/>
  <c r="P1633" i="2"/>
  <c r="P1634" i="2"/>
  <c r="P1635" i="2"/>
  <c r="P1636" i="2"/>
  <c r="P1637" i="2"/>
  <c r="P1638" i="2"/>
  <c r="P1639" i="2"/>
  <c r="P1640" i="2"/>
  <c r="P1641" i="2"/>
  <c r="P1642" i="2"/>
  <c r="P1643" i="2"/>
  <c r="P1644" i="2"/>
  <c r="P1645" i="2"/>
  <c r="P1646" i="2"/>
  <c r="P1647" i="2"/>
  <c r="P1648" i="2"/>
  <c r="P1649" i="2"/>
  <c r="P1650" i="2"/>
  <c r="P1651" i="2"/>
  <c r="P1652" i="2"/>
  <c r="P1653" i="2"/>
  <c r="P1654" i="2"/>
  <c r="P1655" i="2"/>
  <c r="P1656" i="2"/>
  <c r="P1657" i="2"/>
  <c r="P1658" i="2"/>
  <c r="P1659" i="2"/>
  <c r="P1660" i="2"/>
  <c r="P1661" i="2"/>
  <c r="P1662" i="2"/>
  <c r="P1663" i="2"/>
  <c r="P1664" i="2"/>
  <c r="P1665" i="2"/>
  <c r="P1666" i="2"/>
  <c r="P1667" i="2"/>
  <c r="P1668" i="2"/>
  <c r="P1669" i="2"/>
  <c r="P1670" i="2"/>
  <c r="P1671" i="2"/>
  <c r="P1672" i="2"/>
  <c r="P1673" i="2"/>
  <c r="P1674" i="2"/>
  <c r="P1675" i="2"/>
  <c r="P1676" i="2"/>
  <c r="P1677" i="2"/>
  <c r="P1678" i="2"/>
  <c r="P1679" i="2"/>
  <c r="P1680" i="2"/>
  <c r="P1681" i="2"/>
  <c r="P1682" i="2"/>
  <c r="P1683" i="2"/>
  <c r="P1684" i="2"/>
  <c r="P1685" i="2"/>
  <c r="P1686" i="2"/>
  <c r="P1687" i="2"/>
  <c r="P1688" i="2"/>
  <c r="P1689" i="2"/>
  <c r="P1690" i="2"/>
  <c r="P1691" i="2"/>
  <c r="P1692" i="2"/>
  <c r="P1693" i="2"/>
  <c r="P1694" i="2"/>
  <c r="P1695" i="2"/>
  <c r="P1696" i="2"/>
  <c r="P1697" i="2"/>
  <c r="P1698" i="2"/>
  <c r="P1699" i="2"/>
  <c r="P1700" i="2"/>
  <c r="P1701" i="2"/>
  <c r="P1702" i="2"/>
  <c r="P1703" i="2"/>
  <c r="P1704" i="2"/>
  <c r="P1705" i="2"/>
  <c r="P1706" i="2"/>
  <c r="P1707" i="2"/>
  <c r="P1708" i="2"/>
  <c r="P1709" i="2"/>
  <c r="P1710" i="2"/>
  <c r="P1711" i="2"/>
  <c r="P1712" i="2"/>
  <c r="P1713" i="2"/>
  <c r="P1714" i="2"/>
  <c r="P1715" i="2"/>
  <c r="P1716" i="2"/>
  <c r="P1717" i="2"/>
  <c r="P1718" i="2"/>
  <c r="P1719" i="2"/>
  <c r="P1720" i="2"/>
  <c r="P1721" i="2"/>
  <c r="P1722" i="2"/>
  <c r="P1723" i="2"/>
  <c r="P1724" i="2"/>
  <c r="P1725" i="2"/>
  <c r="P1726" i="2"/>
  <c r="P1727" i="2"/>
  <c r="P1728" i="2"/>
  <c r="P1729" i="2"/>
  <c r="P1730" i="2"/>
  <c r="P1731" i="2"/>
  <c r="P1732" i="2"/>
  <c r="P1733" i="2"/>
  <c r="P1734" i="2"/>
  <c r="P1735" i="2"/>
  <c r="P1736" i="2"/>
  <c r="P1737" i="2"/>
  <c r="P1738" i="2"/>
  <c r="P1739" i="2"/>
  <c r="P1740" i="2"/>
  <c r="P1741" i="2"/>
  <c r="P1742" i="2"/>
  <c r="P1743" i="2"/>
  <c r="P1744" i="2"/>
  <c r="P1745" i="2"/>
  <c r="P1746" i="2"/>
  <c r="P1747" i="2"/>
  <c r="P1748" i="2"/>
  <c r="P1749" i="2"/>
  <c r="P1750" i="2"/>
  <c r="P1751" i="2"/>
  <c r="P1752" i="2"/>
  <c r="P1753" i="2"/>
  <c r="P1754" i="2"/>
  <c r="P1755" i="2"/>
  <c r="P1756" i="2"/>
  <c r="P1757" i="2"/>
  <c r="P1758" i="2"/>
  <c r="P1759" i="2"/>
  <c r="P1760" i="2"/>
  <c r="P1761" i="2"/>
  <c r="P1762" i="2"/>
  <c r="P1763" i="2"/>
  <c r="P1764" i="2"/>
  <c r="P1765" i="2"/>
  <c r="P1766" i="2"/>
  <c r="P1767" i="2"/>
  <c r="P1768" i="2"/>
  <c r="P1769" i="2"/>
  <c r="P1770" i="2"/>
  <c r="P1771" i="2"/>
  <c r="P1772" i="2"/>
  <c r="P1773" i="2"/>
  <c r="P1774" i="2"/>
  <c r="P1775" i="2"/>
  <c r="P1776" i="2"/>
  <c r="P1777" i="2"/>
  <c r="P1778" i="2"/>
  <c r="P1779" i="2"/>
  <c r="P1780" i="2"/>
  <c r="P1781" i="2"/>
  <c r="P1782" i="2"/>
  <c r="P1783" i="2"/>
  <c r="P1784" i="2"/>
  <c r="P1785" i="2"/>
  <c r="P1786" i="2"/>
  <c r="P1787" i="2"/>
  <c r="P1788" i="2"/>
  <c r="P1789" i="2"/>
  <c r="P1790" i="2"/>
  <c r="P1791" i="2"/>
  <c r="P1792" i="2"/>
  <c r="P1793" i="2"/>
  <c r="P1794" i="2"/>
  <c r="P1795" i="2"/>
  <c r="P1796" i="2"/>
  <c r="P1797" i="2"/>
  <c r="P1798" i="2"/>
  <c r="P1799" i="2"/>
  <c r="P1800" i="2"/>
  <c r="P1801" i="2"/>
  <c r="P1802" i="2"/>
  <c r="P1803" i="2"/>
  <c r="P1804" i="2"/>
  <c r="P1805" i="2"/>
  <c r="P1806" i="2"/>
  <c r="P1807" i="2"/>
  <c r="P1808" i="2"/>
  <c r="P1809" i="2"/>
  <c r="P1810" i="2"/>
  <c r="P1811" i="2"/>
  <c r="P1812" i="2"/>
  <c r="P1813" i="2"/>
  <c r="P1814" i="2"/>
  <c r="P1815" i="2"/>
  <c r="P1816" i="2"/>
  <c r="P1817" i="2"/>
  <c r="P1818" i="2"/>
  <c r="P1819" i="2"/>
  <c r="P1820" i="2"/>
  <c r="P1821" i="2"/>
  <c r="P1822" i="2"/>
  <c r="P1823" i="2"/>
  <c r="P1824" i="2"/>
  <c r="P1825" i="2"/>
  <c r="P1826" i="2"/>
  <c r="P1827" i="2"/>
  <c r="P1828" i="2"/>
  <c r="P1829" i="2"/>
  <c r="P1830" i="2"/>
  <c r="P1831" i="2"/>
  <c r="P1832" i="2"/>
  <c r="P1833" i="2"/>
  <c r="P1834" i="2"/>
  <c r="P1835" i="2"/>
  <c r="P1836" i="2"/>
  <c r="P1837" i="2"/>
  <c r="P1838" i="2"/>
  <c r="P1839" i="2"/>
  <c r="P1840" i="2"/>
  <c r="P1841" i="2"/>
  <c r="P1842" i="2"/>
  <c r="P1843" i="2"/>
  <c r="P1844" i="2"/>
  <c r="P1845" i="2"/>
  <c r="P1846" i="2"/>
  <c r="P1847" i="2"/>
  <c r="P1848" i="2"/>
  <c r="P1849" i="2"/>
  <c r="P1850" i="2"/>
  <c r="P1851" i="2"/>
  <c r="P1852" i="2"/>
  <c r="P1853" i="2"/>
  <c r="P1854" i="2"/>
  <c r="P1855" i="2"/>
  <c r="P1856" i="2"/>
  <c r="P1857" i="2"/>
  <c r="P1858" i="2"/>
  <c r="P1859" i="2"/>
  <c r="P1860" i="2"/>
  <c r="P1861" i="2"/>
  <c r="P1862" i="2"/>
  <c r="P1863" i="2"/>
  <c r="P1864" i="2"/>
  <c r="P1865" i="2"/>
  <c r="P1866" i="2"/>
  <c r="P1867" i="2"/>
  <c r="P1868" i="2"/>
  <c r="P1869" i="2"/>
  <c r="P1870" i="2"/>
  <c r="P1871" i="2"/>
  <c r="P1872" i="2"/>
  <c r="P1873" i="2"/>
  <c r="P1874" i="2"/>
  <c r="P1875" i="2"/>
  <c r="P1876" i="2"/>
  <c r="P1877" i="2"/>
  <c r="P1878" i="2"/>
  <c r="P1879" i="2"/>
  <c r="P1880" i="2"/>
  <c r="P1881" i="2"/>
  <c r="P1882" i="2"/>
  <c r="P1883" i="2"/>
  <c r="P1884" i="2"/>
  <c r="P1885" i="2"/>
  <c r="P1886" i="2"/>
  <c r="P1887" i="2"/>
  <c r="P1888" i="2"/>
  <c r="P1889" i="2"/>
  <c r="P1890" i="2"/>
  <c r="P1891" i="2"/>
  <c r="P1892" i="2"/>
  <c r="P1893" i="2"/>
  <c r="P1894" i="2"/>
  <c r="P1895" i="2"/>
  <c r="P1896" i="2"/>
  <c r="P1897" i="2"/>
  <c r="P1898" i="2"/>
  <c r="P1899" i="2"/>
  <c r="P1900" i="2"/>
  <c r="P1901" i="2"/>
  <c r="P1902" i="2"/>
  <c r="P1903" i="2"/>
  <c r="P1904" i="2"/>
  <c r="P1905" i="2"/>
  <c r="P1906" i="2"/>
  <c r="P1907" i="2"/>
  <c r="P1908" i="2"/>
  <c r="P1909" i="2"/>
  <c r="P1910" i="2"/>
  <c r="P1911" i="2"/>
  <c r="P1912" i="2"/>
  <c r="P1913" i="2"/>
  <c r="P1914" i="2"/>
  <c r="P1915" i="2"/>
  <c r="P1916" i="2"/>
  <c r="P1917" i="2"/>
  <c r="P1918" i="2"/>
  <c r="P1919" i="2"/>
  <c r="P1920" i="2"/>
  <c r="P1921" i="2"/>
  <c r="P1922" i="2"/>
  <c r="P1923" i="2"/>
  <c r="P1924" i="2"/>
  <c r="P1925" i="2"/>
  <c r="P1926" i="2"/>
  <c r="P1927" i="2"/>
  <c r="P1928" i="2"/>
  <c r="P1929" i="2"/>
  <c r="P1930" i="2"/>
  <c r="P1931" i="2"/>
  <c r="P1932" i="2"/>
  <c r="P1933" i="2"/>
  <c r="P1934" i="2"/>
  <c r="P1935" i="2"/>
  <c r="P1936" i="2"/>
  <c r="P1937" i="2"/>
  <c r="P1938" i="2"/>
  <c r="P1939" i="2"/>
  <c r="P1940" i="2"/>
  <c r="P1941" i="2"/>
  <c r="P1942" i="2"/>
  <c r="P1943" i="2"/>
  <c r="P1944" i="2"/>
  <c r="P1945" i="2"/>
  <c r="P1946" i="2"/>
  <c r="P1947" i="2"/>
  <c r="P1948" i="2"/>
  <c r="P1949" i="2"/>
  <c r="P1950" i="2"/>
  <c r="P1951" i="2"/>
  <c r="P1952" i="2"/>
  <c r="P1953" i="2"/>
  <c r="P1954" i="2"/>
  <c r="P1955" i="2"/>
  <c r="P1956" i="2"/>
  <c r="P1957" i="2"/>
  <c r="P1958" i="2"/>
  <c r="P1959" i="2"/>
  <c r="P1960" i="2"/>
  <c r="P1961" i="2"/>
  <c r="P1962" i="2"/>
  <c r="P1963" i="2"/>
  <c r="P1964" i="2"/>
  <c r="P1965" i="2"/>
  <c r="P1966" i="2"/>
  <c r="P1967" i="2"/>
  <c r="P1968" i="2"/>
  <c r="P1969" i="2"/>
  <c r="P1970" i="2"/>
  <c r="P1971" i="2"/>
  <c r="P1972" i="2"/>
  <c r="P1973" i="2"/>
  <c r="P1974" i="2"/>
  <c r="P1975" i="2"/>
  <c r="P1976" i="2"/>
  <c r="P1977" i="2"/>
  <c r="P1978" i="2"/>
  <c r="P1979" i="2"/>
  <c r="P1980" i="2"/>
  <c r="P1981" i="2"/>
  <c r="P1982" i="2"/>
  <c r="P1983" i="2"/>
  <c r="P1984" i="2"/>
  <c r="P1985" i="2"/>
  <c r="P1986" i="2"/>
  <c r="P1987" i="2"/>
  <c r="P1988" i="2"/>
  <c r="P1989" i="2"/>
  <c r="P1990" i="2"/>
  <c r="P1991" i="2"/>
  <c r="P1992" i="2"/>
  <c r="P1993" i="2"/>
  <c r="P1994" i="2"/>
  <c r="P1995" i="2"/>
  <c r="P1996" i="2"/>
  <c r="P1997" i="2"/>
  <c r="P1998" i="2"/>
  <c r="P1999" i="2"/>
  <c r="P2000" i="2"/>
  <c r="P2001" i="2"/>
  <c r="P2002" i="2"/>
  <c r="P2003" i="2"/>
  <c r="P2004" i="2"/>
  <c r="P2005" i="2"/>
  <c r="P2006" i="2"/>
  <c r="P2007" i="2"/>
  <c r="P2008" i="2"/>
  <c r="P2009" i="2"/>
  <c r="P2010" i="2"/>
  <c r="P2011" i="2"/>
  <c r="P2012" i="2"/>
  <c r="P2013" i="2"/>
  <c r="P2014" i="2"/>
  <c r="P2015" i="2"/>
  <c r="P2016" i="2"/>
  <c r="P2017" i="2"/>
  <c r="P2018" i="2"/>
  <c r="P2019" i="2"/>
  <c r="P2020" i="2"/>
  <c r="P2021" i="2"/>
  <c r="P2022" i="2"/>
  <c r="P2023" i="2"/>
  <c r="P2024" i="2"/>
  <c r="P2025" i="2"/>
  <c r="P2026" i="2"/>
  <c r="P2027" i="2"/>
  <c r="P2028" i="2"/>
  <c r="P2029" i="2"/>
  <c r="P2030" i="2"/>
  <c r="P2031" i="2"/>
  <c r="P2032" i="2"/>
  <c r="P2033" i="2"/>
  <c r="P2034" i="2"/>
  <c r="P2035" i="2"/>
  <c r="P2036" i="2"/>
  <c r="P2037" i="2"/>
  <c r="P2038" i="2"/>
  <c r="P2039" i="2"/>
  <c r="P2040" i="2"/>
  <c r="P2041" i="2"/>
  <c r="P2042" i="2"/>
  <c r="P2043" i="2"/>
  <c r="P2044" i="2"/>
  <c r="P2045" i="2"/>
  <c r="P2046" i="2"/>
  <c r="P2047" i="2"/>
  <c r="P2048" i="2"/>
  <c r="P2049" i="2"/>
  <c r="P2050" i="2"/>
  <c r="P2051" i="2"/>
  <c r="P2052" i="2"/>
  <c r="P2053" i="2"/>
  <c r="P2054" i="2"/>
  <c r="P2055" i="2"/>
  <c r="P2056" i="2"/>
  <c r="P2057" i="2"/>
  <c r="P2058" i="2"/>
  <c r="P2059" i="2"/>
  <c r="P2060" i="2"/>
  <c r="P2061" i="2"/>
  <c r="P2062" i="2"/>
  <c r="P2063" i="2"/>
  <c r="P2064" i="2"/>
  <c r="P2065" i="2"/>
  <c r="P2066" i="2"/>
  <c r="P2067" i="2"/>
  <c r="P2068" i="2"/>
  <c r="P2069" i="2"/>
  <c r="P2070" i="2"/>
  <c r="P2071" i="2"/>
  <c r="P2072" i="2"/>
  <c r="P2073" i="2"/>
  <c r="P2074" i="2"/>
  <c r="P2075" i="2"/>
  <c r="P2076" i="2"/>
  <c r="P2077" i="2"/>
  <c r="P2078" i="2"/>
  <c r="P2079" i="2"/>
  <c r="P2080" i="2"/>
  <c r="P2081" i="2"/>
  <c r="P2082" i="2"/>
  <c r="P2083" i="2"/>
  <c r="P2084" i="2"/>
  <c r="P2085" i="2"/>
  <c r="P2086" i="2"/>
  <c r="P2087" i="2"/>
  <c r="P2088" i="2"/>
  <c r="P2089" i="2"/>
  <c r="P2090" i="2"/>
  <c r="P2091" i="2"/>
  <c r="P2092" i="2"/>
  <c r="P2093" i="2"/>
  <c r="P2094" i="2"/>
  <c r="P2095" i="2"/>
  <c r="P2096" i="2"/>
  <c r="P2097" i="2"/>
  <c r="P2098" i="2"/>
  <c r="P2099" i="2"/>
  <c r="P2100" i="2"/>
  <c r="P2101" i="2"/>
  <c r="P2102" i="2"/>
  <c r="P2103" i="2"/>
  <c r="P2104" i="2"/>
  <c r="P2105" i="2"/>
  <c r="P2106" i="2"/>
  <c r="P2107" i="2"/>
  <c r="P2108" i="2"/>
  <c r="P2109" i="2"/>
  <c r="P2110" i="2"/>
  <c r="P2111" i="2"/>
  <c r="P2112" i="2"/>
  <c r="P2113" i="2"/>
  <c r="P2114" i="2"/>
  <c r="P2115" i="2"/>
  <c r="P2116" i="2"/>
  <c r="P2117" i="2"/>
  <c r="P2118" i="2"/>
  <c r="P2119" i="2"/>
  <c r="P2120" i="2"/>
  <c r="P2121" i="2"/>
  <c r="P2122" i="2"/>
  <c r="P2123" i="2"/>
  <c r="P2124" i="2"/>
  <c r="P2125" i="2"/>
  <c r="P2126" i="2"/>
  <c r="P2127" i="2"/>
  <c r="P2128" i="2"/>
  <c r="P2129" i="2"/>
  <c r="P2130" i="2"/>
  <c r="P2131" i="2"/>
  <c r="P2132" i="2"/>
  <c r="P2133" i="2"/>
  <c r="P2134" i="2"/>
  <c r="P2135" i="2"/>
  <c r="P2136" i="2"/>
  <c r="P2137" i="2"/>
  <c r="P2138" i="2"/>
  <c r="P2139" i="2"/>
  <c r="P2140" i="2"/>
  <c r="P2141" i="2"/>
  <c r="P2142" i="2"/>
  <c r="P2143" i="2"/>
  <c r="P2144" i="2"/>
  <c r="P2145" i="2"/>
  <c r="P2146" i="2"/>
  <c r="P2147" i="2"/>
  <c r="P2148" i="2"/>
  <c r="P2149" i="2"/>
  <c r="P2150" i="2"/>
  <c r="P2151" i="2"/>
  <c r="P2152" i="2"/>
  <c r="P2153" i="2"/>
  <c r="P2154" i="2"/>
  <c r="P2155" i="2"/>
  <c r="P2156" i="2"/>
  <c r="P2157" i="2"/>
  <c r="P2158" i="2"/>
  <c r="P2159" i="2"/>
  <c r="P2160" i="2"/>
  <c r="P2161" i="2"/>
  <c r="P2162" i="2"/>
  <c r="P2163" i="2"/>
  <c r="P2164" i="2"/>
  <c r="P2165" i="2"/>
  <c r="P2166" i="2"/>
  <c r="P2167" i="2"/>
  <c r="P2168" i="2"/>
  <c r="P2169" i="2"/>
  <c r="P2170" i="2"/>
  <c r="P2171" i="2"/>
  <c r="P2172" i="2"/>
  <c r="P2173" i="2"/>
  <c r="P2174" i="2"/>
  <c r="P2175" i="2"/>
  <c r="P2176" i="2"/>
  <c r="P2177" i="2"/>
  <c r="P2178" i="2"/>
  <c r="P2179" i="2"/>
  <c r="P2180" i="2"/>
  <c r="P2181" i="2"/>
  <c r="P2182" i="2"/>
  <c r="P2183" i="2"/>
  <c r="P2184" i="2"/>
  <c r="P2185" i="2"/>
  <c r="P2186" i="2"/>
  <c r="P2187" i="2"/>
  <c r="P2188" i="2"/>
  <c r="P2189" i="2"/>
  <c r="P2190" i="2"/>
  <c r="P2191" i="2"/>
  <c r="P2192" i="2"/>
  <c r="P2193" i="2"/>
  <c r="P2194" i="2"/>
  <c r="P2195" i="2"/>
  <c r="P2196" i="2"/>
  <c r="P2197" i="2"/>
  <c r="P2198" i="2"/>
  <c r="P2199" i="2"/>
  <c r="O2" i="2" a="1"/>
  <c r="O2" i="2" s="1"/>
  <c r="R2" i="2" s="1"/>
  <c r="O3" i="2" a="1"/>
  <c r="O3" i="2" s="1"/>
  <c r="O4" i="2" a="1"/>
  <c r="O4" i="2" s="1"/>
  <c r="O5" i="2" a="1"/>
  <c r="O5" i="2" s="1"/>
  <c r="O6" i="2" a="1"/>
  <c r="O6" i="2" s="1"/>
  <c r="O7" i="2" a="1"/>
  <c r="O7" i="2" s="1"/>
  <c r="O8" i="2" a="1"/>
  <c r="O8" i="2" s="1"/>
  <c r="O9" i="2" a="1"/>
  <c r="O9" i="2" s="1"/>
  <c r="O10" i="2" a="1"/>
  <c r="O10" i="2" s="1"/>
  <c r="O11" i="2" a="1"/>
  <c r="O11" i="2" s="1"/>
  <c r="O12" i="2" a="1"/>
  <c r="O12" i="2" s="1"/>
  <c r="O13" i="2" a="1"/>
  <c r="O13" i="2" s="1"/>
  <c r="O14" i="2" a="1"/>
  <c r="O14" i="2" s="1"/>
  <c r="O15" i="2" a="1"/>
  <c r="O15" i="2" s="1"/>
  <c r="R15" i="2" s="1"/>
  <c r="O16" i="2" a="1"/>
  <c r="O16" i="2" s="1"/>
  <c r="O17" i="2" a="1"/>
  <c r="O17" i="2" s="1"/>
  <c r="R17" i="2" s="1"/>
  <c r="O18" i="2" a="1"/>
  <c r="O18" i="2" s="1"/>
  <c r="O19" i="2" a="1"/>
  <c r="O19" i="2" s="1"/>
  <c r="O20" i="2" a="1"/>
  <c r="O20" i="2" s="1"/>
  <c r="O21" i="2" a="1"/>
  <c r="O21" i="2" s="1"/>
  <c r="O22" i="2" a="1"/>
  <c r="O22" i="2" s="1"/>
  <c r="O23" i="2" a="1"/>
  <c r="O23" i="2" s="1"/>
  <c r="O24" i="2" a="1"/>
  <c r="O24" i="2" s="1"/>
  <c r="O25" i="2" a="1"/>
  <c r="O25" i="2" s="1"/>
  <c r="O26" i="2" a="1"/>
  <c r="O26" i="2" s="1"/>
  <c r="O27" i="2" a="1"/>
  <c r="O27" i="2" s="1"/>
  <c r="O28" i="2" a="1"/>
  <c r="O28" i="2" s="1"/>
  <c r="O29" i="2" a="1"/>
  <c r="O29" i="2" s="1"/>
  <c r="O30" i="2" a="1"/>
  <c r="O30" i="2" s="1"/>
  <c r="O31" i="2" a="1"/>
  <c r="O31" i="2" s="1"/>
  <c r="R31" i="2" s="1"/>
  <c r="O32" i="2" a="1"/>
  <c r="O32" i="2" s="1"/>
  <c r="R32" i="2" s="1"/>
  <c r="O33" i="2" a="1"/>
  <c r="O33" i="2" s="1"/>
  <c r="O34" i="2" a="1"/>
  <c r="O34" i="2" s="1"/>
  <c r="O35" i="2" a="1"/>
  <c r="O35" i="2" s="1"/>
  <c r="O36" i="2" a="1"/>
  <c r="O36" i="2" s="1"/>
  <c r="O37" i="2" a="1"/>
  <c r="O37" i="2" s="1"/>
  <c r="O38" i="2" a="1"/>
  <c r="O38" i="2" s="1"/>
  <c r="O39" i="2" a="1"/>
  <c r="O39" i="2" s="1"/>
  <c r="O40" i="2" a="1"/>
  <c r="O40" i="2" s="1"/>
  <c r="O41" i="2" a="1"/>
  <c r="O41" i="2" s="1"/>
  <c r="O42" i="2" a="1"/>
  <c r="O42" i="2" s="1"/>
  <c r="O43" i="2" a="1"/>
  <c r="O43" i="2" s="1"/>
  <c r="O44" i="2" a="1"/>
  <c r="O44" i="2" s="1"/>
  <c r="O45" i="2" a="1"/>
  <c r="O45" i="2" s="1"/>
  <c r="O46" i="2" a="1"/>
  <c r="O46" i="2" s="1"/>
  <c r="O47" i="2" a="1"/>
  <c r="O47" i="2" s="1"/>
  <c r="R47" i="2" s="1"/>
  <c r="O48" i="2" a="1"/>
  <c r="O48" i="2" s="1"/>
  <c r="O49" i="2" a="1"/>
  <c r="O49" i="2" s="1"/>
  <c r="O50" i="2" a="1"/>
  <c r="O50" i="2" s="1"/>
  <c r="O51" i="2" a="1"/>
  <c r="O51" i="2" s="1"/>
  <c r="O52" i="2" a="1"/>
  <c r="O52" i="2" s="1"/>
  <c r="O53" i="2" a="1"/>
  <c r="O53" i="2" s="1"/>
  <c r="O54" i="2" a="1"/>
  <c r="O54" i="2" s="1"/>
  <c r="O55" i="2" a="1"/>
  <c r="O55" i="2" s="1"/>
  <c r="O56" i="2" a="1"/>
  <c r="O56" i="2" s="1"/>
  <c r="O57" i="2" a="1"/>
  <c r="O57" i="2" s="1"/>
  <c r="O58" i="2" a="1"/>
  <c r="O58" i="2" s="1"/>
  <c r="O59" i="2" a="1"/>
  <c r="O59" i="2" s="1"/>
  <c r="O60" i="2" a="1"/>
  <c r="O60" i="2" s="1"/>
  <c r="O61" i="2" a="1"/>
  <c r="O61" i="2" s="1"/>
  <c r="O62" i="2" a="1"/>
  <c r="O62" i="2" s="1"/>
  <c r="O63" i="2" a="1"/>
  <c r="O63" i="2" s="1"/>
  <c r="O64" i="2" a="1"/>
  <c r="O64" i="2" s="1"/>
  <c r="R64" i="2" s="1"/>
  <c r="O65" i="2" a="1"/>
  <c r="O65" i="2" s="1"/>
  <c r="R65" i="2" s="1"/>
  <c r="O66" i="2" a="1"/>
  <c r="O66" i="2" s="1"/>
  <c r="O67" i="2" a="1"/>
  <c r="O67" i="2" s="1"/>
  <c r="O68" i="2" a="1"/>
  <c r="O68" i="2" s="1"/>
  <c r="O69" i="2" a="1"/>
  <c r="O69" i="2" s="1"/>
  <c r="O70" i="2" a="1"/>
  <c r="O70" i="2" s="1"/>
  <c r="O71" i="2" a="1"/>
  <c r="O71" i="2" s="1"/>
  <c r="O72" i="2" a="1"/>
  <c r="O72" i="2" s="1"/>
  <c r="O73" i="2" a="1"/>
  <c r="O73" i="2" s="1"/>
  <c r="O74" i="2" a="1"/>
  <c r="O74" i="2" s="1"/>
  <c r="O75" i="2" a="1"/>
  <c r="O75" i="2" s="1"/>
  <c r="O76" i="2" a="1"/>
  <c r="O76" i="2" s="1"/>
  <c r="O77" i="2" a="1"/>
  <c r="O77" i="2" s="1"/>
  <c r="O78" i="2" a="1"/>
  <c r="O78" i="2" s="1"/>
  <c r="O79" i="2" a="1"/>
  <c r="O79" i="2" s="1"/>
  <c r="R79" i="2" s="1"/>
  <c r="O80" i="2" a="1"/>
  <c r="O80" i="2" s="1"/>
  <c r="O81" i="2" a="1"/>
  <c r="O81" i="2" s="1"/>
  <c r="O82" i="2" a="1"/>
  <c r="O82" i="2" s="1"/>
  <c r="O83" i="2" a="1"/>
  <c r="O83" i="2" s="1"/>
  <c r="O84" i="2" a="1"/>
  <c r="O84" i="2" s="1"/>
  <c r="O85" i="2" a="1"/>
  <c r="O85" i="2" s="1"/>
  <c r="O86" i="2" a="1"/>
  <c r="O86" i="2" s="1"/>
  <c r="O87" i="2" a="1"/>
  <c r="O87" i="2" s="1"/>
  <c r="O88" i="2" a="1"/>
  <c r="O88" i="2" s="1"/>
  <c r="O89" i="2" a="1"/>
  <c r="O89" i="2" s="1"/>
  <c r="O90" i="2" a="1"/>
  <c r="O90" i="2" s="1"/>
  <c r="O91" i="2" a="1"/>
  <c r="O91" i="2" s="1"/>
  <c r="O92" i="2" a="1"/>
  <c r="O92" i="2" s="1"/>
  <c r="O93" i="2" a="1"/>
  <c r="O93" i="2" s="1"/>
  <c r="O94" i="2" a="1"/>
  <c r="O94" i="2" s="1"/>
  <c r="O95" i="2" a="1"/>
  <c r="O95" i="2" s="1"/>
  <c r="O96" i="2" a="1"/>
  <c r="O96" i="2" s="1"/>
  <c r="O97" i="2" a="1"/>
  <c r="O97" i="2" s="1"/>
  <c r="O98" i="2" a="1"/>
  <c r="O98" i="2" s="1"/>
  <c r="O99" i="2" a="1"/>
  <c r="O99" i="2" s="1"/>
  <c r="O100" i="2" a="1"/>
  <c r="O100" i="2" s="1"/>
  <c r="O101" i="2" a="1"/>
  <c r="O101" i="2" s="1"/>
  <c r="O102" i="2" a="1"/>
  <c r="O102" i="2" s="1"/>
  <c r="O103" i="2" a="1"/>
  <c r="O103" i="2" s="1"/>
  <c r="O104" i="2" a="1"/>
  <c r="O104" i="2" s="1"/>
  <c r="O105" i="2" a="1"/>
  <c r="O105" i="2" s="1"/>
  <c r="O106" i="2" a="1"/>
  <c r="O106" i="2" s="1"/>
  <c r="O107" i="2" a="1"/>
  <c r="O107" i="2" s="1"/>
  <c r="O108" i="2" a="1"/>
  <c r="O108" i="2" s="1"/>
  <c r="O109" i="2" a="1"/>
  <c r="O109" i="2" s="1"/>
  <c r="O110" i="2" a="1"/>
  <c r="O110" i="2" s="1"/>
  <c r="O111" i="2" a="1"/>
  <c r="O111" i="2" s="1"/>
  <c r="R111" i="2" s="1"/>
  <c r="O112" i="2" a="1"/>
  <c r="O112" i="2" s="1"/>
  <c r="R112" i="2" s="1"/>
  <c r="O113" i="2" a="1"/>
  <c r="O113" i="2" s="1"/>
  <c r="R113" i="2" s="1"/>
  <c r="O114" i="2" a="1"/>
  <c r="O114" i="2" s="1"/>
  <c r="O115" i="2" a="1"/>
  <c r="O115" i="2" s="1"/>
  <c r="O116" i="2" a="1"/>
  <c r="O116" i="2" s="1"/>
  <c r="O117" i="2" a="1"/>
  <c r="O117" i="2" s="1"/>
  <c r="O118" i="2" a="1"/>
  <c r="O118" i="2" s="1"/>
  <c r="O119" i="2" a="1"/>
  <c r="O119" i="2" s="1"/>
  <c r="O120" i="2" a="1"/>
  <c r="O120" i="2" s="1"/>
  <c r="O121" i="2" a="1"/>
  <c r="O121" i="2" s="1"/>
  <c r="O122" i="2" a="1"/>
  <c r="O122" i="2" s="1"/>
  <c r="O123" i="2" a="1"/>
  <c r="O123" i="2" s="1"/>
  <c r="O124" i="2" a="1"/>
  <c r="O124" i="2" s="1"/>
  <c r="O125" i="2" a="1"/>
  <c r="O125" i="2" s="1"/>
  <c r="O126" i="2" a="1"/>
  <c r="O126" i="2" s="1"/>
  <c r="O127" i="2" a="1"/>
  <c r="O127" i="2" s="1"/>
  <c r="O128" i="2" a="1"/>
  <c r="O128" i="2" s="1"/>
  <c r="O129" i="2" a="1"/>
  <c r="O129" i="2" s="1"/>
  <c r="O130" i="2" a="1"/>
  <c r="O130" i="2" s="1"/>
  <c r="O131" i="2" a="1"/>
  <c r="O131" i="2" s="1"/>
  <c r="O132" i="2" a="1"/>
  <c r="O132" i="2" s="1"/>
  <c r="O133" i="2" a="1"/>
  <c r="O133" i="2" s="1"/>
  <c r="O134" i="2" a="1"/>
  <c r="O134" i="2" s="1"/>
  <c r="O135" i="2" a="1"/>
  <c r="O135" i="2" s="1"/>
  <c r="O136" i="2" a="1"/>
  <c r="O136" i="2" s="1"/>
  <c r="O137" i="2" a="1"/>
  <c r="O137" i="2" s="1"/>
  <c r="O138" i="2" a="1"/>
  <c r="O138" i="2" s="1"/>
  <c r="O139" i="2" a="1"/>
  <c r="O139" i="2" s="1"/>
  <c r="O140" i="2" a="1"/>
  <c r="O140" i="2" s="1"/>
  <c r="O141" i="2" a="1"/>
  <c r="O141" i="2" s="1"/>
  <c r="O142" i="2" a="1"/>
  <c r="O142" i="2" s="1"/>
  <c r="O143" i="2" a="1"/>
  <c r="O143" i="2" s="1"/>
  <c r="O144" i="2" a="1"/>
  <c r="O144" i="2" s="1"/>
  <c r="O145" i="2" a="1"/>
  <c r="O145" i="2" s="1"/>
  <c r="R145" i="2" s="1"/>
  <c r="O146" i="2" a="1"/>
  <c r="O146" i="2" s="1"/>
  <c r="O147" i="2" a="1"/>
  <c r="O147" i="2" s="1"/>
  <c r="O148" i="2" a="1"/>
  <c r="O148" i="2" s="1"/>
  <c r="O149" i="2" a="1"/>
  <c r="O149" i="2" s="1"/>
  <c r="O150" i="2" a="1"/>
  <c r="O150" i="2" s="1"/>
  <c r="O151" i="2" a="1"/>
  <c r="O151" i="2" s="1"/>
  <c r="O152" i="2" a="1"/>
  <c r="O152" i="2" s="1"/>
  <c r="O153" i="2" a="1"/>
  <c r="O153" i="2" s="1"/>
  <c r="O154" i="2" a="1"/>
  <c r="O154" i="2" s="1"/>
  <c r="O155" i="2" a="1"/>
  <c r="O155" i="2" s="1"/>
  <c r="O156" i="2" a="1"/>
  <c r="O156" i="2" s="1"/>
  <c r="O157" i="2" a="1"/>
  <c r="O157" i="2" s="1"/>
  <c r="O158" i="2" a="1"/>
  <c r="O158" i="2" s="1"/>
  <c r="O159" i="2" a="1"/>
  <c r="O159" i="2" s="1"/>
  <c r="R159" i="2" s="1"/>
  <c r="O160" i="2" a="1"/>
  <c r="O160" i="2" s="1"/>
  <c r="R160" i="2" s="1"/>
  <c r="O161" i="2" a="1"/>
  <c r="O161" i="2" s="1"/>
  <c r="O162" i="2" a="1"/>
  <c r="O162" i="2" s="1"/>
  <c r="O163" i="2" a="1"/>
  <c r="O163" i="2" s="1"/>
  <c r="O164" i="2" a="1"/>
  <c r="O164" i="2" s="1"/>
  <c r="O165" i="2" a="1"/>
  <c r="O165" i="2" s="1"/>
  <c r="O166" i="2" a="1"/>
  <c r="O166" i="2" s="1"/>
  <c r="O167" i="2" a="1"/>
  <c r="O167" i="2" s="1"/>
  <c r="O168" i="2" a="1"/>
  <c r="O168" i="2" s="1"/>
  <c r="O169" i="2" a="1"/>
  <c r="O169" i="2" s="1"/>
  <c r="O170" i="2" a="1"/>
  <c r="O170" i="2" s="1"/>
  <c r="O171" i="2" a="1"/>
  <c r="O171" i="2" s="1"/>
  <c r="O172" i="2" a="1"/>
  <c r="O172" i="2" s="1"/>
  <c r="O173" i="2" a="1"/>
  <c r="O173" i="2" s="1"/>
  <c r="O174" i="2" a="1"/>
  <c r="O174" i="2" s="1"/>
  <c r="O175" i="2" a="1"/>
  <c r="O175" i="2" s="1"/>
  <c r="O176" i="2" a="1"/>
  <c r="O176" i="2" s="1"/>
  <c r="O177" i="2" a="1"/>
  <c r="O177" i="2" s="1"/>
  <c r="O178" i="2" a="1"/>
  <c r="O178" i="2" s="1"/>
  <c r="O179" i="2" a="1"/>
  <c r="O179" i="2" s="1"/>
  <c r="O180" i="2" a="1"/>
  <c r="O180" i="2" s="1"/>
  <c r="O181" i="2" a="1"/>
  <c r="O181" i="2" s="1"/>
  <c r="O182" i="2" a="1"/>
  <c r="O182" i="2" s="1"/>
  <c r="O183" i="2" a="1"/>
  <c r="O183" i="2" s="1"/>
  <c r="O184" i="2" a="1"/>
  <c r="O184" i="2" s="1"/>
  <c r="O185" i="2" a="1"/>
  <c r="O185" i="2" s="1"/>
  <c r="O186" i="2" a="1"/>
  <c r="O186" i="2" s="1"/>
  <c r="O187" i="2" a="1"/>
  <c r="O187" i="2" s="1"/>
  <c r="O188" i="2" a="1"/>
  <c r="O188" i="2" s="1"/>
  <c r="O189" i="2" a="1"/>
  <c r="O189" i="2" s="1"/>
  <c r="O190" i="2" a="1"/>
  <c r="O190" i="2" s="1"/>
  <c r="O191" i="2" a="1"/>
  <c r="O191" i="2" s="1"/>
  <c r="O192" i="2" a="1"/>
  <c r="O192" i="2" s="1"/>
  <c r="R192" i="2" s="1"/>
  <c r="O193" i="2" a="1"/>
  <c r="O193" i="2" s="1"/>
  <c r="R193" i="2" s="1"/>
  <c r="O194" i="2" a="1"/>
  <c r="O194" i="2" s="1"/>
  <c r="O195" i="2" a="1"/>
  <c r="O195" i="2" s="1"/>
  <c r="O196" i="2" a="1"/>
  <c r="O196" i="2" s="1"/>
  <c r="O197" i="2" a="1"/>
  <c r="O197" i="2" s="1"/>
  <c r="O198" i="2" a="1"/>
  <c r="O198" i="2" s="1"/>
  <c r="O199" i="2" a="1"/>
  <c r="O199" i="2" s="1"/>
  <c r="O200" i="2" a="1"/>
  <c r="O200" i="2" s="1"/>
  <c r="O201" i="2" a="1"/>
  <c r="O201" i="2" s="1"/>
  <c r="O202" i="2" a="1"/>
  <c r="O202" i="2" s="1"/>
  <c r="O203" i="2" a="1"/>
  <c r="O203" i="2" s="1"/>
  <c r="O204" i="2" a="1"/>
  <c r="O204" i="2" s="1"/>
  <c r="O205" i="2" a="1"/>
  <c r="O205" i="2" s="1"/>
  <c r="O206" i="2" a="1"/>
  <c r="O206" i="2" s="1"/>
  <c r="O207" i="2" a="1"/>
  <c r="O207" i="2" s="1"/>
  <c r="R207" i="2" s="1"/>
  <c r="O208" i="2" a="1"/>
  <c r="O208" i="2" s="1"/>
  <c r="O209" i="2" a="1"/>
  <c r="O209" i="2" s="1"/>
  <c r="O210" i="2" a="1"/>
  <c r="O210" i="2" s="1"/>
  <c r="O211" i="2" a="1"/>
  <c r="O211" i="2" s="1"/>
  <c r="O212" i="2" a="1"/>
  <c r="O212" i="2" s="1"/>
  <c r="O213" i="2" a="1"/>
  <c r="O213" i="2" s="1"/>
  <c r="O214" i="2" a="1"/>
  <c r="O214" i="2" s="1"/>
  <c r="O215" i="2" a="1"/>
  <c r="O215" i="2" s="1"/>
  <c r="O216" i="2" a="1"/>
  <c r="O216" i="2" s="1"/>
  <c r="O217" i="2" a="1"/>
  <c r="O217" i="2" s="1"/>
  <c r="O218" i="2" a="1"/>
  <c r="O218" i="2" s="1"/>
  <c r="O219" i="2" a="1"/>
  <c r="O219" i="2" s="1"/>
  <c r="O220" i="2" a="1"/>
  <c r="O220" i="2" s="1"/>
  <c r="O221" i="2" a="1"/>
  <c r="O221" i="2" s="1"/>
  <c r="O222" i="2" a="1"/>
  <c r="O222" i="2" s="1"/>
  <c r="O223" i="2" a="1"/>
  <c r="O223" i="2" s="1"/>
  <c r="O224" i="2" a="1"/>
  <c r="O224" i="2" s="1"/>
  <c r="O225" i="2" a="1"/>
  <c r="O225" i="2" s="1"/>
  <c r="O226" i="2" a="1"/>
  <c r="O226" i="2" s="1"/>
  <c r="O227" i="2" a="1"/>
  <c r="O227" i="2" s="1"/>
  <c r="O228" i="2" a="1"/>
  <c r="O228" i="2" s="1"/>
  <c r="O229" i="2" a="1"/>
  <c r="O229" i="2" s="1"/>
  <c r="O230" i="2" a="1"/>
  <c r="O230" i="2" s="1"/>
  <c r="O231" i="2" a="1"/>
  <c r="O231" i="2" s="1"/>
  <c r="O232" i="2" a="1"/>
  <c r="O232" i="2" s="1"/>
  <c r="O233" i="2" a="1"/>
  <c r="O233" i="2" s="1"/>
  <c r="O234" i="2" a="1"/>
  <c r="O234" i="2" s="1"/>
  <c r="O235" i="2" a="1"/>
  <c r="O235" i="2" s="1"/>
  <c r="O236" i="2" a="1"/>
  <c r="O236" i="2" s="1"/>
  <c r="O237" i="2" a="1"/>
  <c r="O237" i="2" s="1"/>
  <c r="O238" i="2" a="1"/>
  <c r="O238" i="2" s="1"/>
  <c r="O239" i="2" a="1"/>
  <c r="O239" i="2" s="1"/>
  <c r="R239" i="2" s="1"/>
  <c r="O240" i="2" a="1"/>
  <c r="O240" i="2" s="1"/>
  <c r="R240" i="2" s="1"/>
  <c r="O241" i="2" a="1"/>
  <c r="O241" i="2" s="1"/>
  <c r="R241" i="2" s="1"/>
  <c r="O242" i="2" a="1"/>
  <c r="O242" i="2" s="1"/>
  <c r="O243" i="2" a="1"/>
  <c r="O243" i="2" s="1"/>
  <c r="O244" i="2" a="1"/>
  <c r="O244" i="2" s="1"/>
  <c r="O245" i="2" a="1"/>
  <c r="O245" i="2" s="1"/>
  <c r="O246" i="2" a="1"/>
  <c r="O246" i="2" s="1"/>
  <c r="O247" i="2" a="1"/>
  <c r="O247" i="2" s="1"/>
  <c r="O248" i="2" a="1"/>
  <c r="O248" i="2" s="1"/>
  <c r="O249" i="2" a="1"/>
  <c r="O249" i="2" s="1"/>
  <c r="O250" i="2" a="1"/>
  <c r="O250" i="2" s="1"/>
  <c r="O251" i="2" a="1"/>
  <c r="O251" i="2" s="1"/>
  <c r="O252" i="2" a="1"/>
  <c r="O252" i="2" s="1"/>
  <c r="O253" i="2" a="1"/>
  <c r="O253" i="2" s="1"/>
  <c r="O254" i="2" a="1"/>
  <c r="O254" i="2" s="1"/>
  <c r="O255" i="2" a="1"/>
  <c r="O255" i="2" s="1"/>
  <c r="O256" i="2" a="1"/>
  <c r="O256" i="2" s="1"/>
  <c r="O257" i="2" a="1"/>
  <c r="O257" i="2" s="1"/>
  <c r="O258" i="2" a="1"/>
  <c r="O258" i="2" s="1"/>
  <c r="O259" i="2" a="1"/>
  <c r="O259" i="2" s="1"/>
  <c r="O260" i="2" a="1"/>
  <c r="O260" i="2" s="1"/>
  <c r="O261" i="2" a="1"/>
  <c r="O261" i="2" s="1"/>
  <c r="O262" i="2" a="1"/>
  <c r="O262" i="2" s="1"/>
  <c r="O263" i="2" a="1"/>
  <c r="O263" i="2" s="1"/>
  <c r="O264" i="2" a="1"/>
  <c r="O264" i="2" s="1"/>
  <c r="O265" i="2" a="1"/>
  <c r="O265" i="2" s="1"/>
  <c r="O266" i="2" a="1"/>
  <c r="O266" i="2" s="1"/>
  <c r="O267" i="2" a="1"/>
  <c r="O267" i="2" s="1"/>
  <c r="O268" i="2" a="1"/>
  <c r="O268" i="2" s="1"/>
  <c r="O269" i="2" a="1"/>
  <c r="O269" i="2" s="1"/>
  <c r="O270" i="2" a="1"/>
  <c r="O270" i="2" s="1"/>
  <c r="O271" i="2" a="1"/>
  <c r="O271" i="2" s="1"/>
  <c r="O272" i="2" a="1"/>
  <c r="O272" i="2" s="1"/>
  <c r="O273" i="2" a="1"/>
  <c r="O273" i="2" s="1"/>
  <c r="R273" i="2" s="1"/>
  <c r="O274" i="2" a="1"/>
  <c r="O274" i="2" s="1"/>
  <c r="O275" i="2" a="1"/>
  <c r="O275" i="2" s="1"/>
  <c r="O276" i="2" a="1"/>
  <c r="O276" i="2" s="1"/>
  <c r="O277" i="2" a="1"/>
  <c r="O277" i="2" s="1"/>
  <c r="O278" i="2" a="1"/>
  <c r="O278" i="2" s="1"/>
  <c r="O279" i="2" a="1"/>
  <c r="O279" i="2" s="1"/>
  <c r="O280" i="2" a="1"/>
  <c r="O280" i="2" s="1"/>
  <c r="O281" i="2" a="1"/>
  <c r="O281" i="2" s="1"/>
  <c r="O282" i="2" a="1"/>
  <c r="O282" i="2" s="1"/>
  <c r="O283" i="2" a="1"/>
  <c r="O283" i="2" s="1"/>
  <c r="O284" i="2" a="1"/>
  <c r="O284" i="2" s="1"/>
  <c r="O285" i="2" a="1"/>
  <c r="O285" i="2" s="1"/>
  <c r="O286" i="2" a="1"/>
  <c r="O286" i="2" s="1"/>
  <c r="O287" i="2" a="1"/>
  <c r="O287" i="2" s="1"/>
  <c r="R287" i="2" s="1"/>
  <c r="O288" i="2" a="1"/>
  <c r="O288" i="2" s="1"/>
  <c r="R288" i="2" s="1"/>
  <c r="O289" i="2" a="1"/>
  <c r="O289" i="2" s="1"/>
  <c r="O290" i="2" a="1"/>
  <c r="O290" i="2" s="1"/>
  <c r="O291" i="2" a="1"/>
  <c r="O291" i="2" s="1"/>
  <c r="O292" i="2" a="1"/>
  <c r="O292" i="2" s="1"/>
  <c r="O293" i="2" a="1"/>
  <c r="O293" i="2" s="1"/>
  <c r="O294" i="2" a="1"/>
  <c r="O294" i="2" s="1"/>
  <c r="O295" i="2" a="1"/>
  <c r="O295" i="2" s="1"/>
  <c r="O296" i="2" a="1"/>
  <c r="O296" i="2" s="1"/>
  <c r="O297" i="2" a="1"/>
  <c r="O297" i="2" s="1"/>
  <c r="O298" i="2" a="1"/>
  <c r="O298" i="2" s="1"/>
  <c r="O299" i="2" a="1"/>
  <c r="O299" i="2" s="1"/>
  <c r="O300" i="2" a="1"/>
  <c r="O300" i="2" s="1"/>
  <c r="O301" i="2" a="1"/>
  <c r="O301" i="2" s="1"/>
  <c r="O302" i="2" a="1"/>
  <c r="O302" i="2" s="1"/>
  <c r="O303" i="2" a="1"/>
  <c r="O303" i="2" s="1"/>
  <c r="O304" i="2" a="1"/>
  <c r="O304" i="2" s="1"/>
  <c r="O305" i="2" a="1"/>
  <c r="O305" i="2" s="1"/>
  <c r="O306" i="2" a="1"/>
  <c r="O306" i="2" s="1"/>
  <c r="O307" i="2" a="1"/>
  <c r="O307" i="2" s="1"/>
  <c r="O308" i="2" a="1"/>
  <c r="O308" i="2" s="1"/>
  <c r="O309" i="2" a="1"/>
  <c r="O309" i="2" s="1"/>
  <c r="O310" i="2" a="1"/>
  <c r="O310" i="2" s="1"/>
  <c r="O311" i="2" a="1"/>
  <c r="O311" i="2" s="1"/>
  <c r="O312" i="2" a="1"/>
  <c r="O312" i="2" s="1"/>
  <c r="O313" i="2" a="1"/>
  <c r="O313" i="2" s="1"/>
  <c r="O314" i="2" a="1"/>
  <c r="O314" i="2" s="1"/>
  <c r="O315" i="2" a="1"/>
  <c r="O315" i="2" s="1"/>
  <c r="O316" i="2" a="1"/>
  <c r="O316" i="2" s="1"/>
  <c r="O317" i="2" a="1"/>
  <c r="O317" i="2" s="1"/>
  <c r="O318" i="2" a="1"/>
  <c r="O318" i="2" s="1"/>
  <c r="O319" i="2" a="1"/>
  <c r="O319" i="2" s="1"/>
  <c r="O320" i="2" a="1"/>
  <c r="O320" i="2" s="1"/>
  <c r="R320" i="2" s="1"/>
  <c r="O321" i="2" a="1"/>
  <c r="O321" i="2" s="1"/>
  <c r="R321" i="2" s="1"/>
  <c r="O322" i="2" a="1"/>
  <c r="O322" i="2" s="1"/>
  <c r="O323" i="2" a="1"/>
  <c r="O323" i="2" s="1"/>
  <c r="O324" i="2" a="1"/>
  <c r="O324" i="2" s="1"/>
  <c r="O325" i="2" a="1"/>
  <c r="O325" i="2" s="1"/>
  <c r="O326" i="2" a="1"/>
  <c r="O326" i="2" s="1"/>
  <c r="O327" i="2" a="1"/>
  <c r="O327" i="2" s="1"/>
  <c r="O328" i="2" a="1"/>
  <c r="O328" i="2" s="1"/>
  <c r="O329" i="2" a="1"/>
  <c r="O329" i="2" s="1"/>
  <c r="O330" i="2" a="1"/>
  <c r="O330" i="2" s="1"/>
  <c r="O331" i="2" a="1"/>
  <c r="O331" i="2" s="1"/>
  <c r="O332" i="2" a="1"/>
  <c r="O332" i="2" s="1"/>
  <c r="O333" i="2" a="1"/>
  <c r="O333" i="2" s="1"/>
  <c r="O334" i="2" a="1"/>
  <c r="O334" i="2" s="1"/>
  <c r="O335" i="2" a="1"/>
  <c r="O335" i="2" s="1"/>
  <c r="R335" i="2" s="1"/>
  <c r="O336" i="2" a="1"/>
  <c r="O336" i="2" s="1"/>
  <c r="O337" i="2" a="1"/>
  <c r="O337" i="2" s="1"/>
  <c r="O338" i="2" a="1"/>
  <c r="O338" i="2" s="1"/>
  <c r="O339" i="2" a="1"/>
  <c r="O339" i="2" s="1"/>
  <c r="O340" i="2" a="1"/>
  <c r="O340" i="2" s="1"/>
  <c r="O341" i="2" a="1"/>
  <c r="O341" i="2" s="1"/>
  <c r="O342" i="2" a="1"/>
  <c r="O342" i="2" s="1"/>
  <c r="O343" i="2" a="1"/>
  <c r="O343" i="2" s="1"/>
  <c r="O344" i="2" a="1"/>
  <c r="O344" i="2" s="1"/>
  <c r="O345" i="2" a="1"/>
  <c r="O345" i="2" s="1"/>
  <c r="O346" i="2" a="1"/>
  <c r="O346" i="2" s="1"/>
  <c r="O347" i="2" a="1"/>
  <c r="O347" i="2" s="1"/>
  <c r="O348" i="2" a="1"/>
  <c r="O348" i="2" s="1"/>
  <c r="O349" i="2" a="1"/>
  <c r="O349" i="2" s="1"/>
  <c r="O350" i="2" a="1"/>
  <c r="O350" i="2" s="1"/>
  <c r="O351" i="2" a="1"/>
  <c r="O351" i="2" s="1"/>
  <c r="O352" i="2" a="1"/>
  <c r="O352" i="2" s="1"/>
  <c r="O353" i="2" a="1"/>
  <c r="O353" i="2" s="1"/>
  <c r="O354" i="2" a="1"/>
  <c r="O354" i="2" s="1"/>
  <c r="O355" i="2" a="1"/>
  <c r="O355" i="2" s="1"/>
  <c r="O356" i="2" a="1"/>
  <c r="O356" i="2" s="1"/>
  <c r="O357" i="2" a="1"/>
  <c r="O357" i="2" s="1"/>
  <c r="O358" i="2" a="1"/>
  <c r="O358" i="2" s="1"/>
  <c r="O359" i="2" a="1"/>
  <c r="O359" i="2" s="1"/>
  <c r="O360" i="2" a="1"/>
  <c r="O360" i="2" s="1"/>
  <c r="O361" i="2" a="1"/>
  <c r="O361" i="2" s="1"/>
  <c r="O362" i="2" a="1"/>
  <c r="O362" i="2" s="1"/>
  <c r="O363" i="2" a="1"/>
  <c r="O363" i="2" s="1"/>
  <c r="O364" i="2" a="1"/>
  <c r="O364" i="2" s="1"/>
  <c r="O365" i="2" a="1"/>
  <c r="O365" i="2" s="1"/>
  <c r="O366" i="2" a="1"/>
  <c r="O366" i="2" s="1"/>
  <c r="O367" i="2" a="1"/>
  <c r="O367" i="2" s="1"/>
  <c r="R367" i="2" s="1"/>
  <c r="O368" i="2" a="1"/>
  <c r="O368" i="2" s="1"/>
  <c r="R368" i="2" s="1"/>
  <c r="O369" i="2" a="1"/>
  <c r="O369" i="2" s="1"/>
  <c r="R369" i="2" s="1"/>
  <c r="O370" i="2" a="1"/>
  <c r="O370" i="2" s="1"/>
  <c r="O371" i="2" a="1"/>
  <c r="O371" i="2" s="1"/>
  <c r="O372" i="2" a="1"/>
  <c r="O372" i="2" s="1"/>
  <c r="O373" i="2" a="1"/>
  <c r="O373" i="2" s="1"/>
  <c r="O374" i="2" a="1"/>
  <c r="O374" i="2" s="1"/>
  <c r="O375" i="2" a="1"/>
  <c r="O375" i="2" s="1"/>
  <c r="O376" i="2" a="1"/>
  <c r="O376" i="2" s="1"/>
  <c r="O377" i="2" a="1"/>
  <c r="O377" i="2" s="1"/>
  <c r="O378" i="2" a="1"/>
  <c r="O378" i="2" s="1"/>
  <c r="O379" i="2" a="1"/>
  <c r="O379" i="2" s="1"/>
  <c r="O380" i="2" a="1"/>
  <c r="O380" i="2" s="1"/>
  <c r="O381" i="2" a="1"/>
  <c r="O381" i="2" s="1"/>
  <c r="O382" i="2" a="1"/>
  <c r="O382" i="2" s="1"/>
  <c r="O383" i="2" a="1"/>
  <c r="O383" i="2" s="1"/>
  <c r="O384" i="2" a="1"/>
  <c r="O384" i="2" s="1"/>
  <c r="O385" i="2" a="1"/>
  <c r="O385" i="2" s="1"/>
  <c r="O386" i="2" a="1"/>
  <c r="O386" i="2" s="1"/>
  <c r="O387" i="2" a="1"/>
  <c r="O387" i="2" s="1"/>
  <c r="O388" i="2" a="1"/>
  <c r="O388" i="2" s="1"/>
  <c r="O389" i="2" a="1"/>
  <c r="O389" i="2" s="1"/>
  <c r="O390" i="2" a="1"/>
  <c r="O390" i="2" s="1"/>
  <c r="O391" i="2" a="1"/>
  <c r="O391" i="2" s="1"/>
  <c r="O392" i="2" a="1"/>
  <c r="O392" i="2" s="1"/>
  <c r="O393" i="2" a="1"/>
  <c r="O393" i="2" s="1"/>
  <c r="O394" i="2" a="1"/>
  <c r="O394" i="2" s="1"/>
  <c r="O395" i="2" a="1"/>
  <c r="O395" i="2" s="1"/>
  <c r="O396" i="2" a="1"/>
  <c r="O396" i="2" s="1"/>
  <c r="O397" i="2" a="1"/>
  <c r="O397" i="2" s="1"/>
  <c r="O398" i="2" a="1"/>
  <c r="O398" i="2" s="1"/>
  <c r="O399" i="2" a="1"/>
  <c r="O399" i="2" s="1"/>
  <c r="O400" i="2" a="1"/>
  <c r="O400" i="2" s="1"/>
  <c r="O401" i="2" a="1"/>
  <c r="O401" i="2" s="1"/>
  <c r="R401" i="2" s="1"/>
  <c r="O402" i="2" a="1"/>
  <c r="O402" i="2" s="1"/>
  <c r="O403" i="2" a="1"/>
  <c r="O403" i="2" s="1"/>
  <c r="O404" i="2" a="1"/>
  <c r="O404" i="2" s="1"/>
  <c r="O405" i="2" a="1"/>
  <c r="O405" i="2" s="1"/>
  <c r="O406" i="2" a="1"/>
  <c r="O406" i="2" s="1"/>
  <c r="O407" i="2" a="1"/>
  <c r="O407" i="2" s="1"/>
  <c r="O408" i="2" a="1"/>
  <c r="O408" i="2" s="1"/>
  <c r="O409" i="2" a="1"/>
  <c r="O409" i="2" s="1"/>
  <c r="O410" i="2" a="1"/>
  <c r="O410" i="2" s="1"/>
  <c r="O411" i="2" a="1"/>
  <c r="O411" i="2" s="1"/>
  <c r="O412" i="2" a="1"/>
  <c r="O412" i="2" s="1"/>
  <c r="O413" i="2" a="1"/>
  <c r="O413" i="2" s="1"/>
  <c r="O414" i="2" a="1"/>
  <c r="O414" i="2" s="1"/>
  <c r="O415" i="2" a="1"/>
  <c r="O415" i="2" s="1"/>
  <c r="R415" i="2" s="1"/>
  <c r="O416" i="2" a="1"/>
  <c r="O416" i="2" s="1"/>
  <c r="R416" i="2" s="1"/>
  <c r="O417" i="2" a="1"/>
  <c r="O417" i="2" s="1"/>
  <c r="O418" i="2" a="1"/>
  <c r="O418" i="2" s="1"/>
  <c r="O419" i="2" a="1"/>
  <c r="O419" i="2" s="1"/>
  <c r="O420" i="2" a="1"/>
  <c r="O420" i="2" s="1"/>
  <c r="O421" i="2" a="1"/>
  <c r="O421" i="2" s="1"/>
  <c r="O422" i="2" a="1"/>
  <c r="O422" i="2" s="1"/>
  <c r="O423" i="2" a="1"/>
  <c r="O423" i="2" s="1"/>
  <c r="O424" i="2" a="1"/>
  <c r="O424" i="2" s="1"/>
  <c r="O425" i="2" a="1"/>
  <c r="O425" i="2" s="1"/>
  <c r="O426" i="2" a="1"/>
  <c r="O426" i="2" s="1"/>
  <c r="O427" i="2" a="1"/>
  <c r="O427" i="2" s="1"/>
  <c r="O428" i="2" a="1"/>
  <c r="O428" i="2" s="1"/>
  <c r="O429" i="2" a="1"/>
  <c r="O429" i="2" s="1"/>
  <c r="O430" i="2" a="1"/>
  <c r="O430" i="2" s="1"/>
  <c r="O431" i="2" a="1"/>
  <c r="O431" i="2" s="1"/>
  <c r="O432" i="2" a="1"/>
  <c r="O432" i="2" s="1"/>
  <c r="O433" i="2" a="1"/>
  <c r="O433" i="2" s="1"/>
  <c r="O434" i="2" a="1"/>
  <c r="O434" i="2" s="1"/>
  <c r="O435" i="2" a="1"/>
  <c r="O435" i="2" s="1"/>
  <c r="O436" i="2" a="1"/>
  <c r="O436" i="2" s="1"/>
  <c r="O437" i="2" a="1"/>
  <c r="O437" i="2" s="1"/>
  <c r="O438" i="2" a="1"/>
  <c r="O438" i="2" s="1"/>
  <c r="O439" i="2" a="1"/>
  <c r="O439" i="2" s="1"/>
  <c r="O440" i="2" a="1"/>
  <c r="O440" i="2" s="1"/>
  <c r="O441" i="2" a="1"/>
  <c r="O441" i="2" s="1"/>
  <c r="O442" i="2" a="1"/>
  <c r="O442" i="2" s="1"/>
  <c r="O443" i="2" a="1"/>
  <c r="O443" i="2" s="1"/>
  <c r="O444" i="2" a="1"/>
  <c r="O444" i="2" s="1"/>
  <c r="O445" i="2" a="1"/>
  <c r="O445" i="2" s="1"/>
  <c r="O446" i="2" a="1"/>
  <c r="O446" i="2" s="1"/>
  <c r="O447" i="2" a="1"/>
  <c r="O447" i="2" s="1"/>
  <c r="O448" i="2" a="1"/>
  <c r="O448" i="2" s="1"/>
  <c r="R448" i="2" s="1"/>
  <c r="O449" i="2" a="1"/>
  <c r="O449" i="2" s="1"/>
  <c r="R449" i="2" s="1"/>
  <c r="O450" i="2" a="1"/>
  <c r="O450" i="2" s="1"/>
  <c r="O451" i="2" a="1"/>
  <c r="O451" i="2" s="1"/>
  <c r="O452" i="2" a="1"/>
  <c r="O452" i="2" s="1"/>
  <c r="O453" i="2" a="1"/>
  <c r="O453" i="2" s="1"/>
  <c r="O454" i="2" a="1"/>
  <c r="O454" i="2" s="1"/>
  <c r="O455" i="2" a="1"/>
  <c r="O455" i="2" s="1"/>
  <c r="O456" i="2" a="1"/>
  <c r="O456" i="2" s="1"/>
  <c r="O457" i="2" a="1"/>
  <c r="O457" i="2" s="1"/>
  <c r="O458" i="2" a="1"/>
  <c r="O458" i="2" s="1"/>
  <c r="O459" i="2" a="1"/>
  <c r="O459" i="2" s="1"/>
  <c r="O460" i="2" a="1"/>
  <c r="O460" i="2" s="1"/>
  <c r="O461" i="2" a="1"/>
  <c r="O461" i="2" s="1"/>
  <c r="O462" i="2" a="1"/>
  <c r="O462" i="2" s="1"/>
  <c r="O463" i="2" a="1"/>
  <c r="O463" i="2" s="1"/>
  <c r="R463" i="2" s="1"/>
  <c r="O464" i="2" a="1"/>
  <c r="O464" i="2" s="1"/>
  <c r="O465" i="2" a="1"/>
  <c r="O465" i="2" s="1"/>
  <c r="O466" i="2" a="1"/>
  <c r="O466" i="2" s="1"/>
  <c r="O467" i="2" a="1"/>
  <c r="O467" i="2" s="1"/>
  <c r="O468" i="2" a="1"/>
  <c r="O468" i="2" s="1"/>
  <c r="O469" i="2" a="1"/>
  <c r="O469" i="2" s="1"/>
  <c r="O470" i="2" a="1"/>
  <c r="O470" i="2" s="1"/>
  <c r="O471" i="2" a="1"/>
  <c r="O471" i="2" s="1"/>
  <c r="O472" i="2" a="1"/>
  <c r="O472" i="2" s="1"/>
  <c r="O473" i="2" a="1"/>
  <c r="O473" i="2" s="1"/>
  <c r="O474" i="2" a="1"/>
  <c r="O474" i="2" s="1"/>
  <c r="O475" i="2" a="1"/>
  <c r="O475" i="2" s="1"/>
  <c r="O476" i="2" a="1"/>
  <c r="O476" i="2" s="1"/>
  <c r="O477" i="2" a="1"/>
  <c r="O477" i="2" s="1"/>
  <c r="O478" i="2" a="1"/>
  <c r="O478" i="2" s="1"/>
  <c r="O479" i="2" a="1"/>
  <c r="O479" i="2" s="1"/>
  <c r="O480" i="2" a="1"/>
  <c r="O480" i="2" s="1"/>
  <c r="O481" i="2" a="1"/>
  <c r="O481" i="2" s="1"/>
  <c r="O482" i="2" a="1"/>
  <c r="O482" i="2" s="1"/>
  <c r="O483" i="2" a="1"/>
  <c r="O483" i="2" s="1"/>
  <c r="O484" i="2" a="1"/>
  <c r="O484" i="2" s="1"/>
  <c r="O485" i="2" a="1"/>
  <c r="O485" i="2" s="1"/>
  <c r="O486" i="2" a="1"/>
  <c r="O486" i="2" s="1"/>
  <c r="O487" i="2" a="1"/>
  <c r="O487" i="2" s="1"/>
  <c r="O488" i="2" a="1"/>
  <c r="O488" i="2" s="1"/>
  <c r="O489" i="2" a="1"/>
  <c r="O489" i="2" s="1"/>
  <c r="O490" i="2" a="1"/>
  <c r="O490" i="2" s="1"/>
  <c r="O491" i="2" a="1"/>
  <c r="O491" i="2" s="1"/>
  <c r="O492" i="2" a="1"/>
  <c r="O492" i="2" s="1"/>
  <c r="O493" i="2" a="1"/>
  <c r="O493" i="2" s="1"/>
  <c r="O494" i="2" a="1"/>
  <c r="O494" i="2" s="1"/>
  <c r="O495" i="2" a="1"/>
  <c r="O495" i="2" s="1"/>
  <c r="R495" i="2" s="1"/>
  <c r="O496" i="2" a="1"/>
  <c r="O496" i="2" s="1"/>
  <c r="R496" i="2" s="1"/>
  <c r="O497" i="2" a="1"/>
  <c r="O497" i="2" s="1"/>
  <c r="R497" i="2" s="1"/>
  <c r="O498" i="2" a="1"/>
  <c r="O498" i="2" s="1"/>
  <c r="O499" i="2" a="1"/>
  <c r="O499" i="2" s="1"/>
  <c r="O500" i="2" a="1"/>
  <c r="O500" i="2" s="1"/>
  <c r="O501" i="2" a="1"/>
  <c r="O501" i="2" s="1"/>
  <c r="O502" i="2" a="1"/>
  <c r="O502" i="2" s="1"/>
  <c r="O503" i="2" a="1"/>
  <c r="O503" i="2" s="1"/>
  <c r="O504" i="2" a="1"/>
  <c r="O504" i="2" s="1"/>
  <c r="O505" i="2" a="1"/>
  <c r="O505" i="2" s="1"/>
  <c r="O506" i="2" a="1"/>
  <c r="O506" i="2" s="1"/>
  <c r="O507" i="2" a="1"/>
  <c r="O507" i="2" s="1"/>
  <c r="O508" i="2" a="1"/>
  <c r="O508" i="2" s="1"/>
  <c r="O509" i="2" a="1"/>
  <c r="O509" i="2" s="1"/>
  <c r="O510" i="2" a="1"/>
  <c r="O510" i="2" s="1"/>
  <c r="O511" i="2" a="1"/>
  <c r="O511" i="2" s="1"/>
  <c r="O512" i="2" a="1"/>
  <c r="O512" i="2" s="1"/>
  <c r="O513" i="2" a="1"/>
  <c r="O513" i="2" s="1"/>
  <c r="O514" i="2" a="1"/>
  <c r="O514" i="2" s="1"/>
  <c r="O515" i="2" a="1"/>
  <c r="O515" i="2" s="1"/>
  <c r="O516" i="2" a="1"/>
  <c r="O516" i="2" s="1"/>
  <c r="O517" i="2" a="1"/>
  <c r="O517" i="2" s="1"/>
  <c r="O518" i="2" a="1"/>
  <c r="O518" i="2" s="1"/>
  <c r="O519" i="2" a="1"/>
  <c r="O519" i="2" s="1"/>
  <c r="O520" i="2" a="1"/>
  <c r="O520" i="2" s="1"/>
  <c r="O521" i="2" a="1"/>
  <c r="O521" i="2" s="1"/>
  <c r="O522" i="2" a="1"/>
  <c r="O522" i="2" s="1"/>
  <c r="O523" i="2" a="1"/>
  <c r="O523" i="2" s="1"/>
  <c r="O524" i="2" a="1"/>
  <c r="O524" i="2" s="1"/>
  <c r="O525" i="2" a="1"/>
  <c r="O525" i="2" s="1"/>
  <c r="O526" i="2" a="1"/>
  <c r="O526" i="2" s="1"/>
  <c r="O527" i="2" a="1"/>
  <c r="O527" i="2" s="1"/>
  <c r="O528" i="2" a="1"/>
  <c r="O528" i="2" s="1"/>
  <c r="O529" i="2" a="1"/>
  <c r="O529" i="2" s="1"/>
  <c r="R529" i="2" s="1"/>
  <c r="O530" i="2" a="1"/>
  <c r="O530" i="2" s="1"/>
  <c r="O531" i="2" a="1"/>
  <c r="O531" i="2" s="1"/>
  <c r="O532" i="2" a="1"/>
  <c r="O532" i="2" s="1"/>
  <c r="O533" i="2" a="1"/>
  <c r="O533" i="2" s="1"/>
  <c r="O534" i="2" a="1"/>
  <c r="O534" i="2" s="1"/>
  <c r="O535" i="2" a="1"/>
  <c r="O535" i="2" s="1"/>
  <c r="O536" i="2" a="1"/>
  <c r="O536" i="2" s="1"/>
  <c r="O537" i="2" a="1"/>
  <c r="O537" i="2" s="1"/>
  <c r="O538" i="2" a="1"/>
  <c r="O538" i="2" s="1"/>
  <c r="O539" i="2" a="1"/>
  <c r="O539" i="2" s="1"/>
  <c r="O540" i="2" a="1"/>
  <c r="O540" i="2" s="1"/>
  <c r="O541" i="2" a="1"/>
  <c r="O541" i="2" s="1"/>
  <c r="O542" i="2" a="1"/>
  <c r="O542" i="2" s="1"/>
  <c r="O543" i="2" a="1"/>
  <c r="O543" i="2" s="1"/>
  <c r="R543" i="2" s="1"/>
  <c r="O544" i="2" a="1"/>
  <c r="O544" i="2" s="1"/>
  <c r="R544" i="2" s="1"/>
  <c r="O545" i="2" a="1"/>
  <c r="O545" i="2" s="1"/>
  <c r="O546" i="2" a="1"/>
  <c r="O546" i="2" s="1"/>
  <c r="O547" i="2" a="1"/>
  <c r="O547" i="2" s="1"/>
  <c r="O548" i="2" a="1"/>
  <c r="O548" i="2" s="1"/>
  <c r="O549" i="2" a="1"/>
  <c r="O549" i="2" s="1"/>
  <c r="O550" i="2" a="1"/>
  <c r="O550" i="2" s="1"/>
  <c r="O551" i="2" a="1"/>
  <c r="O551" i="2" s="1"/>
  <c r="O552" i="2" a="1"/>
  <c r="O552" i="2" s="1"/>
  <c r="O553" i="2" a="1"/>
  <c r="O553" i="2" s="1"/>
  <c r="O554" i="2" a="1"/>
  <c r="O554" i="2" s="1"/>
  <c r="O555" i="2" a="1"/>
  <c r="O555" i="2" s="1"/>
  <c r="O556" i="2" a="1"/>
  <c r="O556" i="2" s="1"/>
  <c r="O557" i="2" a="1"/>
  <c r="O557" i="2" s="1"/>
  <c r="O558" i="2" a="1"/>
  <c r="O558" i="2" s="1"/>
  <c r="O559" i="2" a="1"/>
  <c r="O559" i="2" s="1"/>
  <c r="O560" i="2" a="1"/>
  <c r="O560" i="2" s="1"/>
  <c r="O561" i="2" a="1"/>
  <c r="O561" i="2" s="1"/>
  <c r="O562" i="2" a="1"/>
  <c r="O562" i="2" s="1"/>
  <c r="O563" i="2" a="1"/>
  <c r="O563" i="2" s="1"/>
  <c r="O564" i="2" a="1"/>
  <c r="O564" i="2" s="1"/>
  <c r="O565" i="2" a="1"/>
  <c r="O565" i="2" s="1"/>
  <c r="O566" i="2" a="1"/>
  <c r="O566" i="2" s="1"/>
  <c r="O567" i="2" a="1"/>
  <c r="O567" i="2" s="1"/>
  <c r="O568" i="2" a="1"/>
  <c r="O568" i="2" s="1"/>
  <c r="O569" i="2" a="1"/>
  <c r="O569" i="2" s="1"/>
  <c r="O570" i="2" a="1"/>
  <c r="O570" i="2" s="1"/>
  <c r="O571" i="2" a="1"/>
  <c r="O571" i="2" s="1"/>
  <c r="O572" i="2" a="1"/>
  <c r="O572" i="2" s="1"/>
  <c r="O573" i="2" a="1"/>
  <c r="O573" i="2" s="1"/>
  <c r="O574" i="2" a="1"/>
  <c r="O574" i="2" s="1"/>
  <c r="O575" i="2" a="1"/>
  <c r="O575" i="2" s="1"/>
  <c r="O576" i="2" a="1"/>
  <c r="O576" i="2" s="1"/>
  <c r="R576" i="2" s="1"/>
  <c r="O577" i="2" a="1"/>
  <c r="O577" i="2" s="1"/>
  <c r="R577" i="2" s="1"/>
  <c r="O578" i="2" a="1"/>
  <c r="O578" i="2" s="1"/>
  <c r="O579" i="2" a="1"/>
  <c r="O579" i="2" s="1"/>
  <c r="O580" i="2" a="1"/>
  <c r="O580" i="2" s="1"/>
  <c r="O581" i="2" a="1"/>
  <c r="O581" i="2" s="1"/>
  <c r="O582" i="2" a="1"/>
  <c r="O582" i="2" s="1"/>
  <c r="O583" i="2" a="1"/>
  <c r="O583" i="2" s="1"/>
  <c r="O584" i="2" a="1"/>
  <c r="O584" i="2" s="1"/>
  <c r="O585" i="2" a="1"/>
  <c r="O585" i="2" s="1"/>
  <c r="O586" i="2" a="1"/>
  <c r="O586" i="2" s="1"/>
  <c r="O587" i="2" a="1"/>
  <c r="O587" i="2" s="1"/>
  <c r="O588" i="2" a="1"/>
  <c r="O588" i="2" s="1"/>
  <c r="O589" i="2" a="1"/>
  <c r="O589" i="2" s="1"/>
  <c r="O590" i="2" a="1"/>
  <c r="O590" i="2" s="1"/>
  <c r="O591" i="2" a="1"/>
  <c r="O591" i="2" s="1"/>
  <c r="R591" i="2" s="1"/>
  <c r="O592" i="2" a="1"/>
  <c r="O592" i="2" s="1"/>
  <c r="O593" i="2" a="1"/>
  <c r="O593" i="2" s="1"/>
  <c r="O594" i="2" a="1"/>
  <c r="O594" i="2" s="1"/>
  <c r="O595" i="2" a="1"/>
  <c r="O595" i="2" s="1"/>
  <c r="O596" i="2" a="1"/>
  <c r="O596" i="2" s="1"/>
  <c r="O597" i="2" a="1"/>
  <c r="O597" i="2" s="1"/>
  <c r="O598" i="2" a="1"/>
  <c r="O598" i="2" s="1"/>
  <c r="O599" i="2" a="1"/>
  <c r="O599" i="2" s="1"/>
  <c r="O600" i="2" a="1"/>
  <c r="O600" i="2" s="1"/>
  <c r="O601" i="2" a="1"/>
  <c r="O601" i="2" s="1"/>
  <c r="O602" i="2" a="1"/>
  <c r="O602" i="2" s="1"/>
  <c r="O603" i="2" a="1"/>
  <c r="O603" i="2" s="1"/>
  <c r="O604" i="2" a="1"/>
  <c r="O604" i="2" s="1"/>
  <c r="O605" i="2" a="1"/>
  <c r="O605" i="2" s="1"/>
  <c r="O606" i="2" a="1"/>
  <c r="O606" i="2" s="1"/>
  <c r="O607" i="2" a="1"/>
  <c r="O607" i="2" s="1"/>
  <c r="O608" i="2" a="1"/>
  <c r="O608" i="2" s="1"/>
  <c r="O609" i="2" a="1"/>
  <c r="O609" i="2" s="1"/>
  <c r="O610" i="2" a="1"/>
  <c r="O610" i="2" s="1"/>
  <c r="O611" i="2" a="1"/>
  <c r="O611" i="2" s="1"/>
  <c r="O612" i="2" a="1"/>
  <c r="O612" i="2" s="1"/>
  <c r="O613" i="2" a="1"/>
  <c r="O613" i="2" s="1"/>
  <c r="O614" i="2" a="1"/>
  <c r="O614" i="2" s="1"/>
  <c r="O615" i="2" a="1"/>
  <c r="O615" i="2" s="1"/>
  <c r="O616" i="2" a="1"/>
  <c r="O616" i="2" s="1"/>
  <c r="O617" i="2" a="1"/>
  <c r="O617" i="2" s="1"/>
  <c r="O618" i="2" a="1"/>
  <c r="O618" i="2" s="1"/>
  <c r="O619" i="2" a="1"/>
  <c r="O619" i="2" s="1"/>
  <c r="O620" i="2" a="1"/>
  <c r="O620" i="2" s="1"/>
  <c r="O621" i="2" a="1"/>
  <c r="O621" i="2" s="1"/>
  <c r="O622" i="2" a="1"/>
  <c r="O622" i="2" s="1"/>
  <c r="O623" i="2" a="1"/>
  <c r="O623" i="2" s="1"/>
  <c r="R623" i="2" s="1"/>
  <c r="O624" i="2" a="1"/>
  <c r="O624" i="2" s="1"/>
  <c r="R624" i="2" s="1"/>
  <c r="O625" i="2" a="1"/>
  <c r="O625" i="2" s="1"/>
  <c r="R625" i="2" s="1"/>
  <c r="O626" i="2" a="1"/>
  <c r="O626" i="2" s="1"/>
  <c r="O627" i="2" a="1"/>
  <c r="O627" i="2" s="1"/>
  <c r="O628" i="2" a="1"/>
  <c r="O628" i="2" s="1"/>
  <c r="O629" i="2" a="1"/>
  <c r="O629" i="2" s="1"/>
  <c r="O630" i="2" a="1"/>
  <c r="O630" i="2" s="1"/>
  <c r="O631" i="2" a="1"/>
  <c r="O631" i="2" s="1"/>
  <c r="O632" i="2" a="1"/>
  <c r="O632" i="2" s="1"/>
  <c r="O633" i="2" a="1"/>
  <c r="O633" i="2" s="1"/>
  <c r="O634" i="2" a="1"/>
  <c r="O634" i="2" s="1"/>
  <c r="O635" i="2" a="1"/>
  <c r="O635" i="2" s="1"/>
  <c r="O636" i="2" a="1"/>
  <c r="O636" i="2" s="1"/>
  <c r="O637" i="2" a="1"/>
  <c r="O637" i="2" s="1"/>
  <c r="O638" i="2" a="1"/>
  <c r="O638" i="2" s="1"/>
  <c r="O639" i="2" a="1"/>
  <c r="O639" i="2" s="1"/>
  <c r="O640" i="2" a="1"/>
  <c r="O640" i="2" s="1"/>
  <c r="O641" i="2" a="1"/>
  <c r="O641" i="2" s="1"/>
  <c r="O642" i="2" a="1"/>
  <c r="O642" i="2" s="1"/>
  <c r="O643" i="2" a="1"/>
  <c r="O643" i="2" s="1"/>
  <c r="O644" i="2" a="1"/>
  <c r="O644" i="2" s="1"/>
  <c r="O645" i="2" a="1"/>
  <c r="O645" i="2" s="1"/>
  <c r="O646" i="2" a="1"/>
  <c r="O646" i="2" s="1"/>
  <c r="O647" i="2" a="1"/>
  <c r="O647" i="2" s="1"/>
  <c r="O648" i="2" a="1"/>
  <c r="O648" i="2" s="1"/>
  <c r="O649" i="2" a="1"/>
  <c r="O649" i="2" s="1"/>
  <c r="O650" i="2" a="1"/>
  <c r="O650" i="2" s="1"/>
  <c r="O651" i="2" a="1"/>
  <c r="O651" i="2" s="1"/>
  <c r="O652" i="2" a="1"/>
  <c r="O652" i="2" s="1"/>
  <c r="O653" i="2" a="1"/>
  <c r="O653" i="2" s="1"/>
  <c r="O654" i="2" a="1"/>
  <c r="O654" i="2" s="1"/>
  <c r="O655" i="2" a="1"/>
  <c r="O655" i="2" s="1"/>
  <c r="O656" i="2" a="1"/>
  <c r="O656" i="2" s="1"/>
  <c r="O657" i="2" a="1"/>
  <c r="O657" i="2" s="1"/>
  <c r="R657" i="2" s="1"/>
  <c r="O658" i="2" a="1"/>
  <c r="O658" i="2" s="1"/>
  <c r="O659" i="2" a="1"/>
  <c r="O659" i="2" s="1"/>
  <c r="O660" i="2" a="1"/>
  <c r="O660" i="2" s="1"/>
  <c r="O661" i="2" a="1"/>
  <c r="O661" i="2" s="1"/>
  <c r="O662" i="2" a="1"/>
  <c r="O662" i="2" s="1"/>
  <c r="O663" i="2" a="1"/>
  <c r="O663" i="2" s="1"/>
  <c r="O664" i="2" a="1"/>
  <c r="O664" i="2" s="1"/>
  <c r="O665" i="2" a="1"/>
  <c r="O665" i="2" s="1"/>
  <c r="O666" i="2" a="1"/>
  <c r="O666" i="2" s="1"/>
  <c r="O667" i="2" a="1"/>
  <c r="O667" i="2" s="1"/>
  <c r="O668" i="2" a="1"/>
  <c r="O668" i="2" s="1"/>
  <c r="O669" i="2" a="1"/>
  <c r="O669" i="2" s="1"/>
  <c r="O670" i="2" a="1"/>
  <c r="O670" i="2" s="1"/>
  <c r="O671" i="2" a="1"/>
  <c r="O671" i="2" s="1"/>
  <c r="R671" i="2" s="1"/>
  <c r="O672" i="2" a="1"/>
  <c r="O672" i="2" s="1"/>
  <c r="R672" i="2" s="1"/>
  <c r="O673" i="2" a="1"/>
  <c r="O673" i="2" s="1"/>
  <c r="O674" i="2" a="1"/>
  <c r="O674" i="2" s="1"/>
  <c r="O675" i="2" a="1"/>
  <c r="O675" i="2" s="1"/>
  <c r="O676" i="2" a="1"/>
  <c r="O676" i="2" s="1"/>
  <c r="O677" i="2" a="1"/>
  <c r="O677" i="2" s="1"/>
  <c r="O678" i="2" a="1"/>
  <c r="O678" i="2" s="1"/>
  <c r="O679" i="2" a="1"/>
  <c r="O679" i="2" s="1"/>
  <c r="O680" i="2" a="1"/>
  <c r="O680" i="2" s="1"/>
  <c r="O681" i="2" a="1"/>
  <c r="O681" i="2" s="1"/>
  <c r="O682" i="2" a="1"/>
  <c r="O682" i="2" s="1"/>
  <c r="O683" i="2" a="1"/>
  <c r="O683" i="2" s="1"/>
  <c r="O684" i="2" a="1"/>
  <c r="O684" i="2" s="1"/>
  <c r="O685" i="2" a="1"/>
  <c r="O685" i="2" s="1"/>
  <c r="O686" i="2" a="1"/>
  <c r="O686" i="2" s="1"/>
  <c r="O687" i="2" a="1"/>
  <c r="O687" i="2" s="1"/>
  <c r="O688" i="2" a="1"/>
  <c r="O688" i="2" s="1"/>
  <c r="O689" i="2" a="1"/>
  <c r="O689" i="2" s="1"/>
  <c r="O690" i="2" a="1"/>
  <c r="O690" i="2" s="1"/>
  <c r="O691" i="2" a="1"/>
  <c r="O691" i="2" s="1"/>
  <c r="O692" i="2" a="1"/>
  <c r="O692" i="2" s="1"/>
  <c r="O693" i="2" a="1"/>
  <c r="O693" i="2" s="1"/>
  <c r="O694" i="2" a="1"/>
  <c r="O694" i="2" s="1"/>
  <c r="O695" i="2" a="1"/>
  <c r="O695" i="2" s="1"/>
  <c r="O696" i="2" a="1"/>
  <c r="O696" i="2" s="1"/>
  <c r="O697" i="2" a="1"/>
  <c r="O697" i="2" s="1"/>
  <c r="O698" i="2" a="1"/>
  <c r="O698" i="2" s="1"/>
  <c r="O699" i="2" a="1"/>
  <c r="O699" i="2" s="1"/>
  <c r="O700" i="2" a="1"/>
  <c r="O700" i="2" s="1"/>
  <c r="O701" i="2" a="1"/>
  <c r="O701" i="2" s="1"/>
  <c r="O702" i="2" a="1"/>
  <c r="O702" i="2" s="1"/>
  <c r="O703" i="2" a="1"/>
  <c r="O703" i="2" s="1"/>
  <c r="O704" i="2" a="1"/>
  <c r="O704" i="2" s="1"/>
  <c r="R704" i="2" s="1"/>
  <c r="O705" i="2" a="1"/>
  <c r="O705" i="2" s="1"/>
  <c r="R705" i="2" s="1"/>
  <c r="O706" i="2" a="1"/>
  <c r="O706" i="2" s="1"/>
  <c r="O707" i="2" a="1"/>
  <c r="O707" i="2" s="1"/>
  <c r="O708" i="2" a="1"/>
  <c r="O708" i="2" s="1"/>
  <c r="O709" i="2" a="1"/>
  <c r="O709" i="2" s="1"/>
  <c r="O710" i="2" a="1"/>
  <c r="O710" i="2" s="1"/>
  <c r="O711" i="2" a="1"/>
  <c r="O711" i="2" s="1"/>
  <c r="O712" i="2" a="1"/>
  <c r="O712" i="2" s="1"/>
  <c r="O713" i="2" a="1"/>
  <c r="O713" i="2" s="1"/>
  <c r="O714" i="2" a="1"/>
  <c r="O714" i="2" s="1"/>
  <c r="O715" i="2" a="1"/>
  <c r="O715" i="2" s="1"/>
  <c r="O716" i="2" a="1"/>
  <c r="O716" i="2" s="1"/>
  <c r="O717" i="2" a="1"/>
  <c r="O717" i="2" s="1"/>
  <c r="O718" i="2" a="1"/>
  <c r="O718" i="2" s="1"/>
  <c r="O719" i="2" a="1"/>
  <c r="O719" i="2" s="1"/>
  <c r="R719" i="2" s="1"/>
  <c r="O720" i="2" a="1"/>
  <c r="O720" i="2" s="1"/>
  <c r="O721" i="2" a="1"/>
  <c r="O721" i="2" s="1"/>
  <c r="O722" i="2" a="1"/>
  <c r="O722" i="2" s="1"/>
  <c r="O723" i="2" a="1"/>
  <c r="O723" i="2" s="1"/>
  <c r="O724" i="2" a="1"/>
  <c r="O724" i="2" s="1"/>
  <c r="O725" i="2" a="1"/>
  <c r="O725" i="2" s="1"/>
  <c r="O726" i="2" a="1"/>
  <c r="O726" i="2" s="1"/>
  <c r="O727" i="2" a="1"/>
  <c r="O727" i="2" s="1"/>
  <c r="O728" i="2" a="1"/>
  <c r="O728" i="2" s="1"/>
  <c r="O729" i="2" a="1"/>
  <c r="O729" i="2" s="1"/>
  <c r="O730" i="2" a="1"/>
  <c r="O730" i="2" s="1"/>
  <c r="O731" i="2" a="1"/>
  <c r="O731" i="2" s="1"/>
  <c r="O732" i="2" a="1"/>
  <c r="O732" i="2" s="1"/>
  <c r="O733" i="2" a="1"/>
  <c r="O733" i="2" s="1"/>
  <c r="O734" i="2" a="1"/>
  <c r="O734" i="2" s="1"/>
  <c r="O735" i="2" a="1"/>
  <c r="O735" i="2" s="1"/>
  <c r="O736" i="2" a="1"/>
  <c r="O736" i="2" s="1"/>
  <c r="O737" i="2" a="1"/>
  <c r="O737" i="2" s="1"/>
  <c r="O738" i="2" a="1"/>
  <c r="O738" i="2" s="1"/>
  <c r="O739" i="2" a="1"/>
  <c r="O739" i="2" s="1"/>
  <c r="O740" i="2" a="1"/>
  <c r="O740" i="2" s="1"/>
  <c r="O741" i="2" a="1"/>
  <c r="O741" i="2" s="1"/>
  <c r="O742" i="2" a="1"/>
  <c r="O742" i="2" s="1"/>
  <c r="O743" i="2" a="1"/>
  <c r="O743" i="2" s="1"/>
  <c r="O744" i="2" a="1"/>
  <c r="O744" i="2" s="1"/>
  <c r="O745" i="2" a="1"/>
  <c r="O745" i="2" s="1"/>
  <c r="O746" i="2" a="1"/>
  <c r="O746" i="2" s="1"/>
  <c r="O747" i="2" a="1"/>
  <c r="O747" i="2" s="1"/>
  <c r="O748" i="2" a="1"/>
  <c r="O748" i="2" s="1"/>
  <c r="O749" i="2" a="1"/>
  <c r="O749" i="2" s="1"/>
  <c r="O750" i="2" a="1"/>
  <c r="O750" i="2" s="1"/>
  <c r="O751" i="2" a="1"/>
  <c r="O751" i="2" s="1"/>
  <c r="R751" i="2" s="1"/>
  <c r="O752" i="2" a="1"/>
  <c r="O752" i="2" s="1"/>
  <c r="R752" i="2" s="1"/>
  <c r="O753" i="2" a="1"/>
  <c r="O753" i="2" s="1"/>
  <c r="R753" i="2" s="1"/>
  <c r="O754" i="2" a="1"/>
  <c r="O754" i="2" s="1"/>
  <c r="O755" i="2" a="1"/>
  <c r="O755" i="2" s="1"/>
  <c r="O756" i="2" a="1"/>
  <c r="O756" i="2" s="1"/>
  <c r="O757" i="2" a="1"/>
  <c r="O757" i="2" s="1"/>
  <c r="O758" i="2" a="1"/>
  <c r="O758" i="2" s="1"/>
  <c r="O759" i="2" a="1"/>
  <c r="O759" i="2" s="1"/>
  <c r="O760" i="2" a="1"/>
  <c r="O760" i="2" s="1"/>
  <c r="O761" i="2" a="1"/>
  <c r="O761" i="2" s="1"/>
  <c r="O762" i="2" a="1"/>
  <c r="O762" i="2" s="1"/>
  <c r="O763" i="2" a="1"/>
  <c r="O763" i="2" s="1"/>
  <c r="O764" i="2" a="1"/>
  <c r="O764" i="2" s="1"/>
  <c r="O765" i="2" a="1"/>
  <c r="O765" i="2" s="1"/>
  <c r="O766" i="2" a="1"/>
  <c r="O766" i="2" s="1"/>
  <c r="O767" i="2" a="1"/>
  <c r="O767" i="2" s="1"/>
  <c r="O768" i="2" a="1"/>
  <c r="O768" i="2" s="1"/>
  <c r="O769" i="2" a="1"/>
  <c r="O769" i="2" s="1"/>
  <c r="O770" i="2" a="1"/>
  <c r="O770" i="2" s="1"/>
  <c r="O771" i="2" a="1"/>
  <c r="O771" i="2" s="1"/>
  <c r="O772" i="2" a="1"/>
  <c r="O772" i="2" s="1"/>
  <c r="O773" i="2" a="1"/>
  <c r="O773" i="2" s="1"/>
  <c r="O774" i="2" a="1"/>
  <c r="O774" i="2" s="1"/>
  <c r="O775" i="2" a="1"/>
  <c r="O775" i="2" s="1"/>
  <c r="O776" i="2" a="1"/>
  <c r="O776" i="2" s="1"/>
  <c r="O777" i="2" a="1"/>
  <c r="O777" i="2" s="1"/>
  <c r="O778" i="2" a="1"/>
  <c r="O778" i="2" s="1"/>
  <c r="R778" i="2" s="1"/>
  <c r="O779" i="2" a="1"/>
  <c r="O779" i="2" s="1"/>
  <c r="O780" i="2" a="1"/>
  <c r="O780" i="2" s="1"/>
  <c r="O781" i="2" a="1"/>
  <c r="O781" i="2" s="1"/>
  <c r="O782" i="2" a="1"/>
  <c r="O782" i="2" s="1"/>
  <c r="O783" i="2" a="1"/>
  <c r="O783" i="2" s="1"/>
  <c r="O784" i="2" a="1"/>
  <c r="O784" i="2" s="1"/>
  <c r="R784" i="2" s="1"/>
  <c r="O785" i="2" a="1"/>
  <c r="O785" i="2" s="1"/>
  <c r="R785" i="2" s="1"/>
  <c r="O786" i="2" a="1"/>
  <c r="O786" i="2" s="1"/>
  <c r="O787" i="2" a="1"/>
  <c r="O787" i="2" s="1"/>
  <c r="O788" i="2" a="1"/>
  <c r="O788" i="2" s="1"/>
  <c r="O789" i="2" a="1"/>
  <c r="O789" i="2" s="1"/>
  <c r="O790" i="2" a="1"/>
  <c r="O790" i="2" s="1"/>
  <c r="O791" i="2" a="1"/>
  <c r="O791" i="2" s="1"/>
  <c r="O792" i="2" a="1"/>
  <c r="O792" i="2" s="1"/>
  <c r="O793" i="2" a="1"/>
  <c r="O793" i="2" s="1"/>
  <c r="O794" i="2" a="1"/>
  <c r="O794" i="2" s="1"/>
  <c r="O795" i="2" a="1"/>
  <c r="O795" i="2" s="1"/>
  <c r="O796" i="2" a="1"/>
  <c r="O796" i="2" s="1"/>
  <c r="O797" i="2" a="1"/>
  <c r="O797" i="2" s="1"/>
  <c r="O798" i="2" a="1"/>
  <c r="O798" i="2" s="1"/>
  <c r="O799" i="2" a="1"/>
  <c r="O799" i="2" s="1"/>
  <c r="O800" i="2" a="1"/>
  <c r="O800" i="2" s="1"/>
  <c r="O801" i="2" a="1"/>
  <c r="O801" i="2" s="1"/>
  <c r="R801" i="2" s="1"/>
  <c r="O802" i="2" a="1"/>
  <c r="O802" i="2" s="1"/>
  <c r="R802" i="2" s="1"/>
  <c r="O803" i="2" a="1"/>
  <c r="O803" i="2" s="1"/>
  <c r="O804" i="2" a="1"/>
  <c r="O804" i="2" s="1"/>
  <c r="O805" i="2" a="1"/>
  <c r="O805" i="2" s="1"/>
  <c r="O806" i="2" a="1"/>
  <c r="O806" i="2" s="1"/>
  <c r="O807" i="2" a="1"/>
  <c r="O807" i="2" s="1"/>
  <c r="O808" i="2" a="1"/>
  <c r="O808" i="2" s="1"/>
  <c r="R808" i="2" s="1"/>
  <c r="O809" i="2" a="1"/>
  <c r="O809" i="2" s="1"/>
  <c r="O810" i="2" a="1"/>
  <c r="O810" i="2" s="1"/>
  <c r="O811" i="2" a="1"/>
  <c r="O811" i="2" s="1"/>
  <c r="O812" i="2" a="1"/>
  <c r="O812" i="2" s="1"/>
  <c r="O813" i="2" a="1"/>
  <c r="O813" i="2" s="1"/>
  <c r="O814" i="2" a="1"/>
  <c r="O814" i="2" s="1"/>
  <c r="O815" i="2" a="1"/>
  <c r="O815" i="2" s="1"/>
  <c r="O816" i="2" a="1"/>
  <c r="O816" i="2" s="1"/>
  <c r="O817" i="2" a="1"/>
  <c r="O817" i="2" s="1"/>
  <c r="O818" i="2" a="1"/>
  <c r="O818" i="2" s="1"/>
  <c r="O819" i="2" a="1"/>
  <c r="O819" i="2" s="1"/>
  <c r="O820" i="2" a="1"/>
  <c r="O820" i="2" s="1"/>
  <c r="O821" i="2" a="1"/>
  <c r="O821" i="2" s="1"/>
  <c r="O822" i="2" a="1"/>
  <c r="O822" i="2" s="1"/>
  <c r="O823" i="2" a="1"/>
  <c r="O823" i="2" s="1"/>
  <c r="O824" i="2" a="1"/>
  <c r="O824" i="2" s="1"/>
  <c r="R824" i="2" s="1"/>
  <c r="O825" i="2" a="1"/>
  <c r="O825" i="2" s="1"/>
  <c r="R825" i="2" s="1"/>
  <c r="O826" i="2" a="1"/>
  <c r="O826" i="2" s="1"/>
  <c r="R826" i="2" s="1"/>
  <c r="O827" i="2" a="1"/>
  <c r="O827" i="2" s="1"/>
  <c r="O828" i="2" a="1"/>
  <c r="O828" i="2" s="1"/>
  <c r="O829" i="2" a="1"/>
  <c r="O829" i="2" s="1"/>
  <c r="O830" i="2" a="1"/>
  <c r="O830" i="2" s="1"/>
  <c r="O831" i="2" a="1"/>
  <c r="O831" i="2" s="1"/>
  <c r="O832" i="2" a="1"/>
  <c r="O832" i="2" s="1"/>
  <c r="O833" i="2" a="1"/>
  <c r="O833" i="2" s="1"/>
  <c r="O834" i="2" a="1"/>
  <c r="O834" i="2" s="1"/>
  <c r="O835" i="2" a="1"/>
  <c r="O835" i="2" s="1"/>
  <c r="O836" i="2" a="1"/>
  <c r="O836" i="2" s="1"/>
  <c r="O837" i="2" a="1"/>
  <c r="O837" i="2" s="1"/>
  <c r="O838" i="2" a="1"/>
  <c r="O838" i="2" s="1"/>
  <c r="O839" i="2" a="1"/>
  <c r="O839" i="2" s="1"/>
  <c r="O840" i="2" a="1"/>
  <c r="O840" i="2" s="1"/>
  <c r="O841" i="2" a="1"/>
  <c r="O841" i="2" s="1"/>
  <c r="O842" i="2" a="1"/>
  <c r="O842" i="2" s="1"/>
  <c r="R842" i="2" s="1"/>
  <c r="O843" i="2" a="1"/>
  <c r="O843" i="2" s="1"/>
  <c r="O844" i="2" a="1"/>
  <c r="O844" i="2" s="1"/>
  <c r="O845" i="2" a="1"/>
  <c r="O845" i="2" s="1"/>
  <c r="O846" i="2" a="1"/>
  <c r="O846" i="2" s="1"/>
  <c r="O847" i="2" a="1"/>
  <c r="O847" i="2" s="1"/>
  <c r="O848" i="2" a="1"/>
  <c r="O848" i="2" s="1"/>
  <c r="R848" i="2" s="1"/>
  <c r="O849" i="2" a="1"/>
  <c r="O849" i="2" s="1"/>
  <c r="R849" i="2" s="1"/>
  <c r="O850" i="2" a="1"/>
  <c r="O850" i="2" s="1"/>
  <c r="O851" i="2" a="1"/>
  <c r="O851" i="2" s="1"/>
  <c r="O852" i="2" a="1"/>
  <c r="O852" i="2" s="1"/>
  <c r="O853" i="2" a="1"/>
  <c r="O853" i="2" s="1"/>
  <c r="O854" i="2" a="1"/>
  <c r="O854" i="2" s="1"/>
  <c r="O855" i="2" a="1"/>
  <c r="O855" i="2" s="1"/>
  <c r="O856" i="2" a="1"/>
  <c r="O856" i="2" s="1"/>
  <c r="O857" i="2" a="1"/>
  <c r="O857" i="2" s="1"/>
  <c r="O858" i="2" a="1"/>
  <c r="O858" i="2" s="1"/>
  <c r="O859" i="2" a="1"/>
  <c r="O859" i="2" s="1"/>
  <c r="O860" i="2" a="1"/>
  <c r="O860" i="2" s="1"/>
  <c r="O861" i="2" a="1"/>
  <c r="O861" i="2" s="1"/>
  <c r="O862" i="2" a="1"/>
  <c r="O862" i="2" s="1"/>
  <c r="O863" i="2" a="1"/>
  <c r="O863" i="2" s="1"/>
  <c r="O864" i="2" a="1"/>
  <c r="O864" i="2" s="1"/>
  <c r="O865" i="2" a="1"/>
  <c r="O865" i="2" s="1"/>
  <c r="R865" i="2" s="1"/>
  <c r="O866" i="2" a="1"/>
  <c r="O866" i="2" s="1"/>
  <c r="R866" i="2" s="1"/>
  <c r="O867" i="2" a="1"/>
  <c r="O867" i="2" s="1"/>
  <c r="O868" i="2" a="1"/>
  <c r="O868" i="2" s="1"/>
  <c r="O869" i="2" a="1"/>
  <c r="O869" i="2" s="1"/>
  <c r="O870" i="2" a="1"/>
  <c r="O870" i="2" s="1"/>
  <c r="O871" i="2" a="1"/>
  <c r="O871" i="2" s="1"/>
  <c r="O872" i="2" a="1"/>
  <c r="O872" i="2" s="1"/>
  <c r="R872" i="2" s="1"/>
  <c r="O873" i="2" a="1"/>
  <c r="O873" i="2" s="1"/>
  <c r="O874" i="2" a="1"/>
  <c r="O874" i="2" s="1"/>
  <c r="O875" i="2" a="1"/>
  <c r="O875" i="2" s="1"/>
  <c r="O876" i="2" a="1"/>
  <c r="O876" i="2" s="1"/>
  <c r="O877" i="2" a="1"/>
  <c r="O877" i="2" s="1"/>
  <c r="O878" i="2" a="1"/>
  <c r="O878" i="2" s="1"/>
  <c r="O879" i="2" a="1"/>
  <c r="O879" i="2" s="1"/>
  <c r="O880" i="2" a="1"/>
  <c r="O880" i="2" s="1"/>
  <c r="O881" i="2" a="1"/>
  <c r="O881" i="2" s="1"/>
  <c r="O882" i="2" a="1"/>
  <c r="O882" i="2" s="1"/>
  <c r="O883" i="2" a="1"/>
  <c r="O883" i="2" s="1"/>
  <c r="O884" i="2" a="1"/>
  <c r="O884" i="2" s="1"/>
  <c r="O885" i="2" a="1"/>
  <c r="O885" i="2" s="1"/>
  <c r="O886" i="2" a="1"/>
  <c r="O886" i="2" s="1"/>
  <c r="O887" i="2" a="1"/>
  <c r="O887" i="2" s="1"/>
  <c r="O888" i="2" a="1"/>
  <c r="O888" i="2" s="1"/>
  <c r="O889" i="2" a="1"/>
  <c r="O889" i="2" s="1"/>
  <c r="R889" i="2" s="1"/>
  <c r="O890" i="2" a="1"/>
  <c r="O890" i="2" s="1"/>
  <c r="R890" i="2" s="1"/>
  <c r="O891" i="2" a="1"/>
  <c r="O891" i="2" s="1"/>
  <c r="O892" i="2" a="1"/>
  <c r="O892" i="2" s="1"/>
  <c r="O893" i="2" a="1"/>
  <c r="O893" i="2" s="1"/>
  <c r="O894" i="2" a="1"/>
  <c r="O894" i="2" s="1"/>
  <c r="O895" i="2" a="1"/>
  <c r="O895" i="2" s="1"/>
  <c r="O896" i="2" a="1"/>
  <c r="O896" i="2" s="1"/>
  <c r="O897" i="2" a="1"/>
  <c r="O897" i="2" s="1"/>
  <c r="O898" i="2" a="1"/>
  <c r="O898" i="2" s="1"/>
  <c r="O899" i="2" a="1"/>
  <c r="O899" i="2" s="1"/>
  <c r="O900" i="2" a="1"/>
  <c r="O900" i="2" s="1"/>
  <c r="O901" i="2" a="1"/>
  <c r="O901" i="2" s="1"/>
  <c r="O902" i="2" a="1"/>
  <c r="O902" i="2" s="1"/>
  <c r="O903" i="2" a="1"/>
  <c r="O903" i="2" s="1"/>
  <c r="O904" i="2" a="1"/>
  <c r="O904" i="2" s="1"/>
  <c r="O905" i="2" a="1"/>
  <c r="O905" i="2" s="1"/>
  <c r="O906" i="2" a="1"/>
  <c r="O906" i="2" s="1"/>
  <c r="R906" i="2" s="1"/>
  <c r="O907" i="2" a="1"/>
  <c r="O907" i="2" s="1"/>
  <c r="O908" i="2" a="1"/>
  <c r="O908" i="2" s="1"/>
  <c r="O909" i="2" a="1"/>
  <c r="O909" i="2" s="1"/>
  <c r="O910" i="2" a="1"/>
  <c r="O910" i="2" s="1"/>
  <c r="O911" i="2" a="1"/>
  <c r="O911" i="2" s="1"/>
  <c r="O912" i="2" a="1"/>
  <c r="O912" i="2" s="1"/>
  <c r="R912" i="2" s="1"/>
  <c r="O913" i="2" a="1"/>
  <c r="O913" i="2" s="1"/>
  <c r="R913" i="2" s="1"/>
  <c r="O914" i="2" a="1"/>
  <c r="O914" i="2" s="1"/>
  <c r="O915" i="2" a="1"/>
  <c r="O915" i="2" s="1"/>
  <c r="O916" i="2" a="1"/>
  <c r="O916" i="2" s="1"/>
  <c r="O917" i="2" a="1"/>
  <c r="O917" i="2" s="1"/>
  <c r="O918" i="2" a="1"/>
  <c r="O918" i="2" s="1"/>
  <c r="O919" i="2" a="1"/>
  <c r="O919" i="2" s="1"/>
  <c r="O920" i="2" a="1"/>
  <c r="O920" i="2" s="1"/>
  <c r="O921" i="2" a="1"/>
  <c r="O921" i="2" s="1"/>
  <c r="O922" i="2" a="1"/>
  <c r="O922" i="2" s="1"/>
  <c r="O923" i="2" a="1"/>
  <c r="O923" i="2" s="1"/>
  <c r="O924" i="2" a="1"/>
  <c r="O924" i="2" s="1"/>
  <c r="O925" i="2" a="1"/>
  <c r="O925" i="2" s="1"/>
  <c r="O926" i="2" a="1"/>
  <c r="O926" i="2" s="1"/>
  <c r="O927" i="2" a="1"/>
  <c r="O927" i="2" s="1"/>
  <c r="O928" i="2" a="1"/>
  <c r="O928" i="2" s="1"/>
  <c r="O929" i="2" a="1"/>
  <c r="O929" i="2" s="1"/>
  <c r="R929" i="2" s="1"/>
  <c r="O930" i="2" a="1"/>
  <c r="O930" i="2" s="1"/>
  <c r="R930" i="2" s="1"/>
  <c r="O931" i="2" a="1"/>
  <c r="O931" i="2" s="1"/>
  <c r="O932" i="2" a="1"/>
  <c r="O932" i="2" s="1"/>
  <c r="O933" i="2" a="1"/>
  <c r="O933" i="2" s="1"/>
  <c r="O934" i="2" a="1"/>
  <c r="O934" i="2" s="1"/>
  <c r="O935" i="2" a="1"/>
  <c r="O935" i="2" s="1"/>
  <c r="O936" i="2" a="1"/>
  <c r="O936" i="2" s="1"/>
  <c r="R936" i="2" s="1"/>
  <c r="O937" i="2" a="1"/>
  <c r="O937" i="2" s="1"/>
  <c r="O938" i="2" a="1"/>
  <c r="O938" i="2" s="1"/>
  <c r="O939" i="2" a="1"/>
  <c r="O939" i="2" s="1"/>
  <c r="O940" i="2" a="1"/>
  <c r="O940" i="2" s="1"/>
  <c r="O941" i="2" a="1"/>
  <c r="O941" i="2" s="1"/>
  <c r="O942" i="2" a="1"/>
  <c r="O942" i="2" s="1"/>
  <c r="Q942" i="2" s="1"/>
  <c r="O943" i="2" a="1"/>
  <c r="O943" i="2" s="1"/>
  <c r="O944" i="2" a="1"/>
  <c r="O944" i="2" s="1"/>
  <c r="O945" i="2" a="1"/>
  <c r="O945" i="2" s="1"/>
  <c r="O946" i="2" a="1"/>
  <c r="O946" i="2" s="1"/>
  <c r="O947" i="2" a="1"/>
  <c r="O947" i="2" s="1"/>
  <c r="O948" i="2" a="1"/>
  <c r="O948" i="2" s="1"/>
  <c r="O949" i="2" a="1"/>
  <c r="O949" i="2" s="1"/>
  <c r="O950" i="2" a="1"/>
  <c r="O950" i="2" s="1"/>
  <c r="O951" i="2" a="1"/>
  <c r="O951" i="2" s="1"/>
  <c r="O952" i="2" a="1"/>
  <c r="O952" i="2" s="1"/>
  <c r="R952" i="2" s="1"/>
  <c r="O953" i="2" a="1"/>
  <c r="O953" i="2" s="1"/>
  <c r="R953" i="2" s="1"/>
  <c r="O954" i="2" a="1"/>
  <c r="O954" i="2" s="1"/>
  <c r="R954" i="2" s="1"/>
  <c r="O955" i="2" a="1"/>
  <c r="O955" i="2" s="1"/>
  <c r="O956" i="2" a="1"/>
  <c r="O956" i="2" s="1"/>
  <c r="O957" i="2" a="1"/>
  <c r="O957" i="2" s="1"/>
  <c r="O958" i="2" a="1"/>
  <c r="O958" i="2" s="1"/>
  <c r="O959" i="2" a="1"/>
  <c r="O959" i="2" s="1"/>
  <c r="O960" i="2" a="1"/>
  <c r="O960" i="2" s="1"/>
  <c r="O961" i="2" a="1"/>
  <c r="O961" i="2" s="1"/>
  <c r="O962" i="2" a="1"/>
  <c r="O962" i="2" s="1"/>
  <c r="O963" i="2" a="1"/>
  <c r="O963" i="2" s="1"/>
  <c r="O964" i="2" a="1"/>
  <c r="O964" i="2" s="1"/>
  <c r="O965" i="2" a="1"/>
  <c r="O965" i="2" s="1"/>
  <c r="O966" i="2" a="1"/>
  <c r="O966" i="2" s="1"/>
  <c r="O967" i="2" a="1"/>
  <c r="O967" i="2" s="1"/>
  <c r="O968" i="2" a="1"/>
  <c r="O968" i="2" s="1"/>
  <c r="O969" i="2" a="1"/>
  <c r="O969" i="2" s="1"/>
  <c r="O970" i="2" a="1"/>
  <c r="O970" i="2" s="1"/>
  <c r="R970" i="2" s="1"/>
  <c r="O971" i="2" a="1"/>
  <c r="O971" i="2" s="1"/>
  <c r="O972" i="2" a="1"/>
  <c r="O972" i="2" s="1"/>
  <c r="O973" i="2" a="1"/>
  <c r="O973" i="2" s="1"/>
  <c r="O974" i="2" a="1"/>
  <c r="O974" i="2" s="1"/>
  <c r="O975" i="2" a="1"/>
  <c r="O975" i="2" s="1"/>
  <c r="O976" i="2" a="1"/>
  <c r="O976" i="2" s="1"/>
  <c r="R976" i="2" s="1"/>
  <c r="O977" i="2" a="1"/>
  <c r="O977" i="2" s="1"/>
  <c r="R977" i="2" s="1"/>
  <c r="O978" i="2" a="1"/>
  <c r="O978" i="2" s="1"/>
  <c r="O979" i="2" a="1"/>
  <c r="O979" i="2" s="1"/>
  <c r="O980" i="2" a="1"/>
  <c r="O980" i="2" s="1"/>
  <c r="O981" i="2" a="1"/>
  <c r="O981" i="2" s="1"/>
  <c r="O982" i="2" a="1"/>
  <c r="O982" i="2" s="1"/>
  <c r="O983" i="2" a="1"/>
  <c r="O983" i="2" s="1"/>
  <c r="O984" i="2" a="1"/>
  <c r="O984" i="2" s="1"/>
  <c r="O985" i="2" a="1"/>
  <c r="O985" i="2" s="1"/>
  <c r="O986" i="2" a="1"/>
  <c r="O986" i="2" s="1"/>
  <c r="O987" i="2" a="1"/>
  <c r="O987" i="2" s="1"/>
  <c r="O988" i="2" a="1"/>
  <c r="O988" i="2" s="1"/>
  <c r="O989" i="2" a="1"/>
  <c r="O989" i="2" s="1"/>
  <c r="O990" i="2" a="1"/>
  <c r="O990" i="2" s="1"/>
  <c r="O991" i="2" a="1"/>
  <c r="O991" i="2" s="1"/>
  <c r="O992" i="2" a="1"/>
  <c r="O992" i="2" s="1"/>
  <c r="O993" i="2" a="1"/>
  <c r="O993" i="2" s="1"/>
  <c r="R993" i="2" s="1"/>
  <c r="O994" i="2" a="1"/>
  <c r="O994" i="2" s="1"/>
  <c r="R994" i="2" s="1"/>
  <c r="O995" i="2" a="1"/>
  <c r="O995" i="2" s="1"/>
  <c r="O996" i="2" a="1"/>
  <c r="O996" i="2" s="1"/>
  <c r="O997" i="2" a="1"/>
  <c r="O997" i="2" s="1"/>
  <c r="O998" i="2" a="1"/>
  <c r="O998" i="2" s="1"/>
  <c r="O999" i="2" a="1"/>
  <c r="O999" i="2" s="1"/>
  <c r="O1000" i="2" a="1"/>
  <c r="O1000" i="2" s="1"/>
  <c r="R1000" i="2" s="1"/>
  <c r="O1001" i="2" a="1"/>
  <c r="O1001" i="2" s="1"/>
  <c r="O1002" i="2" a="1"/>
  <c r="O1002" i="2" s="1"/>
  <c r="O1003" i="2" a="1"/>
  <c r="O1003" i="2" s="1"/>
  <c r="O1004" i="2" a="1"/>
  <c r="O1004" i="2" s="1"/>
  <c r="O1005" i="2" a="1"/>
  <c r="O1005" i="2" s="1"/>
  <c r="O1006" i="2" a="1"/>
  <c r="O1006" i="2" s="1"/>
  <c r="O1007" i="2" a="1"/>
  <c r="O1007" i="2" s="1"/>
  <c r="O1008" i="2" a="1"/>
  <c r="O1008" i="2" s="1"/>
  <c r="O1009" i="2" a="1"/>
  <c r="O1009" i="2" s="1"/>
  <c r="O1010" i="2" a="1"/>
  <c r="O1010" i="2" s="1"/>
  <c r="O1011" i="2" a="1"/>
  <c r="O1011" i="2" s="1"/>
  <c r="O1012" i="2" a="1"/>
  <c r="O1012" i="2" s="1"/>
  <c r="O1013" i="2" a="1"/>
  <c r="O1013" i="2" s="1"/>
  <c r="O1014" i="2" a="1"/>
  <c r="O1014" i="2" s="1"/>
  <c r="O1015" i="2" a="1"/>
  <c r="O1015" i="2" s="1"/>
  <c r="O1016" i="2" a="1"/>
  <c r="O1016" i="2" s="1"/>
  <c r="R1016" i="2" s="1"/>
  <c r="O1017" i="2" a="1"/>
  <c r="O1017" i="2" s="1"/>
  <c r="R1017" i="2" s="1"/>
  <c r="O1018" i="2" a="1"/>
  <c r="O1018" i="2" s="1"/>
  <c r="R1018" i="2" s="1"/>
  <c r="O1019" i="2" a="1"/>
  <c r="O1019" i="2" s="1"/>
  <c r="O1020" i="2" a="1"/>
  <c r="O1020" i="2" s="1"/>
  <c r="O1021" i="2" a="1"/>
  <c r="O1021" i="2" s="1"/>
  <c r="O1022" i="2" a="1"/>
  <c r="O1022" i="2" s="1"/>
  <c r="O1023" i="2" a="1"/>
  <c r="O1023" i="2" s="1"/>
  <c r="O1024" i="2" a="1"/>
  <c r="O1024" i="2" s="1"/>
  <c r="O1025" i="2" a="1"/>
  <c r="O1025" i="2" s="1"/>
  <c r="O1026" i="2" a="1"/>
  <c r="O1026" i="2" s="1"/>
  <c r="O1027" i="2" a="1"/>
  <c r="O1027" i="2" s="1"/>
  <c r="O1028" i="2" a="1"/>
  <c r="O1028" i="2" s="1"/>
  <c r="O1029" i="2" a="1"/>
  <c r="O1029" i="2" s="1"/>
  <c r="O1030" i="2" a="1"/>
  <c r="O1030" i="2" s="1"/>
  <c r="O1031" i="2" a="1"/>
  <c r="O1031" i="2" s="1"/>
  <c r="O1032" i="2" a="1"/>
  <c r="O1032" i="2" s="1"/>
  <c r="O1033" i="2" a="1"/>
  <c r="O1033" i="2" s="1"/>
  <c r="O1034" i="2" a="1"/>
  <c r="O1034" i="2" s="1"/>
  <c r="R1034" i="2" s="1"/>
  <c r="O1035" i="2" a="1"/>
  <c r="O1035" i="2" s="1"/>
  <c r="O1036" i="2" a="1"/>
  <c r="O1036" i="2" s="1"/>
  <c r="O1037" i="2" a="1"/>
  <c r="O1037" i="2" s="1"/>
  <c r="O1038" i="2" a="1"/>
  <c r="O1038" i="2" s="1"/>
  <c r="O1039" i="2" a="1"/>
  <c r="O1039" i="2" s="1"/>
  <c r="O1040" i="2" a="1"/>
  <c r="O1040" i="2" s="1"/>
  <c r="R1040" i="2" s="1"/>
  <c r="O1041" i="2" a="1"/>
  <c r="O1041" i="2" s="1"/>
  <c r="R1041" i="2" s="1"/>
  <c r="O1042" i="2" a="1"/>
  <c r="O1042" i="2" s="1"/>
  <c r="O1043" i="2" a="1"/>
  <c r="O1043" i="2" s="1"/>
  <c r="O1044" i="2" a="1"/>
  <c r="O1044" i="2" s="1"/>
  <c r="O1045" i="2" a="1"/>
  <c r="O1045" i="2" s="1"/>
  <c r="O1046" i="2" a="1"/>
  <c r="O1046" i="2" s="1"/>
  <c r="O1047" i="2" a="1"/>
  <c r="O1047" i="2" s="1"/>
  <c r="O1048" i="2" a="1"/>
  <c r="O1048" i="2" s="1"/>
  <c r="O1049" i="2" a="1"/>
  <c r="O1049" i="2" s="1"/>
  <c r="O1050" i="2" a="1"/>
  <c r="O1050" i="2" s="1"/>
  <c r="O1051" i="2" a="1"/>
  <c r="O1051" i="2" s="1"/>
  <c r="O1052" i="2" a="1"/>
  <c r="O1052" i="2" s="1"/>
  <c r="O1053" i="2" a="1"/>
  <c r="O1053" i="2" s="1"/>
  <c r="O1054" i="2" a="1"/>
  <c r="O1054" i="2" s="1"/>
  <c r="O1055" i="2" a="1"/>
  <c r="O1055" i="2" s="1"/>
  <c r="O1056" i="2" a="1"/>
  <c r="O1056" i="2" s="1"/>
  <c r="O1057" i="2" a="1"/>
  <c r="O1057" i="2" s="1"/>
  <c r="R1057" i="2" s="1"/>
  <c r="O1058" i="2" a="1"/>
  <c r="O1058" i="2" s="1"/>
  <c r="R1058" i="2" s="1"/>
  <c r="O1059" i="2" a="1"/>
  <c r="O1059" i="2" s="1"/>
  <c r="O1060" i="2" a="1"/>
  <c r="O1060" i="2" s="1"/>
  <c r="O1061" i="2" a="1"/>
  <c r="O1061" i="2" s="1"/>
  <c r="O1062" i="2" a="1"/>
  <c r="O1062" i="2" s="1"/>
  <c r="O1063" i="2" a="1"/>
  <c r="O1063" i="2" s="1"/>
  <c r="O1064" i="2" a="1"/>
  <c r="O1064" i="2" s="1"/>
  <c r="R1064" i="2" s="1"/>
  <c r="O1065" i="2" a="1"/>
  <c r="O1065" i="2" s="1"/>
  <c r="O1066" i="2" a="1"/>
  <c r="O1066" i="2" s="1"/>
  <c r="O1067" i="2" a="1"/>
  <c r="O1067" i="2" s="1"/>
  <c r="O1068" i="2" a="1"/>
  <c r="O1068" i="2" s="1"/>
  <c r="O1069" i="2" a="1"/>
  <c r="O1069" i="2" s="1"/>
  <c r="O1070" i="2" a="1"/>
  <c r="O1070" i="2" s="1"/>
  <c r="O1071" i="2" a="1"/>
  <c r="O1071" i="2" s="1"/>
  <c r="O1072" i="2" a="1"/>
  <c r="O1072" i="2" s="1"/>
  <c r="O1073" i="2" a="1"/>
  <c r="O1073" i="2" s="1"/>
  <c r="O1074" i="2" a="1"/>
  <c r="O1074" i="2" s="1"/>
  <c r="O1075" i="2" a="1"/>
  <c r="O1075" i="2" s="1"/>
  <c r="O1076" i="2" a="1"/>
  <c r="O1076" i="2" s="1"/>
  <c r="Q1076" i="2" s="1"/>
  <c r="O1077" i="2" a="1"/>
  <c r="O1077" i="2" s="1"/>
  <c r="O1078" i="2" a="1"/>
  <c r="O1078" i="2" s="1"/>
  <c r="O1079" i="2" a="1"/>
  <c r="O1079" i="2" s="1"/>
  <c r="O1080" i="2" a="1"/>
  <c r="O1080" i="2" s="1"/>
  <c r="R1080" i="2" s="1"/>
  <c r="O1081" i="2" a="1"/>
  <c r="O1081" i="2" s="1"/>
  <c r="R1081" i="2" s="1"/>
  <c r="O1082" i="2" a="1"/>
  <c r="O1082" i="2" s="1"/>
  <c r="R1082" i="2" s="1"/>
  <c r="O1083" i="2" a="1"/>
  <c r="O1083" i="2" s="1"/>
  <c r="O1084" i="2" a="1"/>
  <c r="O1084" i="2" s="1"/>
  <c r="O1085" i="2" a="1"/>
  <c r="O1085" i="2" s="1"/>
  <c r="O1086" i="2" a="1"/>
  <c r="O1086" i="2" s="1"/>
  <c r="O1087" i="2" a="1"/>
  <c r="O1087" i="2" s="1"/>
  <c r="O1088" i="2" a="1"/>
  <c r="O1088" i="2" s="1"/>
  <c r="O1089" i="2" a="1"/>
  <c r="O1089" i="2" s="1"/>
  <c r="Q1089" i="2" s="1"/>
  <c r="O1090" i="2" a="1"/>
  <c r="O1090" i="2" s="1"/>
  <c r="O1091" i="2" a="1"/>
  <c r="O1091" i="2" s="1"/>
  <c r="O1092" i="2" a="1"/>
  <c r="O1092" i="2" s="1"/>
  <c r="O1093" i="2" a="1"/>
  <c r="O1093" i="2" s="1"/>
  <c r="O1094" i="2" a="1"/>
  <c r="O1094" i="2" s="1"/>
  <c r="O1095" i="2" a="1"/>
  <c r="O1095" i="2" s="1"/>
  <c r="O1096" i="2" a="1"/>
  <c r="O1096" i="2" s="1"/>
  <c r="O1097" i="2" a="1"/>
  <c r="O1097" i="2" s="1"/>
  <c r="O1098" i="2" a="1"/>
  <c r="O1098" i="2" s="1"/>
  <c r="R1098" i="2" s="1"/>
  <c r="O1099" i="2" a="1"/>
  <c r="O1099" i="2" s="1"/>
  <c r="O1100" i="2" a="1"/>
  <c r="O1100" i="2" s="1"/>
  <c r="O1101" i="2" a="1"/>
  <c r="O1101" i="2" s="1"/>
  <c r="O1102" i="2" a="1"/>
  <c r="O1102" i="2" s="1"/>
  <c r="O1103" i="2" a="1"/>
  <c r="O1103" i="2" s="1"/>
  <c r="O1104" i="2" a="1"/>
  <c r="O1104" i="2" s="1"/>
  <c r="R1104" i="2" s="1"/>
  <c r="O1105" i="2" a="1"/>
  <c r="O1105" i="2" s="1"/>
  <c r="R1105" i="2" s="1"/>
  <c r="O1106" i="2" a="1"/>
  <c r="O1106" i="2" s="1"/>
  <c r="O1107" i="2" a="1"/>
  <c r="O1107" i="2" s="1"/>
  <c r="O1108" i="2" a="1"/>
  <c r="O1108" i="2" s="1"/>
  <c r="O1109" i="2" a="1"/>
  <c r="O1109" i="2" s="1"/>
  <c r="O1110" i="2" a="1"/>
  <c r="O1110" i="2" s="1"/>
  <c r="O1111" i="2" a="1"/>
  <c r="O1111" i="2" s="1"/>
  <c r="O1112" i="2" a="1"/>
  <c r="O1112" i="2" s="1"/>
  <c r="O1113" i="2" a="1"/>
  <c r="O1113" i="2" s="1"/>
  <c r="O1114" i="2" a="1"/>
  <c r="O1114" i="2" s="1"/>
  <c r="O1115" i="2" a="1"/>
  <c r="O1115" i="2" s="1"/>
  <c r="O1116" i="2" a="1"/>
  <c r="O1116" i="2" s="1"/>
  <c r="O1117" i="2" a="1"/>
  <c r="O1117" i="2" s="1"/>
  <c r="O1118" i="2" a="1"/>
  <c r="O1118" i="2" s="1"/>
  <c r="O1119" i="2" a="1"/>
  <c r="O1119" i="2" s="1"/>
  <c r="O1120" i="2" a="1"/>
  <c r="O1120" i="2" s="1"/>
  <c r="O1121" i="2" a="1"/>
  <c r="O1121" i="2" s="1"/>
  <c r="R1121" i="2" s="1"/>
  <c r="O1122" i="2" a="1"/>
  <c r="O1122" i="2" s="1"/>
  <c r="R1122" i="2" s="1"/>
  <c r="O1123" i="2" a="1"/>
  <c r="O1123" i="2" s="1"/>
  <c r="O1124" i="2" a="1"/>
  <c r="O1124" i="2" s="1"/>
  <c r="O1125" i="2" a="1"/>
  <c r="O1125" i="2" s="1"/>
  <c r="O1126" i="2" a="1"/>
  <c r="O1126" i="2" s="1"/>
  <c r="O1127" i="2" a="1"/>
  <c r="O1127" i="2" s="1"/>
  <c r="O1128" i="2" a="1"/>
  <c r="O1128" i="2" s="1"/>
  <c r="R1128" i="2" s="1"/>
  <c r="O1129" i="2" a="1"/>
  <c r="O1129" i="2" s="1"/>
  <c r="O1130" i="2" a="1"/>
  <c r="O1130" i="2" s="1"/>
  <c r="O1131" i="2" a="1"/>
  <c r="O1131" i="2" s="1"/>
  <c r="O1132" i="2" a="1"/>
  <c r="O1132" i="2" s="1"/>
  <c r="O1133" i="2" a="1"/>
  <c r="O1133" i="2" s="1"/>
  <c r="O1134" i="2" a="1"/>
  <c r="O1134" i="2" s="1"/>
  <c r="O1135" i="2" a="1"/>
  <c r="O1135" i="2" s="1"/>
  <c r="O1136" i="2" a="1"/>
  <c r="O1136" i="2" s="1"/>
  <c r="O1137" i="2" a="1"/>
  <c r="O1137" i="2" s="1"/>
  <c r="O1138" i="2" a="1"/>
  <c r="O1138" i="2" s="1"/>
  <c r="O1139" i="2" a="1"/>
  <c r="O1139" i="2" s="1"/>
  <c r="O1140" i="2" a="1"/>
  <c r="O1140" i="2" s="1"/>
  <c r="O1141" i="2" a="1"/>
  <c r="O1141" i="2" s="1"/>
  <c r="O1142" i="2" a="1"/>
  <c r="O1142" i="2" s="1"/>
  <c r="O1143" i="2" a="1"/>
  <c r="O1143" i="2" s="1"/>
  <c r="O1144" i="2" a="1"/>
  <c r="O1144" i="2" s="1"/>
  <c r="R1144" i="2" s="1"/>
  <c r="O1145" i="2" a="1"/>
  <c r="O1145" i="2" s="1"/>
  <c r="R1145" i="2" s="1"/>
  <c r="O1146" i="2" a="1"/>
  <c r="O1146" i="2" s="1"/>
  <c r="R1146" i="2" s="1"/>
  <c r="O1147" i="2" a="1"/>
  <c r="O1147" i="2" s="1"/>
  <c r="O1148" i="2" a="1"/>
  <c r="O1148" i="2" s="1"/>
  <c r="O1149" i="2" a="1"/>
  <c r="O1149" i="2" s="1"/>
  <c r="O1150" i="2" a="1"/>
  <c r="O1150" i="2" s="1"/>
  <c r="O1151" i="2" a="1"/>
  <c r="O1151" i="2" s="1"/>
  <c r="O1152" i="2" a="1"/>
  <c r="O1152" i="2" s="1"/>
  <c r="O1153" i="2" a="1"/>
  <c r="O1153" i="2" s="1"/>
  <c r="O1154" i="2" a="1"/>
  <c r="O1154" i="2" s="1"/>
  <c r="O1155" i="2" a="1"/>
  <c r="O1155" i="2" s="1"/>
  <c r="O1156" i="2" a="1"/>
  <c r="O1156" i="2" s="1"/>
  <c r="O1157" i="2" a="1"/>
  <c r="O1157" i="2" s="1"/>
  <c r="O1158" i="2" a="1"/>
  <c r="O1158" i="2" s="1"/>
  <c r="O1159" i="2" a="1"/>
  <c r="O1159" i="2" s="1"/>
  <c r="O1160" i="2" a="1"/>
  <c r="O1160" i="2" s="1"/>
  <c r="O1161" i="2" a="1"/>
  <c r="O1161" i="2" s="1"/>
  <c r="O1162" i="2" a="1"/>
  <c r="O1162" i="2" s="1"/>
  <c r="R1162" i="2" s="1"/>
  <c r="O1163" i="2" a="1"/>
  <c r="O1163" i="2" s="1"/>
  <c r="O1164" i="2" a="1"/>
  <c r="O1164" i="2" s="1"/>
  <c r="O1165" i="2" a="1"/>
  <c r="O1165" i="2" s="1"/>
  <c r="O1166" i="2" a="1"/>
  <c r="O1166" i="2" s="1"/>
  <c r="O1167" i="2" a="1"/>
  <c r="O1167" i="2" s="1"/>
  <c r="O1168" i="2" a="1"/>
  <c r="O1168" i="2" s="1"/>
  <c r="R1168" i="2" s="1"/>
  <c r="O1169" i="2" a="1"/>
  <c r="O1169" i="2" s="1"/>
  <c r="R1169" i="2" s="1"/>
  <c r="O1170" i="2" a="1"/>
  <c r="O1170" i="2" s="1"/>
  <c r="O1171" i="2" a="1"/>
  <c r="O1171" i="2" s="1"/>
  <c r="O1172" i="2" a="1"/>
  <c r="O1172" i="2" s="1"/>
  <c r="O1173" i="2" a="1"/>
  <c r="O1173" i="2" s="1"/>
  <c r="O1174" i="2" a="1"/>
  <c r="O1174" i="2" s="1"/>
  <c r="O1175" i="2" a="1"/>
  <c r="O1175" i="2" s="1"/>
  <c r="O1176" i="2" a="1"/>
  <c r="O1176" i="2" s="1"/>
  <c r="O1177" i="2" a="1"/>
  <c r="O1177" i="2" s="1"/>
  <c r="O1178" i="2" a="1"/>
  <c r="O1178" i="2" s="1"/>
  <c r="O1179" i="2" a="1"/>
  <c r="O1179" i="2" s="1"/>
  <c r="O1180" i="2" a="1"/>
  <c r="O1180" i="2" s="1"/>
  <c r="O1181" i="2" a="1"/>
  <c r="O1181" i="2" s="1"/>
  <c r="O1182" i="2" a="1"/>
  <c r="O1182" i="2" s="1"/>
  <c r="O1183" i="2" a="1"/>
  <c r="O1183" i="2" s="1"/>
  <c r="O1184" i="2" a="1"/>
  <c r="O1184" i="2" s="1"/>
  <c r="O1185" i="2" a="1"/>
  <c r="O1185" i="2" s="1"/>
  <c r="R1185" i="2" s="1"/>
  <c r="O1186" i="2" a="1"/>
  <c r="O1186" i="2" s="1"/>
  <c r="R1186" i="2" s="1"/>
  <c r="O1187" i="2" a="1"/>
  <c r="O1187" i="2" s="1"/>
  <c r="O1188" i="2" a="1"/>
  <c r="O1188" i="2" s="1"/>
  <c r="O1189" i="2" a="1"/>
  <c r="O1189" i="2" s="1"/>
  <c r="O1190" i="2" a="1"/>
  <c r="O1190" i="2" s="1"/>
  <c r="O1191" i="2" a="1"/>
  <c r="O1191" i="2" s="1"/>
  <c r="O1192" i="2" a="1"/>
  <c r="O1192" i="2" s="1"/>
  <c r="R1192" i="2" s="1"/>
  <c r="O1193" i="2" a="1"/>
  <c r="O1193" i="2" s="1"/>
  <c r="O1194" i="2" a="1"/>
  <c r="O1194" i="2" s="1"/>
  <c r="O1195" i="2" a="1"/>
  <c r="O1195" i="2" s="1"/>
  <c r="O1196" i="2" a="1"/>
  <c r="O1196" i="2" s="1"/>
  <c r="O1197" i="2" a="1"/>
  <c r="O1197" i="2" s="1"/>
  <c r="O1198" i="2" a="1"/>
  <c r="O1198" i="2" s="1"/>
  <c r="O1199" i="2" a="1"/>
  <c r="O1199" i="2" s="1"/>
  <c r="O1200" i="2" a="1"/>
  <c r="O1200" i="2" s="1"/>
  <c r="O1201" i="2" a="1"/>
  <c r="O1201" i="2" s="1"/>
  <c r="O1202" i="2" a="1"/>
  <c r="O1202" i="2" s="1"/>
  <c r="O1203" i="2" a="1"/>
  <c r="O1203" i="2" s="1"/>
  <c r="O1204" i="2" a="1"/>
  <c r="O1204" i="2" s="1"/>
  <c r="O1205" i="2" a="1"/>
  <c r="O1205" i="2" s="1"/>
  <c r="O1206" i="2" a="1"/>
  <c r="O1206" i="2" s="1"/>
  <c r="O1207" i="2" a="1"/>
  <c r="O1207" i="2" s="1"/>
  <c r="O1208" i="2" a="1"/>
  <c r="O1208" i="2" s="1"/>
  <c r="R1208" i="2" s="1"/>
  <c r="O1209" i="2" a="1"/>
  <c r="O1209" i="2" s="1"/>
  <c r="R1209" i="2" s="1"/>
  <c r="O1210" i="2" a="1"/>
  <c r="O1210" i="2" s="1"/>
  <c r="R1210" i="2" s="1"/>
  <c r="O1211" i="2" a="1"/>
  <c r="O1211" i="2" s="1"/>
  <c r="O1212" i="2" a="1"/>
  <c r="O1212" i="2" s="1"/>
  <c r="O1213" i="2" a="1"/>
  <c r="O1213" i="2" s="1"/>
  <c r="O1214" i="2" a="1"/>
  <c r="O1214" i="2" s="1"/>
  <c r="O1215" i="2" a="1"/>
  <c r="O1215" i="2" s="1"/>
  <c r="O1216" i="2" a="1"/>
  <c r="O1216" i="2" s="1"/>
  <c r="O1217" i="2" a="1"/>
  <c r="O1217" i="2" s="1"/>
  <c r="O1218" i="2" a="1"/>
  <c r="O1218" i="2" s="1"/>
  <c r="O1219" i="2" a="1"/>
  <c r="O1219" i="2" s="1"/>
  <c r="O1220" i="2" a="1"/>
  <c r="O1220" i="2" s="1"/>
  <c r="O1221" i="2" a="1"/>
  <c r="O1221" i="2" s="1"/>
  <c r="O1222" i="2" a="1"/>
  <c r="O1222" i="2" s="1"/>
  <c r="O1223" i="2" a="1"/>
  <c r="O1223" i="2" s="1"/>
  <c r="O1224" i="2" a="1"/>
  <c r="O1224" i="2" s="1"/>
  <c r="O1225" i="2" a="1"/>
  <c r="O1225" i="2" s="1"/>
  <c r="O1226" i="2" a="1"/>
  <c r="O1226" i="2" s="1"/>
  <c r="R1226" i="2" s="1"/>
  <c r="O1227" i="2" a="1"/>
  <c r="O1227" i="2" s="1"/>
  <c r="O1228" i="2" a="1"/>
  <c r="O1228" i="2" s="1"/>
  <c r="O1229" i="2" a="1"/>
  <c r="O1229" i="2" s="1"/>
  <c r="O1230" i="2" a="1"/>
  <c r="O1230" i="2" s="1"/>
  <c r="O1231" i="2" a="1"/>
  <c r="O1231" i="2" s="1"/>
  <c r="O1232" i="2" a="1"/>
  <c r="O1232" i="2" s="1"/>
  <c r="R1232" i="2" s="1"/>
  <c r="O1233" i="2" a="1"/>
  <c r="O1233" i="2" s="1"/>
  <c r="R1233" i="2" s="1"/>
  <c r="O1234" i="2" a="1"/>
  <c r="O1234" i="2" s="1"/>
  <c r="O1235" i="2" a="1"/>
  <c r="O1235" i="2" s="1"/>
  <c r="O1236" i="2" a="1"/>
  <c r="O1236" i="2" s="1"/>
  <c r="O1237" i="2" a="1"/>
  <c r="O1237" i="2" s="1"/>
  <c r="O1238" i="2" a="1"/>
  <c r="O1238" i="2" s="1"/>
  <c r="O1239" i="2" a="1"/>
  <c r="O1239" i="2" s="1"/>
  <c r="O1240" i="2" a="1"/>
  <c r="O1240" i="2" s="1"/>
  <c r="O1241" i="2" a="1"/>
  <c r="O1241" i="2" s="1"/>
  <c r="O1242" i="2" a="1"/>
  <c r="O1242" i="2" s="1"/>
  <c r="O1243" i="2" a="1"/>
  <c r="O1243" i="2" s="1"/>
  <c r="O1244" i="2" a="1"/>
  <c r="O1244" i="2" s="1"/>
  <c r="O1245" i="2" a="1"/>
  <c r="O1245" i="2" s="1"/>
  <c r="O1246" i="2" a="1"/>
  <c r="O1246" i="2" s="1"/>
  <c r="O1247" i="2" a="1"/>
  <c r="O1247" i="2" s="1"/>
  <c r="O1248" i="2" a="1"/>
  <c r="O1248" i="2" s="1"/>
  <c r="O1249" i="2" a="1"/>
  <c r="O1249" i="2" s="1"/>
  <c r="R1249" i="2" s="1"/>
  <c r="O1250" i="2" a="1"/>
  <c r="O1250" i="2" s="1"/>
  <c r="R1250" i="2" s="1"/>
  <c r="O1251" i="2" a="1"/>
  <c r="O1251" i="2" s="1"/>
  <c r="O1252" i="2" a="1"/>
  <c r="O1252" i="2" s="1"/>
  <c r="O1253" i="2" a="1"/>
  <c r="O1253" i="2" s="1"/>
  <c r="O1254" i="2" a="1"/>
  <c r="O1254" i="2" s="1"/>
  <c r="O1255" i="2" a="1"/>
  <c r="O1255" i="2" s="1"/>
  <c r="O1256" i="2" a="1"/>
  <c r="O1256" i="2" s="1"/>
  <c r="R1256" i="2" s="1"/>
  <c r="O1257" i="2" a="1"/>
  <c r="O1257" i="2" s="1"/>
  <c r="O1258" i="2" a="1"/>
  <c r="O1258" i="2" s="1"/>
  <c r="O1259" i="2" a="1"/>
  <c r="O1259" i="2" s="1"/>
  <c r="O1260" i="2" a="1"/>
  <c r="O1260" i="2" s="1"/>
  <c r="O1261" i="2" a="1"/>
  <c r="O1261" i="2" s="1"/>
  <c r="O1262" i="2" a="1"/>
  <c r="O1262" i="2" s="1"/>
  <c r="O1263" i="2" a="1"/>
  <c r="O1263" i="2" s="1"/>
  <c r="O1264" i="2" a="1"/>
  <c r="O1264" i="2" s="1"/>
  <c r="O1265" i="2" a="1"/>
  <c r="O1265" i="2" s="1"/>
  <c r="O1266" i="2" a="1"/>
  <c r="O1266" i="2" s="1"/>
  <c r="O1267" i="2" a="1"/>
  <c r="O1267" i="2" s="1"/>
  <c r="O1268" i="2" a="1"/>
  <c r="O1268" i="2" s="1"/>
  <c r="O1269" i="2" a="1"/>
  <c r="O1269" i="2" s="1"/>
  <c r="O1270" i="2" a="1"/>
  <c r="O1270" i="2" s="1"/>
  <c r="O1271" i="2" a="1"/>
  <c r="O1271" i="2" s="1"/>
  <c r="O1272" i="2" a="1"/>
  <c r="O1272" i="2" s="1"/>
  <c r="R1272" i="2" s="1"/>
  <c r="O1273" i="2" a="1"/>
  <c r="O1273" i="2" s="1"/>
  <c r="R1273" i="2" s="1"/>
  <c r="O1274" i="2" a="1"/>
  <c r="O1274" i="2" s="1"/>
  <c r="R1274" i="2" s="1"/>
  <c r="O1275" i="2" a="1"/>
  <c r="O1275" i="2" s="1"/>
  <c r="O1276" i="2" a="1"/>
  <c r="O1276" i="2" s="1"/>
  <c r="O1277" i="2" a="1"/>
  <c r="O1277" i="2" s="1"/>
  <c r="O1278" i="2" a="1"/>
  <c r="O1278" i="2" s="1"/>
  <c r="O1279" i="2" a="1"/>
  <c r="O1279" i="2" s="1"/>
  <c r="O1280" i="2" a="1"/>
  <c r="O1280" i="2" s="1"/>
  <c r="O1281" i="2" a="1"/>
  <c r="O1281" i="2" s="1"/>
  <c r="O1282" i="2" a="1"/>
  <c r="O1282" i="2" s="1"/>
  <c r="O1283" i="2" a="1"/>
  <c r="O1283" i="2" s="1"/>
  <c r="O1284" i="2" a="1"/>
  <c r="O1284" i="2" s="1"/>
  <c r="O1285" i="2" a="1"/>
  <c r="O1285" i="2" s="1"/>
  <c r="O1286" i="2" a="1"/>
  <c r="O1286" i="2" s="1"/>
  <c r="O1287" i="2" a="1"/>
  <c r="O1287" i="2" s="1"/>
  <c r="O1288" i="2" a="1"/>
  <c r="O1288" i="2" s="1"/>
  <c r="O1289" i="2" a="1"/>
  <c r="O1289" i="2" s="1"/>
  <c r="R1289" i="2" s="1"/>
  <c r="O1290" i="2" a="1"/>
  <c r="O1290" i="2" s="1"/>
  <c r="R1290" i="2" s="1"/>
  <c r="O1291" i="2" a="1"/>
  <c r="O1291" i="2" s="1"/>
  <c r="O1292" i="2" a="1"/>
  <c r="O1292" i="2" s="1"/>
  <c r="R1292" i="2" s="1"/>
  <c r="O1293" i="2" a="1"/>
  <c r="O1293" i="2" s="1"/>
  <c r="O1294" i="2" a="1"/>
  <c r="O1294" i="2" s="1"/>
  <c r="O1295" i="2" a="1"/>
  <c r="O1295" i="2" s="1"/>
  <c r="O1296" i="2" a="1"/>
  <c r="O1296" i="2" s="1"/>
  <c r="O1297" i="2" a="1"/>
  <c r="O1297" i="2" s="1"/>
  <c r="O1298" i="2" a="1"/>
  <c r="O1298" i="2" s="1"/>
  <c r="O1299" i="2" a="1"/>
  <c r="O1299" i="2" s="1"/>
  <c r="O1300" i="2" a="1"/>
  <c r="O1300" i="2" s="1"/>
  <c r="O1301" i="2" a="1"/>
  <c r="O1301" i="2" s="1"/>
  <c r="O1302" i="2" a="1"/>
  <c r="O1302" i="2" s="1"/>
  <c r="R1302" i="2" s="1"/>
  <c r="O1303" i="2" a="1"/>
  <c r="O1303" i="2" s="1"/>
  <c r="O1304" i="2" a="1"/>
  <c r="O1304" i="2" s="1"/>
  <c r="R1304" i="2" s="1"/>
  <c r="O1305" i="2" a="1"/>
  <c r="O1305" i="2" s="1"/>
  <c r="R1305" i="2" s="1"/>
  <c r="O1306" i="2" a="1"/>
  <c r="O1306" i="2" s="1"/>
  <c r="O1307" i="2" a="1"/>
  <c r="O1307" i="2" s="1"/>
  <c r="O1308" i="2" a="1"/>
  <c r="O1308" i="2" s="1"/>
  <c r="O1309" i="2" a="1"/>
  <c r="O1309" i="2" s="1"/>
  <c r="O1310" i="2" a="1"/>
  <c r="O1310" i="2" s="1"/>
  <c r="O1311" i="2" a="1"/>
  <c r="O1311" i="2" s="1"/>
  <c r="O1312" i="2" a="1"/>
  <c r="O1312" i="2" s="1"/>
  <c r="O1313" i="2" a="1"/>
  <c r="O1313" i="2" s="1"/>
  <c r="O1314" i="2" a="1"/>
  <c r="O1314" i="2" s="1"/>
  <c r="R1314" i="2" s="1"/>
  <c r="O1315" i="2" a="1"/>
  <c r="O1315" i="2" s="1"/>
  <c r="O1316" i="2" a="1"/>
  <c r="O1316" i="2" s="1"/>
  <c r="R1316" i="2" s="1"/>
  <c r="O1317" i="2" a="1"/>
  <c r="O1317" i="2" s="1"/>
  <c r="O1318" i="2" a="1"/>
  <c r="O1318" i="2" s="1"/>
  <c r="R1318" i="2" s="1"/>
  <c r="O1319" i="2" a="1"/>
  <c r="O1319" i="2" s="1"/>
  <c r="O1320" i="2" a="1"/>
  <c r="O1320" i="2" s="1"/>
  <c r="O1321" i="2" a="1"/>
  <c r="O1321" i="2" s="1"/>
  <c r="O1322" i="2" a="1"/>
  <c r="O1322" i="2" s="1"/>
  <c r="O1323" i="2" a="1"/>
  <c r="O1323" i="2" s="1"/>
  <c r="O1324" i="2" a="1"/>
  <c r="O1324" i="2" s="1"/>
  <c r="O1325" i="2" a="1"/>
  <c r="O1325" i="2" s="1"/>
  <c r="O1326" i="2" a="1"/>
  <c r="O1326" i="2" s="1"/>
  <c r="R1326" i="2" s="1"/>
  <c r="O1327" i="2" a="1"/>
  <c r="O1327" i="2" s="1"/>
  <c r="O1328" i="2" a="1"/>
  <c r="O1328" i="2" s="1"/>
  <c r="R1328" i="2" s="1"/>
  <c r="O1329" i="2" a="1"/>
  <c r="O1329" i="2" s="1"/>
  <c r="R1329" i="2" s="1"/>
  <c r="O1330" i="2" a="1"/>
  <c r="O1330" i="2" s="1"/>
  <c r="O1331" i="2" a="1"/>
  <c r="O1331" i="2" s="1"/>
  <c r="O1332" i="2" a="1"/>
  <c r="O1332" i="2" s="1"/>
  <c r="Q1332" i="2" s="1"/>
  <c r="O1333" i="2" a="1"/>
  <c r="O1333" i="2" s="1"/>
  <c r="O1334" i="2" a="1"/>
  <c r="O1334" i="2" s="1"/>
  <c r="O1335" i="2" a="1"/>
  <c r="O1335" i="2" s="1"/>
  <c r="O1336" i="2" a="1"/>
  <c r="O1336" i="2" s="1"/>
  <c r="O1337" i="2" a="1"/>
  <c r="O1337" i="2" s="1"/>
  <c r="R1337" i="2" s="1"/>
  <c r="O1338" i="2" a="1"/>
  <c r="O1338" i="2" s="1"/>
  <c r="R1338" i="2" s="1"/>
  <c r="O1339" i="2" a="1"/>
  <c r="O1339" i="2" s="1"/>
  <c r="O1340" i="2" a="1"/>
  <c r="O1340" i="2" s="1"/>
  <c r="R1340" i="2" s="1"/>
  <c r="O1341" i="2" a="1"/>
  <c r="O1341" i="2" s="1"/>
  <c r="O1342" i="2" a="1"/>
  <c r="O1342" i="2" s="1"/>
  <c r="O1343" i="2" a="1"/>
  <c r="O1343" i="2" s="1"/>
  <c r="O1344" i="2" a="1"/>
  <c r="O1344" i="2" s="1"/>
  <c r="O1345" i="2" a="1"/>
  <c r="O1345" i="2" s="1"/>
  <c r="O1346" i="2" a="1"/>
  <c r="O1346" i="2" s="1"/>
  <c r="O1347" i="2" a="1"/>
  <c r="O1347" i="2" s="1"/>
  <c r="O1348" i="2" a="1"/>
  <c r="O1348" i="2" s="1"/>
  <c r="R1348" i="2" s="1"/>
  <c r="O1349" i="2" a="1"/>
  <c r="O1349" i="2" s="1"/>
  <c r="R1349" i="2" s="1"/>
  <c r="O1350" i="2" a="1"/>
  <c r="O1350" i="2" s="1"/>
  <c r="R1350" i="2" s="1"/>
  <c r="O1351" i="2" a="1"/>
  <c r="O1351" i="2" s="1"/>
  <c r="O1352" i="2" a="1"/>
  <c r="O1352" i="2" s="1"/>
  <c r="O1353" i="2" a="1"/>
  <c r="O1353" i="2" s="1"/>
  <c r="O1354" i="2" a="1"/>
  <c r="O1354" i="2" s="1"/>
  <c r="O1355" i="2" a="1"/>
  <c r="O1355" i="2" s="1"/>
  <c r="O1356" i="2" a="1"/>
  <c r="O1356" i="2" s="1"/>
  <c r="O1357" i="2" a="1"/>
  <c r="O1357" i="2" s="1"/>
  <c r="O1358" i="2" a="1"/>
  <c r="O1358" i="2" s="1"/>
  <c r="R1358" i="2" s="1"/>
  <c r="O1359" i="2" a="1"/>
  <c r="O1359" i="2" s="1"/>
  <c r="O1360" i="2" a="1"/>
  <c r="O1360" i="2" s="1"/>
  <c r="R1360" i="2" s="1"/>
  <c r="O1361" i="2" a="1"/>
  <c r="O1361" i="2" s="1"/>
  <c r="R1361" i="2" s="1"/>
  <c r="O1362" i="2" a="1"/>
  <c r="O1362" i="2" s="1"/>
  <c r="Q1362" i="2" s="1"/>
  <c r="O1363" i="2" a="1"/>
  <c r="O1363" i="2" s="1"/>
  <c r="O1364" i="2" a="1"/>
  <c r="O1364" i="2" s="1"/>
  <c r="O1365" i="2" a="1"/>
  <c r="O1365" i="2" s="1"/>
  <c r="O1366" i="2" a="1"/>
  <c r="O1366" i="2" s="1"/>
  <c r="O1367" i="2" a="1"/>
  <c r="O1367" i="2" s="1"/>
  <c r="O1368" i="2" a="1"/>
  <c r="O1368" i="2" s="1"/>
  <c r="O1369" i="2" a="1"/>
  <c r="O1369" i="2" s="1"/>
  <c r="R1369" i="2" s="1"/>
  <c r="O1370" i="2" a="1"/>
  <c r="O1370" i="2" s="1"/>
  <c r="R1370" i="2" s="1"/>
  <c r="O1371" i="2" a="1"/>
  <c r="O1371" i="2" s="1"/>
  <c r="O1372" i="2" a="1"/>
  <c r="O1372" i="2" s="1"/>
  <c r="R1372" i="2" s="1"/>
  <c r="O1373" i="2" a="1"/>
  <c r="O1373" i="2" s="1"/>
  <c r="O1374" i="2" a="1"/>
  <c r="O1374" i="2" s="1"/>
  <c r="O1375" i="2" a="1"/>
  <c r="O1375" i="2" s="1"/>
  <c r="O1376" i="2" a="1"/>
  <c r="O1376" i="2" s="1"/>
  <c r="O1377" i="2" a="1"/>
  <c r="O1377" i="2" s="1"/>
  <c r="O1378" i="2" a="1"/>
  <c r="O1378" i="2" s="1"/>
  <c r="O1379" i="2" a="1"/>
  <c r="O1379" i="2" s="1"/>
  <c r="O1380" i="2" a="1"/>
  <c r="O1380" i="2" s="1"/>
  <c r="R1380" i="2" s="1"/>
  <c r="O1381" i="2" a="1"/>
  <c r="O1381" i="2" s="1"/>
  <c r="R1381" i="2" s="1"/>
  <c r="O1382" i="2" a="1"/>
  <c r="O1382" i="2" s="1"/>
  <c r="R1382" i="2" s="1"/>
  <c r="O1383" i="2" a="1"/>
  <c r="O1383" i="2" s="1"/>
  <c r="O1384" i="2" a="1"/>
  <c r="O1384" i="2" s="1"/>
  <c r="O1385" i="2" a="1"/>
  <c r="O1385" i="2" s="1"/>
  <c r="O1386" i="2" a="1"/>
  <c r="O1386" i="2" s="1"/>
  <c r="O1387" i="2" a="1"/>
  <c r="O1387" i="2" s="1"/>
  <c r="O1388" i="2" a="1"/>
  <c r="O1388" i="2" s="1"/>
  <c r="O1389" i="2" a="1"/>
  <c r="O1389" i="2" s="1"/>
  <c r="O1390" i="2" a="1"/>
  <c r="O1390" i="2" s="1"/>
  <c r="R1390" i="2" s="1"/>
  <c r="O1391" i="2" a="1"/>
  <c r="O1391" i="2" s="1"/>
  <c r="O1392" i="2" a="1"/>
  <c r="O1392" i="2" s="1"/>
  <c r="R1392" i="2" s="1"/>
  <c r="O1393" i="2" a="1"/>
  <c r="O1393" i="2" s="1"/>
  <c r="R1393" i="2" s="1"/>
  <c r="O1394" i="2" a="1"/>
  <c r="O1394" i="2" s="1"/>
  <c r="O1395" i="2" a="1"/>
  <c r="O1395" i="2" s="1"/>
  <c r="O1396" i="2" a="1"/>
  <c r="O1396" i="2" s="1"/>
  <c r="O1397" i="2" a="1"/>
  <c r="O1397" i="2" s="1"/>
  <c r="O1398" i="2" a="1"/>
  <c r="O1398" i="2" s="1"/>
  <c r="O1399" i="2" a="1"/>
  <c r="O1399" i="2" s="1"/>
  <c r="O1400" i="2" a="1"/>
  <c r="O1400" i="2" s="1"/>
  <c r="O1401" i="2" a="1"/>
  <c r="O1401" i="2" s="1"/>
  <c r="R1401" i="2" s="1"/>
  <c r="O1402" i="2" a="1"/>
  <c r="O1402" i="2" s="1"/>
  <c r="R1402" i="2" s="1"/>
  <c r="O1403" i="2" a="1"/>
  <c r="O1403" i="2" s="1"/>
  <c r="O1404" i="2" a="1"/>
  <c r="O1404" i="2" s="1"/>
  <c r="R1404" i="2" s="1"/>
  <c r="O1405" i="2" a="1"/>
  <c r="O1405" i="2" s="1"/>
  <c r="O1406" i="2" a="1"/>
  <c r="O1406" i="2" s="1"/>
  <c r="O1407" i="2" a="1"/>
  <c r="O1407" i="2" s="1"/>
  <c r="O1408" i="2" a="1"/>
  <c r="O1408" i="2" s="1"/>
  <c r="O1409" i="2" a="1"/>
  <c r="O1409" i="2" s="1"/>
  <c r="O1410" i="2" a="1"/>
  <c r="O1410" i="2" s="1"/>
  <c r="O1411" i="2" a="1"/>
  <c r="O1411" i="2" s="1"/>
  <c r="O1412" i="2" a="1"/>
  <c r="O1412" i="2" s="1"/>
  <c r="R1412" i="2" s="1"/>
  <c r="O1413" i="2" a="1"/>
  <c r="O1413" i="2" s="1"/>
  <c r="R1413" i="2" s="1"/>
  <c r="O1414" i="2" a="1"/>
  <c r="O1414" i="2" s="1"/>
  <c r="R1414" i="2" s="1"/>
  <c r="O1415" i="2" a="1"/>
  <c r="O1415" i="2" s="1"/>
  <c r="O1416" i="2" a="1"/>
  <c r="O1416" i="2" s="1"/>
  <c r="O1417" i="2" a="1"/>
  <c r="O1417" i="2" s="1"/>
  <c r="O1418" i="2" a="1"/>
  <c r="O1418" i="2" s="1"/>
  <c r="Q1418" i="2" s="1"/>
  <c r="O1419" i="2" a="1"/>
  <c r="O1419" i="2" s="1"/>
  <c r="O1420" i="2" a="1"/>
  <c r="O1420" i="2" s="1"/>
  <c r="O1421" i="2" a="1"/>
  <c r="O1421" i="2" s="1"/>
  <c r="O1422" i="2" a="1"/>
  <c r="O1422" i="2" s="1"/>
  <c r="R1422" i="2" s="1"/>
  <c r="O1423" i="2" a="1"/>
  <c r="O1423" i="2" s="1"/>
  <c r="O1424" i="2" a="1"/>
  <c r="O1424" i="2" s="1"/>
  <c r="R1424" i="2" s="1"/>
  <c r="O1425" i="2" a="1"/>
  <c r="O1425" i="2" s="1"/>
  <c r="R1425" i="2" s="1"/>
  <c r="O1426" i="2" a="1"/>
  <c r="O1426" i="2" s="1"/>
  <c r="O1427" i="2" a="1"/>
  <c r="O1427" i="2" s="1"/>
  <c r="O1428" i="2" a="1"/>
  <c r="O1428" i="2" s="1"/>
  <c r="O1429" i="2" a="1"/>
  <c r="O1429" i="2" s="1"/>
  <c r="O1430" i="2" a="1"/>
  <c r="O1430" i="2" s="1"/>
  <c r="O1431" i="2" a="1"/>
  <c r="O1431" i="2" s="1"/>
  <c r="O1432" i="2" a="1"/>
  <c r="O1432" i="2" s="1"/>
  <c r="O1433" i="2" a="1"/>
  <c r="O1433" i="2" s="1"/>
  <c r="R1433" i="2" s="1"/>
  <c r="O1434" i="2" a="1"/>
  <c r="O1434" i="2" s="1"/>
  <c r="R1434" i="2" s="1"/>
  <c r="O1435" i="2" a="1"/>
  <c r="O1435" i="2" s="1"/>
  <c r="O1436" i="2" a="1"/>
  <c r="O1436" i="2" s="1"/>
  <c r="R1436" i="2" s="1"/>
  <c r="O1437" i="2" a="1"/>
  <c r="O1437" i="2" s="1"/>
  <c r="O1438" i="2" a="1"/>
  <c r="O1438" i="2" s="1"/>
  <c r="O1439" i="2" a="1"/>
  <c r="O1439" i="2" s="1"/>
  <c r="O1440" i="2" a="1"/>
  <c r="O1440" i="2" s="1"/>
  <c r="O1441" i="2" a="1"/>
  <c r="O1441" i="2" s="1"/>
  <c r="O1442" i="2" a="1"/>
  <c r="O1442" i="2" s="1"/>
  <c r="O1443" i="2" a="1"/>
  <c r="O1443" i="2" s="1"/>
  <c r="O1444" i="2" a="1"/>
  <c r="O1444" i="2" s="1"/>
  <c r="R1444" i="2" s="1"/>
  <c r="O1445" i="2" a="1"/>
  <c r="O1445" i="2" s="1"/>
  <c r="R1445" i="2" s="1"/>
  <c r="O1446" i="2" a="1"/>
  <c r="O1446" i="2" s="1"/>
  <c r="R1446" i="2" s="1"/>
  <c r="O1447" i="2" a="1"/>
  <c r="O1447" i="2" s="1"/>
  <c r="O1448" i="2" a="1"/>
  <c r="O1448" i="2" s="1"/>
  <c r="O1449" i="2" a="1"/>
  <c r="O1449" i="2" s="1"/>
  <c r="O1450" i="2" a="1"/>
  <c r="O1450" i="2" s="1"/>
  <c r="O1451" i="2" a="1"/>
  <c r="O1451" i="2" s="1"/>
  <c r="O1452" i="2" a="1"/>
  <c r="O1452" i="2" s="1"/>
  <c r="O1453" i="2" a="1"/>
  <c r="O1453" i="2" s="1"/>
  <c r="O1454" i="2" a="1"/>
  <c r="O1454" i="2" s="1"/>
  <c r="R1454" i="2" s="1"/>
  <c r="O1455" i="2" a="1"/>
  <c r="O1455" i="2" s="1"/>
  <c r="O1456" i="2" a="1"/>
  <c r="O1456" i="2" s="1"/>
  <c r="R1456" i="2" s="1"/>
  <c r="O1457" i="2" a="1"/>
  <c r="O1457" i="2" s="1"/>
  <c r="R1457" i="2" s="1"/>
  <c r="O1458" i="2" a="1"/>
  <c r="O1458" i="2" s="1"/>
  <c r="O1459" i="2" a="1"/>
  <c r="O1459" i="2" s="1"/>
  <c r="O1460" i="2" a="1"/>
  <c r="O1460" i="2" s="1"/>
  <c r="O1461" i="2" a="1"/>
  <c r="O1461" i="2" s="1"/>
  <c r="O1462" i="2" a="1"/>
  <c r="O1462" i="2" s="1"/>
  <c r="O1463" i="2" a="1"/>
  <c r="O1463" i="2" s="1"/>
  <c r="O1464" i="2" a="1"/>
  <c r="O1464" i="2" s="1"/>
  <c r="O1465" i="2" a="1"/>
  <c r="O1465" i="2" s="1"/>
  <c r="R1465" i="2" s="1"/>
  <c r="O1466" i="2" a="1"/>
  <c r="O1466" i="2" s="1"/>
  <c r="R1466" i="2" s="1"/>
  <c r="O1467" i="2" a="1"/>
  <c r="O1467" i="2" s="1"/>
  <c r="O1468" i="2" a="1"/>
  <c r="O1468" i="2" s="1"/>
  <c r="R1468" i="2" s="1"/>
  <c r="O1469" i="2" a="1"/>
  <c r="O1469" i="2" s="1"/>
  <c r="O1470" i="2" a="1"/>
  <c r="O1470" i="2" s="1"/>
  <c r="O1471" i="2" a="1"/>
  <c r="O1471" i="2" s="1"/>
  <c r="O1472" i="2" a="1"/>
  <c r="O1472" i="2" s="1"/>
  <c r="O1473" i="2" a="1"/>
  <c r="O1473" i="2" s="1"/>
  <c r="O1474" i="2" a="1"/>
  <c r="O1474" i="2" s="1"/>
  <c r="O1475" i="2" a="1"/>
  <c r="O1475" i="2" s="1"/>
  <c r="O1476" i="2" a="1"/>
  <c r="O1476" i="2" s="1"/>
  <c r="R1476" i="2" s="1"/>
  <c r="O1477" i="2" a="1"/>
  <c r="O1477" i="2" s="1"/>
  <c r="R1477" i="2" s="1"/>
  <c r="O1478" i="2" a="1"/>
  <c r="O1478" i="2" s="1"/>
  <c r="R1478" i="2" s="1"/>
  <c r="O1479" i="2" a="1"/>
  <c r="O1479" i="2" s="1"/>
  <c r="O1480" i="2" a="1"/>
  <c r="O1480" i="2" s="1"/>
  <c r="O1481" i="2" a="1"/>
  <c r="O1481" i="2" s="1"/>
  <c r="O1482" i="2" a="1"/>
  <c r="O1482" i="2" s="1"/>
  <c r="O1483" i="2" a="1"/>
  <c r="O1483" i="2" s="1"/>
  <c r="O1484" i="2" a="1"/>
  <c r="O1484" i="2" s="1"/>
  <c r="O1485" i="2" a="1"/>
  <c r="O1485" i="2" s="1"/>
  <c r="O1486" i="2" a="1"/>
  <c r="O1486" i="2" s="1"/>
  <c r="R1486" i="2" s="1"/>
  <c r="O1487" i="2" a="1"/>
  <c r="O1487" i="2" s="1"/>
  <c r="R1487" i="2" s="1"/>
  <c r="O1488" i="2" a="1"/>
  <c r="O1488" i="2" s="1"/>
  <c r="R1488" i="2" s="1"/>
  <c r="O1489" i="2" a="1"/>
  <c r="O1489" i="2" s="1"/>
  <c r="O1490" i="2" a="1"/>
  <c r="O1490" i="2" s="1"/>
  <c r="O1491" i="2" a="1"/>
  <c r="O1491" i="2" s="1"/>
  <c r="O1492" i="2" a="1"/>
  <c r="O1492" i="2" s="1"/>
  <c r="O1493" i="2" a="1"/>
  <c r="O1493" i="2" s="1"/>
  <c r="O1494" i="2" a="1"/>
  <c r="O1494" i="2" s="1"/>
  <c r="R1494" i="2" s="1"/>
  <c r="O1495" i="2" a="1"/>
  <c r="O1495" i="2" s="1"/>
  <c r="R1495" i="2" s="1"/>
  <c r="O1496" i="2" a="1"/>
  <c r="O1496" i="2" s="1"/>
  <c r="R1496" i="2" s="1"/>
  <c r="O1497" i="2" a="1"/>
  <c r="O1497" i="2" s="1"/>
  <c r="O1498" i="2" a="1"/>
  <c r="O1498" i="2" s="1"/>
  <c r="O1499" i="2" a="1"/>
  <c r="O1499" i="2" s="1"/>
  <c r="O1500" i="2" a="1"/>
  <c r="O1500" i="2" s="1"/>
  <c r="O1501" i="2" a="1"/>
  <c r="O1501" i="2" s="1"/>
  <c r="O1502" i="2" a="1"/>
  <c r="O1502" i="2" s="1"/>
  <c r="R1502" i="2" s="1"/>
  <c r="O1503" i="2" a="1"/>
  <c r="O1503" i="2" s="1"/>
  <c r="R1503" i="2" s="1"/>
  <c r="O1504" i="2" a="1"/>
  <c r="O1504" i="2" s="1"/>
  <c r="R1504" i="2" s="1"/>
  <c r="O1505" i="2" a="1"/>
  <c r="O1505" i="2" s="1"/>
  <c r="O1506" i="2" a="1"/>
  <c r="O1506" i="2" s="1"/>
  <c r="O1507" i="2" a="1"/>
  <c r="O1507" i="2" s="1"/>
  <c r="O1508" i="2" a="1"/>
  <c r="O1508" i="2" s="1"/>
  <c r="O1509" i="2" a="1"/>
  <c r="O1509" i="2" s="1"/>
  <c r="O1510" i="2" a="1"/>
  <c r="O1510" i="2" s="1"/>
  <c r="R1510" i="2" s="1"/>
  <c r="O1511" i="2" a="1"/>
  <c r="O1511" i="2" s="1"/>
  <c r="R1511" i="2" s="1"/>
  <c r="O1512" i="2" a="1"/>
  <c r="O1512" i="2" s="1"/>
  <c r="R1512" i="2" s="1"/>
  <c r="O1513" i="2" a="1"/>
  <c r="O1513" i="2" s="1"/>
  <c r="O1514" i="2" a="1"/>
  <c r="O1514" i="2" s="1"/>
  <c r="O1515" i="2" a="1"/>
  <c r="O1515" i="2" s="1"/>
  <c r="O1516" i="2" a="1"/>
  <c r="O1516" i="2" s="1"/>
  <c r="O1517" i="2" a="1"/>
  <c r="O1517" i="2" s="1"/>
  <c r="O1518" i="2" a="1"/>
  <c r="O1518" i="2" s="1"/>
  <c r="R1518" i="2" s="1"/>
  <c r="O1519" i="2" a="1"/>
  <c r="O1519" i="2" s="1"/>
  <c r="R1519" i="2" s="1"/>
  <c r="O1520" i="2" a="1"/>
  <c r="O1520" i="2" s="1"/>
  <c r="R1520" i="2" s="1"/>
  <c r="O1521" i="2" a="1"/>
  <c r="O1521" i="2" s="1"/>
  <c r="O1522" i="2" a="1"/>
  <c r="O1522" i="2" s="1"/>
  <c r="O1523" i="2" a="1"/>
  <c r="O1523" i="2" s="1"/>
  <c r="O1524" i="2" a="1"/>
  <c r="O1524" i="2" s="1"/>
  <c r="O1525" i="2" a="1"/>
  <c r="O1525" i="2" s="1"/>
  <c r="O1526" i="2" a="1"/>
  <c r="O1526" i="2" s="1"/>
  <c r="R1526" i="2" s="1"/>
  <c r="O1527" i="2" a="1"/>
  <c r="O1527" i="2" s="1"/>
  <c r="R1527" i="2" s="1"/>
  <c r="O1528" i="2" a="1"/>
  <c r="O1528" i="2" s="1"/>
  <c r="R1528" i="2" s="1"/>
  <c r="O1529" i="2" a="1"/>
  <c r="O1529" i="2" s="1"/>
  <c r="O1530" i="2" a="1"/>
  <c r="O1530" i="2" s="1"/>
  <c r="O1531" i="2" a="1"/>
  <c r="O1531" i="2" s="1"/>
  <c r="O1532" i="2" a="1"/>
  <c r="O1532" i="2" s="1"/>
  <c r="O1533" i="2" a="1"/>
  <c r="O1533" i="2" s="1"/>
  <c r="O1534" i="2" a="1"/>
  <c r="O1534" i="2" s="1"/>
  <c r="R1534" i="2" s="1"/>
  <c r="O1535" i="2" a="1"/>
  <c r="O1535" i="2" s="1"/>
  <c r="R1535" i="2" s="1"/>
  <c r="O1536" i="2" a="1"/>
  <c r="O1536" i="2" s="1"/>
  <c r="R1536" i="2" s="1"/>
  <c r="O1537" i="2" a="1"/>
  <c r="O1537" i="2" s="1"/>
  <c r="O1538" i="2" a="1"/>
  <c r="O1538" i="2" s="1"/>
  <c r="O1539" i="2" a="1"/>
  <c r="O1539" i="2" s="1"/>
  <c r="O1540" i="2" a="1"/>
  <c r="O1540" i="2" s="1"/>
  <c r="O1541" i="2" a="1"/>
  <c r="O1541" i="2" s="1"/>
  <c r="O1542" i="2" a="1"/>
  <c r="O1542" i="2" s="1"/>
  <c r="R1542" i="2" s="1"/>
  <c r="O1543" i="2" a="1"/>
  <c r="O1543" i="2" s="1"/>
  <c r="R1543" i="2" s="1"/>
  <c r="O1544" i="2" a="1"/>
  <c r="O1544" i="2" s="1"/>
  <c r="R1544" i="2" s="1"/>
  <c r="O1545" i="2" a="1"/>
  <c r="O1545" i="2" s="1"/>
  <c r="O1546" i="2" a="1"/>
  <c r="O1546" i="2" s="1"/>
  <c r="O1547" i="2" a="1"/>
  <c r="O1547" i="2" s="1"/>
  <c r="O1548" i="2" a="1"/>
  <c r="O1548" i="2" s="1"/>
  <c r="Q1548" i="2" s="1"/>
  <c r="O1549" i="2" a="1"/>
  <c r="O1549" i="2" s="1"/>
  <c r="O1550" i="2" a="1"/>
  <c r="O1550" i="2" s="1"/>
  <c r="R1550" i="2" s="1"/>
  <c r="O1551" i="2" a="1"/>
  <c r="O1551" i="2" s="1"/>
  <c r="Q1551" i="2" s="1"/>
  <c r="O1552" i="2" a="1"/>
  <c r="O1552" i="2" s="1"/>
  <c r="R1552" i="2" s="1"/>
  <c r="O1553" i="2" a="1"/>
  <c r="O1553" i="2" s="1"/>
  <c r="O1554" i="2" a="1"/>
  <c r="O1554" i="2" s="1"/>
  <c r="O1555" i="2" a="1"/>
  <c r="O1555" i="2" s="1"/>
  <c r="O1556" i="2" a="1"/>
  <c r="O1556" i="2" s="1"/>
  <c r="O1557" i="2" a="1"/>
  <c r="O1557" i="2" s="1"/>
  <c r="O1558" i="2" a="1"/>
  <c r="O1558" i="2" s="1"/>
  <c r="R1558" i="2" s="1"/>
  <c r="O1559" i="2" a="1"/>
  <c r="O1559" i="2" s="1"/>
  <c r="R1559" i="2" s="1"/>
  <c r="O1560" i="2" a="1"/>
  <c r="O1560" i="2" s="1"/>
  <c r="R1560" i="2" s="1"/>
  <c r="O1561" i="2" a="1"/>
  <c r="O1561" i="2" s="1"/>
  <c r="O1562" i="2" a="1"/>
  <c r="O1562" i="2" s="1"/>
  <c r="O1563" i="2" a="1"/>
  <c r="O1563" i="2" s="1"/>
  <c r="O1564" i="2" a="1"/>
  <c r="O1564" i="2" s="1"/>
  <c r="O1565" i="2" a="1"/>
  <c r="O1565" i="2" s="1"/>
  <c r="O1566" i="2" a="1"/>
  <c r="O1566" i="2" s="1"/>
  <c r="R1566" i="2" s="1"/>
  <c r="O1567" i="2" a="1"/>
  <c r="O1567" i="2" s="1"/>
  <c r="R1567" i="2" s="1"/>
  <c r="O1568" i="2" a="1"/>
  <c r="O1568" i="2" s="1"/>
  <c r="R1568" i="2" s="1"/>
  <c r="O1569" i="2" a="1"/>
  <c r="O1569" i="2" s="1"/>
  <c r="O1570" i="2" a="1"/>
  <c r="O1570" i="2" s="1"/>
  <c r="O1571" i="2" a="1"/>
  <c r="O1571" i="2" s="1"/>
  <c r="Q1571" i="2" s="1"/>
  <c r="O1572" i="2" a="1"/>
  <c r="O1572" i="2" s="1"/>
  <c r="O1573" i="2" a="1"/>
  <c r="O1573" i="2" s="1"/>
  <c r="O1574" i="2" a="1"/>
  <c r="O1574" i="2" s="1"/>
  <c r="R1574" i="2" s="1"/>
  <c r="O1575" i="2" a="1"/>
  <c r="O1575" i="2" s="1"/>
  <c r="R1575" i="2" s="1"/>
  <c r="O1576" i="2" a="1"/>
  <c r="O1576" i="2" s="1"/>
  <c r="R1576" i="2" s="1"/>
  <c r="O1577" i="2" a="1"/>
  <c r="O1577" i="2" s="1"/>
  <c r="O1578" i="2" a="1"/>
  <c r="O1578" i="2" s="1"/>
  <c r="O1579" i="2" a="1"/>
  <c r="O1579" i="2" s="1"/>
  <c r="O1580" i="2" a="1"/>
  <c r="O1580" i="2" s="1"/>
  <c r="O1581" i="2" a="1"/>
  <c r="O1581" i="2" s="1"/>
  <c r="O1582" i="2" a="1"/>
  <c r="O1582" i="2" s="1"/>
  <c r="R1582" i="2" s="1"/>
  <c r="O1583" i="2" a="1"/>
  <c r="O1583" i="2" s="1"/>
  <c r="R1583" i="2" s="1"/>
  <c r="O1584" i="2" a="1"/>
  <c r="O1584" i="2" s="1"/>
  <c r="R1584" i="2" s="1"/>
  <c r="O1585" i="2" a="1"/>
  <c r="O1585" i="2" s="1"/>
  <c r="O1586" i="2" a="1"/>
  <c r="O1586" i="2" s="1"/>
  <c r="O1587" i="2" a="1"/>
  <c r="O1587" i="2" s="1"/>
  <c r="O1588" i="2" a="1"/>
  <c r="O1588" i="2" s="1"/>
  <c r="O1589" i="2" a="1"/>
  <c r="O1589" i="2" s="1"/>
  <c r="O1590" i="2" a="1"/>
  <c r="O1590" i="2" s="1"/>
  <c r="R1590" i="2" s="1"/>
  <c r="O1591" i="2" a="1"/>
  <c r="O1591" i="2" s="1"/>
  <c r="R1591" i="2" s="1"/>
  <c r="O1592" i="2" a="1"/>
  <c r="O1592" i="2" s="1"/>
  <c r="R1592" i="2" s="1"/>
  <c r="O1593" i="2" a="1"/>
  <c r="O1593" i="2" s="1"/>
  <c r="O1594" i="2" a="1"/>
  <c r="O1594" i="2" s="1"/>
  <c r="O1595" i="2" a="1"/>
  <c r="O1595" i="2" s="1"/>
  <c r="O1596" i="2" a="1"/>
  <c r="O1596" i="2" s="1"/>
  <c r="O1597" i="2" a="1"/>
  <c r="O1597" i="2" s="1"/>
  <c r="O1598" i="2" a="1"/>
  <c r="O1598" i="2" s="1"/>
  <c r="R1598" i="2" s="1"/>
  <c r="O1599" i="2" a="1"/>
  <c r="O1599" i="2" s="1"/>
  <c r="R1599" i="2" s="1"/>
  <c r="O1600" i="2" a="1"/>
  <c r="O1600" i="2" s="1"/>
  <c r="R1600" i="2" s="1"/>
  <c r="O1601" i="2" a="1"/>
  <c r="O1601" i="2" s="1"/>
  <c r="O1602" i="2" a="1"/>
  <c r="O1602" i="2" s="1"/>
  <c r="O1603" i="2" a="1"/>
  <c r="O1603" i="2" s="1"/>
  <c r="O1604" i="2" a="1"/>
  <c r="O1604" i="2" s="1"/>
  <c r="O1605" i="2" a="1"/>
  <c r="O1605" i="2" s="1"/>
  <c r="O1606" i="2" a="1"/>
  <c r="O1606" i="2" s="1"/>
  <c r="R1606" i="2" s="1"/>
  <c r="O1607" i="2" a="1"/>
  <c r="O1607" i="2" s="1"/>
  <c r="R1607" i="2" s="1"/>
  <c r="O1608" i="2" a="1"/>
  <c r="O1608" i="2" s="1"/>
  <c r="R1608" i="2" s="1"/>
  <c r="O1609" i="2" a="1"/>
  <c r="O1609" i="2" s="1"/>
  <c r="O1610" i="2" a="1"/>
  <c r="O1610" i="2" s="1"/>
  <c r="O1611" i="2" a="1"/>
  <c r="O1611" i="2" s="1"/>
  <c r="O1612" i="2" a="1"/>
  <c r="O1612" i="2" s="1"/>
  <c r="O1613" i="2" a="1"/>
  <c r="O1613" i="2" s="1"/>
  <c r="O1614" i="2" a="1"/>
  <c r="O1614" i="2" s="1"/>
  <c r="O1615" i="2" a="1"/>
  <c r="O1615" i="2" s="1"/>
  <c r="R1615" i="2" s="1"/>
  <c r="O1616" i="2" a="1"/>
  <c r="O1616" i="2" s="1"/>
  <c r="R1616" i="2" s="1"/>
  <c r="O1617" i="2" a="1"/>
  <c r="O1617" i="2" s="1"/>
  <c r="O1618" i="2" a="1"/>
  <c r="O1618" i="2" s="1"/>
  <c r="O1619" i="2" a="1"/>
  <c r="O1619" i="2" s="1"/>
  <c r="O1620" i="2" a="1"/>
  <c r="O1620" i="2" s="1"/>
  <c r="O1621" i="2" a="1"/>
  <c r="O1621" i="2" s="1"/>
  <c r="O1622" i="2" a="1"/>
  <c r="O1622" i="2" s="1"/>
  <c r="R1622" i="2" s="1"/>
  <c r="O1623" i="2" a="1"/>
  <c r="O1623" i="2" s="1"/>
  <c r="R1623" i="2" s="1"/>
  <c r="O1624" i="2" a="1"/>
  <c r="O1624" i="2" s="1"/>
  <c r="R1624" i="2" s="1"/>
  <c r="O1625" i="2" a="1"/>
  <c r="O1625" i="2" s="1"/>
  <c r="O1626" i="2" a="1"/>
  <c r="O1626" i="2" s="1"/>
  <c r="O1627" i="2" a="1"/>
  <c r="O1627" i="2" s="1"/>
  <c r="O1628" i="2" a="1"/>
  <c r="O1628" i="2" s="1"/>
  <c r="O1629" i="2" a="1"/>
  <c r="O1629" i="2" s="1"/>
  <c r="O1630" i="2" a="1"/>
  <c r="O1630" i="2" s="1"/>
  <c r="R1630" i="2" s="1"/>
  <c r="O1631" i="2" a="1"/>
  <c r="O1631" i="2" s="1"/>
  <c r="O1632" i="2" a="1"/>
  <c r="O1632" i="2" s="1"/>
  <c r="R1632" i="2" s="1"/>
  <c r="O1633" i="2" a="1"/>
  <c r="O1633" i="2" s="1"/>
  <c r="O1634" i="2" a="1"/>
  <c r="O1634" i="2" s="1"/>
  <c r="O1635" i="2" a="1"/>
  <c r="O1635" i="2" s="1"/>
  <c r="O1636" i="2" a="1"/>
  <c r="O1636" i="2" s="1"/>
  <c r="O1637" i="2" a="1"/>
  <c r="O1637" i="2" s="1"/>
  <c r="O1638" i="2" a="1"/>
  <c r="O1638" i="2" s="1"/>
  <c r="R1638" i="2" s="1"/>
  <c r="O1639" i="2" a="1"/>
  <c r="O1639" i="2" s="1"/>
  <c r="R1639" i="2" s="1"/>
  <c r="O1640" i="2" a="1"/>
  <c r="O1640" i="2" s="1"/>
  <c r="R1640" i="2" s="1"/>
  <c r="O1641" i="2" a="1"/>
  <c r="O1641" i="2" s="1"/>
  <c r="O1642" i="2" a="1"/>
  <c r="O1642" i="2" s="1"/>
  <c r="O1643" i="2" a="1"/>
  <c r="O1643" i="2" s="1"/>
  <c r="O1644" i="2" a="1"/>
  <c r="O1644" i="2" s="1"/>
  <c r="O1645" i="2" a="1"/>
  <c r="O1645" i="2" s="1"/>
  <c r="O1646" i="2" a="1"/>
  <c r="O1646" i="2" s="1"/>
  <c r="O1647" i="2" a="1"/>
  <c r="O1647" i="2" s="1"/>
  <c r="R1647" i="2" s="1"/>
  <c r="O1648" i="2" a="1"/>
  <c r="O1648" i="2" s="1"/>
  <c r="R1648" i="2" s="1"/>
  <c r="O1649" i="2" a="1"/>
  <c r="O1649" i="2" s="1"/>
  <c r="O1650" i="2" a="1"/>
  <c r="O1650" i="2" s="1"/>
  <c r="O1651" i="2" a="1"/>
  <c r="O1651" i="2" s="1"/>
  <c r="O1652" i="2" a="1"/>
  <c r="O1652" i="2" s="1"/>
  <c r="O1653" i="2" a="1"/>
  <c r="O1653" i="2" s="1"/>
  <c r="O1654" i="2" a="1"/>
  <c r="O1654" i="2" s="1"/>
  <c r="R1654" i="2" s="1"/>
  <c r="O1655" i="2" a="1"/>
  <c r="O1655" i="2" s="1"/>
  <c r="R1655" i="2" s="1"/>
  <c r="O1656" i="2" a="1"/>
  <c r="O1656" i="2" s="1"/>
  <c r="R1656" i="2" s="1"/>
  <c r="O1657" i="2" a="1"/>
  <c r="O1657" i="2" s="1"/>
  <c r="O1658" i="2" a="1"/>
  <c r="O1658" i="2" s="1"/>
  <c r="O1659" i="2" a="1"/>
  <c r="O1659" i="2" s="1"/>
  <c r="O1660" i="2" a="1"/>
  <c r="O1660" i="2" s="1"/>
  <c r="O1661" i="2" a="1"/>
  <c r="O1661" i="2" s="1"/>
  <c r="O1662" i="2" a="1"/>
  <c r="O1662" i="2" s="1"/>
  <c r="R1662" i="2" s="1"/>
  <c r="O1663" i="2" a="1"/>
  <c r="O1663" i="2" s="1"/>
  <c r="R1663" i="2" s="1"/>
  <c r="O1664" i="2" a="1"/>
  <c r="O1664" i="2" s="1"/>
  <c r="R1664" i="2" s="1"/>
  <c r="O1665" i="2" a="1"/>
  <c r="O1665" i="2" s="1"/>
  <c r="O1666" i="2" a="1"/>
  <c r="O1666" i="2" s="1"/>
  <c r="O1667" i="2" a="1"/>
  <c r="O1667" i="2" s="1"/>
  <c r="O1668" i="2" a="1"/>
  <c r="O1668" i="2" s="1"/>
  <c r="O1669" i="2" a="1"/>
  <c r="O1669" i="2" s="1"/>
  <c r="O1670" i="2" a="1"/>
  <c r="O1670" i="2" s="1"/>
  <c r="R1670" i="2" s="1"/>
  <c r="O1671" i="2" a="1"/>
  <c r="O1671" i="2" s="1"/>
  <c r="R1671" i="2" s="1"/>
  <c r="O1672" i="2" a="1"/>
  <c r="O1672" i="2" s="1"/>
  <c r="R1672" i="2" s="1"/>
  <c r="O1673" i="2" a="1"/>
  <c r="O1673" i="2" s="1"/>
  <c r="O1674" i="2" a="1"/>
  <c r="O1674" i="2" s="1"/>
  <c r="O1675" i="2" a="1"/>
  <c r="O1675" i="2" s="1"/>
  <c r="O1676" i="2" a="1"/>
  <c r="O1676" i="2" s="1"/>
  <c r="O1677" i="2" a="1"/>
  <c r="O1677" i="2" s="1"/>
  <c r="O1678" i="2" a="1"/>
  <c r="O1678" i="2" s="1"/>
  <c r="R1678" i="2" s="1"/>
  <c r="O1679" i="2" a="1"/>
  <c r="O1679" i="2" s="1"/>
  <c r="R1679" i="2" s="1"/>
  <c r="O1680" i="2" a="1"/>
  <c r="O1680" i="2" s="1"/>
  <c r="R1680" i="2" s="1"/>
  <c r="O1681" i="2" a="1"/>
  <c r="O1681" i="2" s="1"/>
  <c r="O1682" i="2" a="1"/>
  <c r="O1682" i="2" s="1"/>
  <c r="O1683" i="2" a="1"/>
  <c r="O1683" i="2" s="1"/>
  <c r="O1684" i="2" a="1"/>
  <c r="O1684" i="2" s="1"/>
  <c r="O1685" i="2" a="1"/>
  <c r="O1685" i="2" s="1"/>
  <c r="O1686" i="2" a="1"/>
  <c r="O1686" i="2" s="1"/>
  <c r="R1686" i="2" s="1"/>
  <c r="O1687" i="2" a="1"/>
  <c r="O1687" i="2" s="1"/>
  <c r="R1687" i="2" s="1"/>
  <c r="O1688" i="2" a="1"/>
  <c r="O1688" i="2" s="1"/>
  <c r="R1688" i="2" s="1"/>
  <c r="O1689" i="2" a="1"/>
  <c r="O1689" i="2" s="1"/>
  <c r="O1690" i="2" a="1"/>
  <c r="O1690" i="2" s="1"/>
  <c r="O1691" i="2" a="1"/>
  <c r="O1691" i="2" s="1"/>
  <c r="O1692" i="2" a="1"/>
  <c r="O1692" i="2" s="1"/>
  <c r="O1693" i="2" a="1"/>
  <c r="O1693" i="2" s="1"/>
  <c r="O1694" i="2" a="1"/>
  <c r="O1694" i="2" s="1"/>
  <c r="R1694" i="2" s="1"/>
  <c r="O1695" i="2" a="1"/>
  <c r="O1695" i="2" s="1"/>
  <c r="R1695" i="2" s="1"/>
  <c r="O1696" i="2" a="1"/>
  <c r="O1696" i="2" s="1"/>
  <c r="R1696" i="2" s="1"/>
  <c r="O1697" i="2" a="1"/>
  <c r="O1697" i="2" s="1"/>
  <c r="Q1697" i="2" s="1"/>
  <c r="O1698" i="2" a="1"/>
  <c r="O1698" i="2" s="1"/>
  <c r="O1699" i="2" a="1"/>
  <c r="O1699" i="2" s="1"/>
  <c r="O1700" i="2" a="1"/>
  <c r="O1700" i="2" s="1"/>
  <c r="O1701" i="2" a="1"/>
  <c r="O1701" i="2" s="1"/>
  <c r="O1702" i="2" a="1"/>
  <c r="O1702" i="2" s="1"/>
  <c r="R1702" i="2" s="1"/>
  <c r="O1703" i="2" a="1"/>
  <c r="O1703" i="2" s="1"/>
  <c r="R1703" i="2" s="1"/>
  <c r="O1704" i="2" a="1"/>
  <c r="O1704" i="2" s="1"/>
  <c r="R1704" i="2" s="1"/>
  <c r="O1705" i="2" a="1"/>
  <c r="O1705" i="2" s="1"/>
  <c r="O1706" i="2" a="1"/>
  <c r="O1706" i="2" s="1"/>
  <c r="O1707" i="2" a="1"/>
  <c r="O1707" i="2" s="1"/>
  <c r="O1708" i="2" a="1"/>
  <c r="O1708" i="2" s="1"/>
  <c r="O1709" i="2" a="1"/>
  <c r="O1709" i="2" s="1"/>
  <c r="O1710" i="2" a="1"/>
  <c r="O1710" i="2" s="1"/>
  <c r="R1710" i="2" s="1"/>
  <c r="O1711" i="2" a="1"/>
  <c r="O1711" i="2" s="1"/>
  <c r="R1711" i="2" s="1"/>
  <c r="O1712" i="2" a="1"/>
  <c r="O1712" i="2" s="1"/>
  <c r="R1712" i="2" s="1"/>
  <c r="O1713" i="2" a="1"/>
  <c r="O1713" i="2" s="1"/>
  <c r="O1714" i="2" a="1"/>
  <c r="O1714" i="2" s="1"/>
  <c r="O1715" i="2" a="1"/>
  <c r="O1715" i="2" s="1"/>
  <c r="O1716" i="2" a="1"/>
  <c r="O1716" i="2" s="1"/>
  <c r="O1717" i="2" a="1"/>
  <c r="O1717" i="2" s="1"/>
  <c r="O1718" i="2" a="1"/>
  <c r="O1718" i="2" s="1"/>
  <c r="R1718" i="2" s="1"/>
  <c r="O1719" i="2" a="1"/>
  <c r="O1719" i="2" s="1"/>
  <c r="O1720" i="2" a="1"/>
  <c r="O1720" i="2" s="1"/>
  <c r="R1720" i="2" s="1"/>
  <c r="O1721" i="2" a="1"/>
  <c r="O1721" i="2" s="1"/>
  <c r="O1722" i="2" a="1"/>
  <c r="O1722" i="2" s="1"/>
  <c r="O1723" i="2" a="1"/>
  <c r="O1723" i="2" s="1"/>
  <c r="O1724" i="2" a="1"/>
  <c r="O1724" i="2" s="1"/>
  <c r="O1725" i="2" a="1"/>
  <c r="O1725" i="2" s="1"/>
  <c r="O1726" i="2" a="1"/>
  <c r="O1726" i="2" s="1"/>
  <c r="R1726" i="2" s="1"/>
  <c r="O1727" i="2" a="1"/>
  <c r="O1727" i="2" s="1"/>
  <c r="R1727" i="2" s="1"/>
  <c r="O1728" i="2" a="1"/>
  <c r="O1728" i="2" s="1"/>
  <c r="R1728" i="2" s="1"/>
  <c r="O1729" i="2" a="1"/>
  <c r="O1729" i="2" s="1"/>
  <c r="Q1729" i="2" s="1"/>
  <c r="O1730" i="2" a="1"/>
  <c r="O1730" i="2" s="1"/>
  <c r="O1731" i="2" a="1"/>
  <c r="O1731" i="2" s="1"/>
  <c r="O1732" i="2" a="1"/>
  <c r="O1732" i="2" s="1"/>
  <c r="O1733" i="2" a="1"/>
  <c r="O1733" i="2" s="1"/>
  <c r="O1734" i="2" a="1"/>
  <c r="O1734" i="2" s="1"/>
  <c r="R1734" i="2" s="1"/>
  <c r="O1735" i="2" a="1"/>
  <c r="O1735" i="2" s="1"/>
  <c r="R1735" i="2" s="1"/>
  <c r="O1736" i="2" a="1"/>
  <c r="O1736" i="2" s="1"/>
  <c r="R1736" i="2" s="1"/>
  <c r="O1737" i="2" a="1"/>
  <c r="O1737" i="2" s="1"/>
  <c r="O1738" i="2" a="1"/>
  <c r="O1738" i="2" s="1"/>
  <c r="O1739" i="2" a="1"/>
  <c r="O1739" i="2" s="1"/>
  <c r="O1740" i="2" a="1"/>
  <c r="O1740" i="2" s="1"/>
  <c r="O1741" i="2" a="1"/>
  <c r="O1741" i="2" s="1"/>
  <c r="O1742" i="2" a="1"/>
  <c r="O1742" i="2" s="1"/>
  <c r="R1742" i="2" s="1"/>
  <c r="O1743" i="2" a="1"/>
  <c r="O1743" i="2" s="1"/>
  <c r="R1743" i="2" s="1"/>
  <c r="O1744" i="2" a="1"/>
  <c r="O1744" i="2" s="1"/>
  <c r="R1744" i="2" s="1"/>
  <c r="O1745" i="2" a="1"/>
  <c r="O1745" i="2" s="1"/>
  <c r="O1746" i="2" a="1"/>
  <c r="O1746" i="2" s="1"/>
  <c r="O1747" i="2" a="1"/>
  <c r="O1747" i="2" s="1"/>
  <c r="O1748" i="2" a="1"/>
  <c r="O1748" i="2" s="1"/>
  <c r="O1749" i="2" a="1"/>
  <c r="O1749" i="2" s="1"/>
  <c r="O1750" i="2" a="1"/>
  <c r="O1750" i="2" s="1"/>
  <c r="R1750" i="2" s="1"/>
  <c r="O1751" i="2" a="1"/>
  <c r="O1751" i="2" s="1"/>
  <c r="R1751" i="2" s="1"/>
  <c r="O1752" i="2" a="1"/>
  <c r="O1752" i="2" s="1"/>
  <c r="R1752" i="2" s="1"/>
  <c r="O1753" i="2" a="1"/>
  <c r="O1753" i="2" s="1"/>
  <c r="O1754" i="2" a="1"/>
  <c r="O1754" i="2" s="1"/>
  <c r="O1755" i="2" a="1"/>
  <c r="O1755" i="2" s="1"/>
  <c r="O1756" i="2" a="1"/>
  <c r="O1756" i="2" s="1"/>
  <c r="O1757" i="2" a="1"/>
  <c r="O1757" i="2" s="1"/>
  <c r="O1758" i="2" a="1"/>
  <c r="O1758" i="2" s="1"/>
  <c r="R1758" i="2" s="1"/>
  <c r="O1759" i="2" a="1"/>
  <c r="O1759" i="2" s="1"/>
  <c r="R1759" i="2" s="1"/>
  <c r="O1760" i="2" a="1"/>
  <c r="O1760" i="2" s="1"/>
  <c r="R1760" i="2" s="1"/>
  <c r="O1761" i="2" a="1"/>
  <c r="O1761" i="2" s="1"/>
  <c r="O1762" i="2" a="1"/>
  <c r="O1762" i="2" s="1"/>
  <c r="O1763" i="2" a="1"/>
  <c r="O1763" i="2" s="1"/>
  <c r="O1764" i="2" a="1"/>
  <c r="O1764" i="2" s="1"/>
  <c r="O1765" i="2" a="1"/>
  <c r="O1765" i="2" s="1"/>
  <c r="O1766" i="2" a="1"/>
  <c r="O1766" i="2" s="1"/>
  <c r="R1766" i="2" s="1"/>
  <c r="O1767" i="2" a="1"/>
  <c r="O1767" i="2" s="1"/>
  <c r="R1767" i="2" s="1"/>
  <c r="O1768" i="2" a="1"/>
  <c r="O1768" i="2" s="1"/>
  <c r="R1768" i="2" s="1"/>
  <c r="O1769" i="2" a="1"/>
  <c r="O1769" i="2" s="1"/>
  <c r="O1770" i="2" a="1"/>
  <c r="O1770" i="2" s="1"/>
  <c r="O1771" i="2" a="1"/>
  <c r="O1771" i="2" s="1"/>
  <c r="O1772" i="2" a="1"/>
  <c r="O1772" i="2" s="1"/>
  <c r="O1773" i="2" a="1"/>
  <c r="O1773" i="2" s="1"/>
  <c r="O1774" i="2" a="1"/>
  <c r="O1774" i="2" s="1"/>
  <c r="R1774" i="2" s="1"/>
  <c r="O1775" i="2" a="1"/>
  <c r="O1775" i="2" s="1"/>
  <c r="O1776" i="2" a="1"/>
  <c r="O1776" i="2" s="1"/>
  <c r="R1776" i="2" s="1"/>
  <c r="O1777" i="2" a="1"/>
  <c r="O1777" i="2" s="1"/>
  <c r="O1778" i="2" a="1"/>
  <c r="O1778" i="2" s="1"/>
  <c r="O1779" i="2" a="1"/>
  <c r="O1779" i="2" s="1"/>
  <c r="O1780" i="2" a="1"/>
  <c r="O1780" i="2" s="1"/>
  <c r="O1781" i="2" a="1"/>
  <c r="O1781" i="2" s="1"/>
  <c r="O1782" i="2" a="1"/>
  <c r="O1782" i="2" s="1"/>
  <c r="O1783" i="2" a="1"/>
  <c r="O1783" i="2" s="1"/>
  <c r="R1783" i="2" s="1"/>
  <c r="O1784" i="2" a="1"/>
  <c r="O1784" i="2" s="1"/>
  <c r="R1784" i="2" s="1"/>
  <c r="O1785" i="2" a="1"/>
  <c r="O1785" i="2" s="1"/>
  <c r="O1786" i="2" a="1"/>
  <c r="O1786" i="2" s="1"/>
  <c r="O1787" i="2" a="1"/>
  <c r="O1787" i="2" s="1"/>
  <c r="O1788" i="2" a="1"/>
  <c r="O1788" i="2" s="1"/>
  <c r="O1789" i="2" a="1"/>
  <c r="O1789" i="2" s="1"/>
  <c r="O1790" i="2" a="1"/>
  <c r="O1790" i="2" s="1"/>
  <c r="R1790" i="2" s="1"/>
  <c r="O1791" i="2" a="1"/>
  <c r="O1791" i="2" s="1"/>
  <c r="R1791" i="2" s="1"/>
  <c r="O1792" i="2" a="1"/>
  <c r="O1792" i="2" s="1"/>
  <c r="R1792" i="2" s="1"/>
  <c r="O1793" i="2" a="1"/>
  <c r="O1793" i="2" s="1"/>
  <c r="Q1793" i="2" s="1"/>
  <c r="O1794" i="2" a="1"/>
  <c r="O1794" i="2" s="1"/>
  <c r="Q1794" i="2" s="1"/>
  <c r="O1795" i="2" a="1"/>
  <c r="O1795" i="2" s="1"/>
  <c r="O1796" i="2" a="1"/>
  <c r="O1796" i="2" s="1"/>
  <c r="O1797" i="2" a="1"/>
  <c r="O1797" i="2" s="1"/>
  <c r="O1798" i="2" a="1"/>
  <c r="O1798" i="2" s="1"/>
  <c r="R1798" i="2" s="1"/>
  <c r="O1799" i="2" a="1"/>
  <c r="O1799" i="2" s="1"/>
  <c r="R1799" i="2" s="1"/>
  <c r="O1800" i="2" a="1"/>
  <c r="O1800" i="2" s="1"/>
  <c r="R1800" i="2" s="1"/>
  <c r="O1801" i="2" a="1"/>
  <c r="O1801" i="2" s="1"/>
  <c r="O1802" i="2" a="1"/>
  <c r="O1802" i="2" s="1"/>
  <c r="O1803" i="2" a="1"/>
  <c r="O1803" i="2" s="1"/>
  <c r="O1804" i="2" a="1"/>
  <c r="O1804" i="2" s="1"/>
  <c r="O1805" i="2" a="1"/>
  <c r="O1805" i="2" s="1"/>
  <c r="O1806" i="2" a="1"/>
  <c r="O1806" i="2" s="1"/>
  <c r="R1806" i="2" s="1"/>
  <c r="O1807" i="2" a="1"/>
  <c r="O1807" i="2" s="1"/>
  <c r="R1807" i="2" s="1"/>
  <c r="O1808" i="2" a="1"/>
  <c r="O1808" i="2" s="1"/>
  <c r="R1808" i="2" s="1"/>
  <c r="O1809" i="2" a="1"/>
  <c r="O1809" i="2" s="1"/>
  <c r="O1810" i="2" a="1"/>
  <c r="O1810" i="2" s="1"/>
  <c r="O1811" i="2" a="1"/>
  <c r="O1811" i="2" s="1"/>
  <c r="O1812" i="2" a="1"/>
  <c r="O1812" i="2" s="1"/>
  <c r="O1813" i="2" a="1"/>
  <c r="O1813" i="2" s="1"/>
  <c r="O1814" i="2" a="1"/>
  <c r="O1814" i="2" s="1"/>
  <c r="R1814" i="2" s="1"/>
  <c r="O1815" i="2" a="1"/>
  <c r="O1815" i="2" s="1"/>
  <c r="R1815" i="2" s="1"/>
  <c r="O1816" i="2" a="1"/>
  <c r="O1816" i="2" s="1"/>
  <c r="R1816" i="2" s="1"/>
  <c r="O1817" i="2" a="1"/>
  <c r="O1817" i="2" s="1"/>
  <c r="O1818" i="2" a="1"/>
  <c r="O1818" i="2" s="1"/>
  <c r="O1819" i="2" a="1"/>
  <c r="O1819" i="2" s="1"/>
  <c r="O1820" i="2" a="1"/>
  <c r="O1820" i="2" s="1"/>
  <c r="O1821" i="2" a="1"/>
  <c r="O1821" i="2" s="1"/>
  <c r="O1822" i="2" a="1"/>
  <c r="O1822" i="2" s="1"/>
  <c r="R1822" i="2" s="1"/>
  <c r="O1823" i="2" a="1"/>
  <c r="O1823" i="2" s="1"/>
  <c r="R1823" i="2" s="1"/>
  <c r="O1824" i="2" a="1"/>
  <c r="O1824" i="2" s="1"/>
  <c r="Q1824" i="2" s="1"/>
  <c r="O1825" i="2" a="1"/>
  <c r="O1825" i="2" s="1"/>
  <c r="O1826" i="2" a="1"/>
  <c r="O1826" i="2" s="1"/>
  <c r="O1827" i="2" a="1"/>
  <c r="O1827" i="2" s="1"/>
  <c r="O1828" i="2" a="1"/>
  <c r="O1828" i="2" s="1"/>
  <c r="O1829" i="2" a="1"/>
  <c r="O1829" i="2" s="1"/>
  <c r="O1830" i="2" a="1"/>
  <c r="O1830" i="2" s="1"/>
  <c r="R1830" i="2" s="1"/>
  <c r="O1831" i="2" a="1"/>
  <c r="O1831" i="2" s="1"/>
  <c r="R1831" i="2" s="1"/>
  <c r="O1832" i="2" a="1"/>
  <c r="O1832" i="2" s="1"/>
  <c r="R1832" i="2" s="1"/>
  <c r="O1833" i="2" a="1"/>
  <c r="O1833" i="2" s="1"/>
  <c r="O1834" i="2" a="1"/>
  <c r="O1834" i="2" s="1"/>
  <c r="O1835" i="2" a="1"/>
  <c r="O1835" i="2" s="1"/>
  <c r="O1836" i="2" a="1"/>
  <c r="O1836" i="2" s="1"/>
  <c r="O1837" i="2" a="1"/>
  <c r="O1837" i="2" s="1"/>
  <c r="O1838" i="2" a="1"/>
  <c r="O1838" i="2" s="1"/>
  <c r="R1838" i="2" s="1"/>
  <c r="O1839" i="2" a="1"/>
  <c r="O1839" i="2" s="1"/>
  <c r="R1839" i="2" s="1"/>
  <c r="O1840" i="2" a="1"/>
  <c r="O1840" i="2" s="1"/>
  <c r="R1840" i="2" s="1"/>
  <c r="O1841" i="2" a="1"/>
  <c r="O1841" i="2" s="1"/>
  <c r="O1842" i="2" a="1"/>
  <c r="O1842" i="2" s="1"/>
  <c r="O1843" i="2" a="1"/>
  <c r="O1843" i="2" s="1"/>
  <c r="O1844" i="2" a="1"/>
  <c r="O1844" i="2" s="1"/>
  <c r="O1845" i="2" a="1"/>
  <c r="O1845" i="2" s="1"/>
  <c r="O1846" i="2" a="1"/>
  <c r="O1846" i="2" s="1"/>
  <c r="R1846" i="2" s="1"/>
  <c r="O1847" i="2" a="1"/>
  <c r="O1847" i="2" s="1"/>
  <c r="R1847" i="2" s="1"/>
  <c r="O1848" i="2" a="1"/>
  <c r="O1848" i="2" s="1"/>
  <c r="R1848" i="2" s="1"/>
  <c r="O1849" i="2" a="1"/>
  <c r="O1849" i="2" s="1"/>
  <c r="O1850" i="2" a="1"/>
  <c r="O1850" i="2" s="1"/>
  <c r="O1851" i="2" a="1"/>
  <c r="O1851" i="2" s="1"/>
  <c r="O1852" i="2" a="1"/>
  <c r="O1852" i="2" s="1"/>
  <c r="O1853" i="2" a="1"/>
  <c r="O1853" i="2" s="1"/>
  <c r="O1854" i="2" a="1"/>
  <c r="O1854" i="2" s="1"/>
  <c r="R1854" i="2" s="1"/>
  <c r="O1855" i="2" a="1"/>
  <c r="O1855" i="2" s="1"/>
  <c r="R1855" i="2" s="1"/>
  <c r="O1856" i="2" a="1"/>
  <c r="O1856" i="2" s="1"/>
  <c r="R1856" i="2" s="1"/>
  <c r="O1857" i="2" a="1"/>
  <c r="O1857" i="2" s="1"/>
  <c r="O1858" i="2" a="1"/>
  <c r="O1858" i="2" s="1"/>
  <c r="O1859" i="2" a="1"/>
  <c r="O1859" i="2" s="1"/>
  <c r="O1860" i="2" a="1"/>
  <c r="O1860" i="2" s="1"/>
  <c r="O1861" i="2" a="1"/>
  <c r="O1861" i="2" s="1"/>
  <c r="O1862" i="2" a="1"/>
  <c r="O1862" i="2" s="1"/>
  <c r="R1862" i="2" s="1"/>
  <c r="O1863" i="2" a="1"/>
  <c r="O1863" i="2" s="1"/>
  <c r="R1863" i="2" s="1"/>
  <c r="O1864" i="2" a="1"/>
  <c r="O1864" i="2" s="1"/>
  <c r="R1864" i="2" s="1"/>
  <c r="O1865" i="2" a="1"/>
  <c r="O1865" i="2" s="1"/>
  <c r="O1866" i="2" a="1"/>
  <c r="O1866" i="2" s="1"/>
  <c r="O1867" i="2" a="1"/>
  <c r="O1867" i="2" s="1"/>
  <c r="O1868" i="2" a="1"/>
  <c r="O1868" i="2" s="1"/>
  <c r="O1869" i="2" a="1"/>
  <c r="O1869" i="2" s="1"/>
  <c r="O1870" i="2" a="1"/>
  <c r="O1870" i="2" s="1"/>
  <c r="R1870" i="2" s="1"/>
  <c r="O1871" i="2" a="1"/>
  <c r="O1871" i="2" s="1"/>
  <c r="O1872" i="2" a="1"/>
  <c r="O1872" i="2" s="1"/>
  <c r="R1872" i="2" s="1"/>
  <c r="O1873" i="2" a="1"/>
  <c r="O1873" i="2" s="1"/>
  <c r="O1874" i="2" a="1"/>
  <c r="O1874" i="2" s="1"/>
  <c r="O1875" i="2" a="1"/>
  <c r="O1875" i="2" s="1"/>
  <c r="O1876" i="2" a="1"/>
  <c r="O1876" i="2" s="1"/>
  <c r="O1877" i="2" a="1"/>
  <c r="O1877" i="2" s="1"/>
  <c r="O1878" i="2" a="1"/>
  <c r="O1878" i="2" s="1"/>
  <c r="R1878" i="2" s="1"/>
  <c r="O1879" i="2" a="1"/>
  <c r="O1879" i="2" s="1"/>
  <c r="R1879" i="2" s="1"/>
  <c r="O1880" i="2" a="1"/>
  <c r="O1880" i="2" s="1"/>
  <c r="R1880" i="2" s="1"/>
  <c r="O1881" i="2" a="1"/>
  <c r="O1881" i="2" s="1"/>
  <c r="O1882" i="2" a="1"/>
  <c r="O1882" i="2" s="1"/>
  <c r="O1883" i="2" a="1"/>
  <c r="O1883" i="2" s="1"/>
  <c r="O1884" i="2" a="1"/>
  <c r="O1884" i="2" s="1"/>
  <c r="O1885" i="2" a="1"/>
  <c r="O1885" i="2" s="1"/>
  <c r="O1886" i="2" a="1"/>
  <c r="O1886" i="2" s="1"/>
  <c r="R1886" i="2" s="1"/>
  <c r="O1887" i="2" a="1"/>
  <c r="O1887" i="2" s="1"/>
  <c r="R1887" i="2" s="1"/>
  <c r="O1888" i="2" a="1"/>
  <c r="O1888" i="2" s="1"/>
  <c r="Q1888" i="2" s="1"/>
  <c r="O1889" i="2" a="1"/>
  <c r="O1889" i="2" s="1"/>
  <c r="Q1889" i="2" s="1"/>
  <c r="O1890" i="2" a="1"/>
  <c r="O1890" i="2" s="1"/>
  <c r="Q1890" i="2" s="1"/>
  <c r="O1891" i="2" a="1"/>
  <c r="O1891" i="2" s="1"/>
  <c r="O1892" i="2" a="1"/>
  <c r="O1892" i="2" s="1"/>
  <c r="O1893" i="2" a="1"/>
  <c r="O1893" i="2" s="1"/>
  <c r="O1894" i="2" a="1"/>
  <c r="O1894" i="2" s="1"/>
  <c r="R1894" i="2" s="1"/>
  <c r="O1895" i="2" a="1"/>
  <c r="O1895" i="2" s="1"/>
  <c r="R1895" i="2" s="1"/>
  <c r="O1896" i="2" a="1"/>
  <c r="O1896" i="2" s="1"/>
  <c r="R1896" i="2" s="1"/>
  <c r="O1897" i="2" a="1"/>
  <c r="O1897" i="2" s="1"/>
  <c r="O1898" i="2" a="1"/>
  <c r="O1898" i="2" s="1"/>
  <c r="O1899" i="2" a="1"/>
  <c r="O1899" i="2" s="1"/>
  <c r="O1900" i="2" a="1"/>
  <c r="O1900" i="2" s="1"/>
  <c r="O1901" i="2" a="1"/>
  <c r="O1901" i="2" s="1"/>
  <c r="O1902" i="2" a="1"/>
  <c r="O1902" i="2" s="1"/>
  <c r="R1902" i="2" s="1"/>
  <c r="O1903" i="2" a="1"/>
  <c r="O1903" i="2" s="1"/>
  <c r="R1903" i="2" s="1"/>
  <c r="O1904" i="2" a="1"/>
  <c r="O1904" i="2" s="1"/>
  <c r="R1904" i="2" s="1"/>
  <c r="O1905" i="2" a="1"/>
  <c r="O1905" i="2" s="1"/>
  <c r="O1906" i="2" a="1"/>
  <c r="O1906" i="2" s="1"/>
  <c r="O1907" i="2" a="1"/>
  <c r="O1907" i="2" s="1"/>
  <c r="O1908" i="2" a="1"/>
  <c r="O1908" i="2" s="1"/>
  <c r="O1909" i="2" a="1"/>
  <c r="O1909" i="2" s="1"/>
  <c r="O1910" i="2" a="1"/>
  <c r="O1910" i="2" s="1"/>
  <c r="O1911" i="2" a="1"/>
  <c r="O1911" i="2" s="1"/>
  <c r="R1911" i="2" s="1"/>
  <c r="O1912" i="2" a="1"/>
  <c r="O1912" i="2" s="1"/>
  <c r="R1912" i="2" s="1"/>
  <c r="O1913" i="2" a="1"/>
  <c r="O1913" i="2" s="1"/>
  <c r="O1914" i="2" a="1"/>
  <c r="O1914" i="2" s="1"/>
  <c r="O1915" i="2" a="1"/>
  <c r="O1915" i="2" s="1"/>
  <c r="O1916" i="2" a="1"/>
  <c r="O1916" i="2" s="1"/>
  <c r="O1917" i="2" a="1"/>
  <c r="O1917" i="2" s="1"/>
  <c r="O1918" i="2" a="1"/>
  <c r="O1918" i="2" s="1"/>
  <c r="R1918" i="2" s="1"/>
  <c r="O1919" i="2" a="1"/>
  <c r="O1919" i="2" s="1"/>
  <c r="R1919" i="2" s="1"/>
  <c r="O1920" i="2" a="1"/>
  <c r="O1920" i="2" s="1"/>
  <c r="R1920" i="2" s="1"/>
  <c r="O1921" i="2" a="1"/>
  <c r="O1921" i="2" s="1"/>
  <c r="O1922" i="2" a="1"/>
  <c r="O1922" i="2" s="1"/>
  <c r="O1923" i="2" a="1"/>
  <c r="O1923" i="2" s="1"/>
  <c r="O1924" i="2" a="1"/>
  <c r="O1924" i="2" s="1"/>
  <c r="O1925" i="2" a="1"/>
  <c r="O1925" i="2" s="1"/>
  <c r="O1926" i="2" a="1"/>
  <c r="O1926" i="2" s="1"/>
  <c r="R1926" i="2" s="1"/>
  <c r="O1927" i="2" a="1"/>
  <c r="O1927" i="2" s="1"/>
  <c r="R1927" i="2" s="1"/>
  <c r="O1928" i="2" a="1"/>
  <c r="O1928" i="2" s="1"/>
  <c r="R1928" i="2" s="1"/>
  <c r="O1929" i="2" a="1"/>
  <c r="O1929" i="2" s="1"/>
  <c r="O1930" i="2" a="1"/>
  <c r="O1930" i="2" s="1"/>
  <c r="O1931" i="2" a="1"/>
  <c r="O1931" i="2" s="1"/>
  <c r="O1932" i="2" a="1"/>
  <c r="O1932" i="2" s="1"/>
  <c r="O1933" i="2" a="1"/>
  <c r="O1933" i="2" s="1"/>
  <c r="O1934" i="2" a="1"/>
  <c r="O1934" i="2" s="1"/>
  <c r="R1934" i="2" s="1"/>
  <c r="O1935" i="2" a="1"/>
  <c r="O1935" i="2" s="1"/>
  <c r="O1936" i="2" a="1"/>
  <c r="O1936" i="2" s="1"/>
  <c r="R1936" i="2" s="1"/>
  <c r="O1937" i="2" a="1"/>
  <c r="O1937" i="2" s="1"/>
  <c r="O1938" i="2" a="1"/>
  <c r="O1938" i="2" s="1"/>
  <c r="O1939" i="2" a="1"/>
  <c r="O1939" i="2" s="1"/>
  <c r="O1940" i="2" a="1"/>
  <c r="O1940" i="2" s="1"/>
  <c r="O1941" i="2" a="1"/>
  <c r="O1941" i="2" s="1"/>
  <c r="O1942" i="2" a="1"/>
  <c r="O1942" i="2" s="1"/>
  <c r="R1942" i="2" s="1"/>
  <c r="O1943" i="2" a="1"/>
  <c r="O1943" i="2" s="1"/>
  <c r="R1943" i="2" s="1"/>
  <c r="O1944" i="2" a="1"/>
  <c r="O1944" i="2" s="1"/>
  <c r="R1944" i="2" s="1"/>
  <c r="O1945" i="2" a="1"/>
  <c r="O1945" i="2" s="1"/>
  <c r="O1946" i="2" a="1"/>
  <c r="O1946" i="2" s="1"/>
  <c r="O1947" i="2" a="1"/>
  <c r="O1947" i="2" s="1"/>
  <c r="O1948" i="2" a="1"/>
  <c r="O1948" i="2" s="1"/>
  <c r="O1949" i="2" a="1"/>
  <c r="O1949" i="2" s="1"/>
  <c r="O1950" i="2" a="1"/>
  <c r="O1950" i="2" s="1"/>
  <c r="R1950" i="2" s="1"/>
  <c r="O1951" i="2" a="1"/>
  <c r="O1951" i="2" s="1"/>
  <c r="O1952" i="2" a="1"/>
  <c r="O1952" i="2" s="1"/>
  <c r="R1952" i="2" s="1"/>
  <c r="O1953" i="2" a="1"/>
  <c r="O1953" i="2" s="1"/>
  <c r="Q1953" i="2" s="1"/>
  <c r="O1954" i="2" a="1"/>
  <c r="O1954" i="2" s="1"/>
  <c r="O1955" i="2" a="1"/>
  <c r="O1955" i="2" s="1"/>
  <c r="O1956" i="2" a="1"/>
  <c r="O1956" i="2" s="1"/>
  <c r="O1957" i="2" a="1"/>
  <c r="O1957" i="2" s="1"/>
  <c r="O1958" i="2" a="1"/>
  <c r="O1958" i="2" s="1"/>
  <c r="R1958" i="2" s="1"/>
  <c r="O1959" i="2" a="1"/>
  <c r="O1959" i="2" s="1"/>
  <c r="R1959" i="2" s="1"/>
  <c r="O1960" i="2" a="1"/>
  <c r="O1960" i="2" s="1"/>
  <c r="R1960" i="2" s="1"/>
  <c r="O1961" i="2" a="1"/>
  <c r="O1961" i="2" s="1"/>
  <c r="O1962" i="2" a="1"/>
  <c r="O1962" i="2" s="1"/>
  <c r="O1963" i="2" a="1"/>
  <c r="O1963" i="2" s="1"/>
  <c r="O1964" i="2" a="1"/>
  <c r="O1964" i="2" s="1"/>
  <c r="O1965" i="2" a="1"/>
  <c r="O1965" i="2" s="1"/>
  <c r="O1966" i="2" a="1"/>
  <c r="O1966" i="2" s="1"/>
  <c r="R1966" i="2" s="1"/>
  <c r="O1967" i="2" a="1"/>
  <c r="O1967" i="2" s="1"/>
  <c r="R1967" i="2" s="1"/>
  <c r="O1968" i="2" a="1"/>
  <c r="O1968" i="2" s="1"/>
  <c r="R1968" i="2" s="1"/>
  <c r="O1969" i="2" a="1"/>
  <c r="O1969" i="2" s="1"/>
  <c r="O1970" i="2" a="1"/>
  <c r="O1970" i="2" s="1"/>
  <c r="O1971" i="2" a="1"/>
  <c r="O1971" i="2" s="1"/>
  <c r="O1972" i="2" a="1"/>
  <c r="O1972" i="2" s="1"/>
  <c r="O1973" i="2" a="1"/>
  <c r="O1973" i="2" s="1"/>
  <c r="Q1973" i="2" s="1"/>
  <c r="O1974" i="2" a="1"/>
  <c r="O1974" i="2" s="1"/>
  <c r="R1974" i="2" s="1"/>
  <c r="O1975" i="2" a="1"/>
  <c r="O1975" i="2" s="1"/>
  <c r="R1975" i="2" s="1"/>
  <c r="O1976" i="2" a="1"/>
  <c r="O1976" i="2" s="1"/>
  <c r="R1976" i="2" s="1"/>
  <c r="O1977" i="2" a="1"/>
  <c r="O1977" i="2" s="1"/>
  <c r="O1978" i="2" a="1"/>
  <c r="O1978" i="2" s="1"/>
  <c r="O1979" i="2" a="1"/>
  <c r="O1979" i="2" s="1"/>
  <c r="O1980" i="2" a="1"/>
  <c r="O1980" i="2" s="1"/>
  <c r="O1981" i="2" a="1"/>
  <c r="O1981" i="2" s="1"/>
  <c r="O1982" i="2" a="1"/>
  <c r="O1982" i="2" s="1"/>
  <c r="R1982" i="2" s="1"/>
  <c r="O1983" i="2" a="1"/>
  <c r="O1983" i="2" s="1"/>
  <c r="R1983" i="2" s="1"/>
  <c r="O1984" i="2" a="1"/>
  <c r="O1984" i="2" s="1"/>
  <c r="R1984" i="2" s="1"/>
  <c r="O1985" i="2" a="1"/>
  <c r="O1985" i="2" s="1"/>
  <c r="O1986" i="2" a="1"/>
  <c r="O1986" i="2" s="1"/>
  <c r="O1987" i="2" a="1"/>
  <c r="O1987" i="2" s="1"/>
  <c r="O1988" i="2" a="1"/>
  <c r="O1988" i="2" s="1"/>
  <c r="O1989" i="2" a="1"/>
  <c r="O1989" i="2" s="1"/>
  <c r="O1990" i="2" a="1"/>
  <c r="O1990" i="2" s="1"/>
  <c r="R1990" i="2" s="1"/>
  <c r="O1991" i="2" a="1"/>
  <c r="O1991" i="2" s="1"/>
  <c r="R1991" i="2" s="1"/>
  <c r="O1992" i="2" a="1"/>
  <c r="O1992" i="2" s="1"/>
  <c r="R1992" i="2" s="1"/>
  <c r="O1993" i="2" a="1"/>
  <c r="O1993" i="2" s="1"/>
  <c r="O1994" i="2" a="1"/>
  <c r="O1994" i="2" s="1"/>
  <c r="O1995" i="2" a="1"/>
  <c r="O1995" i="2" s="1"/>
  <c r="O1996" i="2" a="1"/>
  <c r="O1996" i="2" s="1"/>
  <c r="O1997" i="2" a="1"/>
  <c r="O1997" i="2" s="1"/>
  <c r="O1998" i="2" a="1"/>
  <c r="O1998" i="2" s="1"/>
  <c r="R1998" i="2" s="1"/>
  <c r="O1999" i="2" a="1"/>
  <c r="O1999" i="2" s="1"/>
  <c r="R1999" i="2" s="1"/>
  <c r="O2000" i="2" a="1"/>
  <c r="O2000" i="2" s="1"/>
  <c r="R2000" i="2" s="1"/>
  <c r="O2001" i="2" a="1"/>
  <c r="O2001" i="2" s="1"/>
  <c r="O2002" i="2" a="1"/>
  <c r="O2002" i="2" s="1"/>
  <c r="O2003" i="2" a="1"/>
  <c r="O2003" i="2" s="1"/>
  <c r="O2004" i="2" a="1"/>
  <c r="O2004" i="2" s="1"/>
  <c r="O2005" i="2" a="1"/>
  <c r="O2005" i="2" s="1"/>
  <c r="O2006" i="2" a="1"/>
  <c r="O2006" i="2" s="1"/>
  <c r="Q2006" i="2" s="1"/>
  <c r="O2007" i="2" a="1"/>
  <c r="O2007" i="2" s="1"/>
  <c r="Q2007" i="2" s="1"/>
  <c r="O2008" i="2" a="1"/>
  <c r="O2008" i="2" s="1"/>
  <c r="R2008" i="2" s="1"/>
  <c r="O2009" i="2" a="1"/>
  <c r="O2009" i="2" s="1"/>
  <c r="O2010" i="2" a="1"/>
  <c r="O2010" i="2" s="1"/>
  <c r="O2011" i="2" a="1"/>
  <c r="O2011" i="2" s="1"/>
  <c r="O2012" i="2" a="1"/>
  <c r="O2012" i="2" s="1"/>
  <c r="O2013" i="2" a="1"/>
  <c r="O2013" i="2" s="1"/>
  <c r="O2014" i="2" a="1"/>
  <c r="O2014" i="2" s="1"/>
  <c r="R2014" i="2" s="1"/>
  <c r="O2015" i="2" a="1"/>
  <c r="O2015" i="2" s="1"/>
  <c r="R2015" i="2" s="1"/>
  <c r="O2016" i="2" a="1"/>
  <c r="O2016" i="2" s="1"/>
  <c r="R2016" i="2" s="1"/>
  <c r="O2017" i="2" a="1"/>
  <c r="O2017" i="2" s="1"/>
  <c r="O2018" i="2" a="1"/>
  <c r="O2018" i="2" s="1"/>
  <c r="O2019" i="2" a="1"/>
  <c r="O2019" i="2" s="1"/>
  <c r="O2020" i="2" a="1"/>
  <c r="O2020" i="2" s="1"/>
  <c r="O2021" i="2" a="1"/>
  <c r="O2021" i="2" s="1"/>
  <c r="Q2021" i="2" s="1"/>
  <c r="O2022" i="2" a="1"/>
  <c r="O2022" i="2" s="1"/>
  <c r="R2022" i="2" s="1"/>
  <c r="O2023" i="2" a="1"/>
  <c r="O2023" i="2" s="1"/>
  <c r="R2023" i="2" s="1"/>
  <c r="O2024" i="2" a="1"/>
  <c r="O2024" i="2" s="1"/>
  <c r="R2024" i="2" s="1"/>
  <c r="O2025" i="2" a="1"/>
  <c r="O2025" i="2" s="1"/>
  <c r="O2026" i="2" a="1"/>
  <c r="O2026" i="2" s="1"/>
  <c r="O2027" i="2" a="1"/>
  <c r="O2027" i="2" s="1"/>
  <c r="O2028" i="2" a="1"/>
  <c r="O2028" i="2" s="1"/>
  <c r="O2029" i="2" a="1"/>
  <c r="O2029" i="2" s="1"/>
  <c r="O2030" i="2" a="1"/>
  <c r="O2030" i="2" s="1"/>
  <c r="R2030" i="2" s="1"/>
  <c r="O2031" i="2" a="1"/>
  <c r="O2031" i="2" s="1"/>
  <c r="R2031" i="2" s="1"/>
  <c r="O2032" i="2" a="1"/>
  <c r="O2032" i="2" s="1"/>
  <c r="R2032" i="2" s="1"/>
  <c r="O2033" i="2" a="1"/>
  <c r="O2033" i="2" s="1"/>
  <c r="O2034" i="2" a="1"/>
  <c r="O2034" i="2" s="1"/>
  <c r="O2035" i="2" a="1"/>
  <c r="O2035" i="2" s="1"/>
  <c r="O2036" i="2" a="1"/>
  <c r="O2036" i="2" s="1"/>
  <c r="O2037" i="2" a="1"/>
  <c r="O2037" i="2" s="1"/>
  <c r="O2038" i="2" a="1"/>
  <c r="O2038" i="2" s="1"/>
  <c r="R2038" i="2" s="1"/>
  <c r="O2039" i="2" a="1"/>
  <c r="O2039" i="2" s="1"/>
  <c r="R2039" i="2" s="1"/>
  <c r="O2040" i="2" a="1"/>
  <c r="O2040" i="2" s="1"/>
  <c r="R2040" i="2" s="1"/>
  <c r="O2041" i="2" a="1"/>
  <c r="O2041" i="2" s="1"/>
  <c r="O2042" i="2" a="1"/>
  <c r="O2042" i="2" s="1"/>
  <c r="O2043" i="2" a="1"/>
  <c r="O2043" i="2" s="1"/>
  <c r="O2044" i="2" a="1"/>
  <c r="O2044" i="2" s="1"/>
  <c r="O2045" i="2" a="1"/>
  <c r="O2045" i="2" s="1"/>
  <c r="O2046" i="2" a="1"/>
  <c r="O2046" i="2" s="1"/>
  <c r="R2046" i="2" s="1"/>
  <c r="O2047" i="2" a="1"/>
  <c r="O2047" i="2" s="1"/>
  <c r="R2047" i="2" s="1"/>
  <c r="O2048" i="2" a="1"/>
  <c r="O2048" i="2" s="1"/>
  <c r="R2048" i="2" s="1"/>
  <c r="O2049" i="2" a="1"/>
  <c r="O2049" i="2" s="1"/>
  <c r="O2050" i="2" a="1"/>
  <c r="O2050" i="2" s="1"/>
  <c r="O2051" i="2" a="1"/>
  <c r="O2051" i="2" s="1"/>
  <c r="O2052" i="2" a="1"/>
  <c r="O2052" i="2" s="1"/>
  <c r="O2053" i="2" a="1"/>
  <c r="O2053" i="2" s="1"/>
  <c r="Q2053" i="2" s="1"/>
  <c r="O2054" i="2" a="1"/>
  <c r="O2054" i="2" s="1"/>
  <c r="R2054" i="2" s="1"/>
  <c r="O2055" i="2" a="1"/>
  <c r="O2055" i="2" s="1"/>
  <c r="R2055" i="2" s="1"/>
  <c r="O2056" i="2" a="1"/>
  <c r="O2056" i="2" s="1"/>
  <c r="R2056" i="2" s="1"/>
  <c r="O2057" i="2" a="1"/>
  <c r="O2057" i="2" s="1"/>
  <c r="O2058" i="2" a="1"/>
  <c r="O2058" i="2" s="1"/>
  <c r="O2059" i="2" a="1"/>
  <c r="O2059" i="2" s="1"/>
  <c r="O2060" i="2" a="1"/>
  <c r="O2060" i="2" s="1"/>
  <c r="O2061" i="2" a="1"/>
  <c r="O2061" i="2" s="1"/>
  <c r="O2062" i="2" a="1"/>
  <c r="O2062" i="2" s="1"/>
  <c r="R2062" i="2" s="1"/>
  <c r="O2063" i="2" a="1"/>
  <c r="O2063" i="2" s="1"/>
  <c r="R2063" i="2" s="1"/>
  <c r="O2064" i="2" a="1"/>
  <c r="O2064" i="2" s="1"/>
  <c r="R2064" i="2" s="1"/>
  <c r="O2065" i="2" a="1"/>
  <c r="O2065" i="2" s="1"/>
  <c r="O2066" i="2" a="1"/>
  <c r="O2066" i="2" s="1"/>
  <c r="O2067" i="2" a="1"/>
  <c r="O2067" i="2" s="1"/>
  <c r="O2068" i="2" a="1"/>
  <c r="O2068" i="2" s="1"/>
  <c r="O2069" i="2" a="1"/>
  <c r="O2069" i="2" s="1"/>
  <c r="O2070" i="2" a="1"/>
  <c r="O2070" i="2" s="1"/>
  <c r="R2070" i="2" s="1"/>
  <c r="O2071" i="2" a="1"/>
  <c r="O2071" i="2" s="1"/>
  <c r="R2071" i="2" s="1"/>
  <c r="O2072" i="2" a="1"/>
  <c r="O2072" i="2" s="1"/>
  <c r="R2072" i="2" s="1"/>
  <c r="O2073" i="2" a="1"/>
  <c r="O2073" i="2" s="1"/>
  <c r="O2074" i="2" a="1"/>
  <c r="O2074" i="2" s="1"/>
  <c r="O2075" i="2" a="1"/>
  <c r="O2075" i="2" s="1"/>
  <c r="O2076" i="2" a="1"/>
  <c r="O2076" i="2" s="1"/>
  <c r="O2077" i="2" a="1"/>
  <c r="O2077" i="2" s="1"/>
  <c r="O2078" i="2" a="1"/>
  <c r="O2078" i="2" s="1"/>
  <c r="R2078" i="2" s="1"/>
  <c r="O2079" i="2" a="1"/>
  <c r="O2079" i="2" s="1"/>
  <c r="R2079" i="2" s="1"/>
  <c r="O2080" i="2" a="1"/>
  <c r="O2080" i="2" s="1"/>
  <c r="R2080" i="2" s="1"/>
  <c r="O2081" i="2" a="1"/>
  <c r="O2081" i="2" s="1"/>
  <c r="O2082" i="2" a="1"/>
  <c r="O2082" i="2" s="1"/>
  <c r="O2083" i="2" a="1"/>
  <c r="O2083" i="2" s="1"/>
  <c r="O2084" i="2" a="1"/>
  <c r="O2084" i="2" s="1"/>
  <c r="O2085" i="2" a="1"/>
  <c r="O2085" i="2" s="1"/>
  <c r="O2086" i="2" a="1"/>
  <c r="O2086" i="2" s="1"/>
  <c r="R2086" i="2" s="1"/>
  <c r="O2087" i="2" a="1"/>
  <c r="O2087" i="2" s="1"/>
  <c r="O2088" i="2" a="1"/>
  <c r="O2088" i="2" s="1"/>
  <c r="R2088" i="2" s="1"/>
  <c r="O2089" i="2" a="1"/>
  <c r="O2089" i="2" s="1"/>
  <c r="O2090" i="2" a="1"/>
  <c r="O2090" i="2" s="1"/>
  <c r="O2091" i="2" a="1"/>
  <c r="O2091" i="2" s="1"/>
  <c r="O2092" i="2" a="1"/>
  <c r="O2092" i="2" s="1"/>
  <c r="O2093" i="2" a="1"/>
  <c r="O2093" i="2" s="1"/>
  <c r="O2094" i="2" a="1"/>
  <c r="O2094" i="2" s="1"/>
  <c r="R2094" i="2" s="1"/>
  <c r="O2095" i="2" a="1"/>
  <c r="O2095" i="2" s="1"/>
  <c r="R2095" i="2" s="1"/>
  <c r="O2096" i="2" a="1"/>
  <c r="O2096" i="2" s="1"/>
  <c r="R2096" i="2" s="1"/>
  <c r="O2097" i="2" a="1"/>
  <c r="O2097" i="2" s="1"/>
  <c r="O2098" i="2" a="1"/>
  <c r="O2098" i="2" s="1"/>
  <c r="O2099" i="2" a="1"/>
  <c r="O2099" i="2" s="1"/>
  <c r="O2100" i="2" a="1"/>
  <c r="O2100" i="2" s="1"/>
  <c r="O2101" i="2" a="1"/>
  <c r="O2101" i="2" s="1"/>
  <c r="Q2101" i="2" s="1"/>
  <c r="O2102" i="2" a="1"/>
  <c r="O2102" i="2" s="1"/>
  <c r="R2102" i="2" s="1"/>
  <c r="O2103" i="2" a="1"/>
  <c r="O2103" i="2" s="1"/>
  <c r="R2103" i="2" s="1"/>
  <c r="O2104" i="2" a="1"/>
  <c r="O2104" i="2" s="1"/>
  <c r="R2104" i="2" s="1"/>
  <c r="O2105" i="2" a="1"/>
  <c r="O2105" i="2" s="1"/>
  <c r="O2106" i="2" a="1"/>
  <c r="O2106" i="2" s="1"/>
  <c r="O2107" i="2" a="1"/>
  <c r="O2107" i="2" s="1"/>
  <c r="O2108" i="2" a="1"/>
  <c r="O2108" i="2" s="1"/>
  <c r="O2109" i="2" a="1"/>
  <c r="O2109" i="2" s="1"/>
  <c r="O2110" i="2" a="1"/>
  <c r="O2110" i="2" s="1"/>
  <c r="R2110" i="2" s="1"/>
  <c r="O2111" i="2" a="1"/>
  <c r="O2111" i="2" s="1"/>
  <c r="R2111" i="2" s="1"/>
  <c r="O2112" i="2" a="1"/>
  <c r="O2112" i="2" s="1"/>
  <c r="O2113" i="2" a="1"/>
  <c r="O2113" i="2" s="1"/>
  <c r="O2114" i="2" a="1"/>
  <c r="O2114" i="2" s="1"/>
  <c r="O2115" i="2" a="1"/>
  <c r="O2115" i="2" s="1"/>
  <c r="O2116" i="2" a="1"/>
  <c r="O2116" i="2" s="1"/>
  <c r="O2117" i="2" a="1"/>
  <c r="O2117" i="2" s="1"/>
  <c r="O2118" i="2" a="1"/>
  <c r="O2118" i="2" s="1"/>
  <c r="R2118" i="2" s="1"/>
  <c r="O2119" i="2" a="1"/>
  <c r="O2119" i="2" s="1"/>
  <c r="R2119" i="2" s="1"/>
  <c r="O2120" i="2" a="1"/>
  <c r="O2120" i="2" s="1"/>
  <c r="R2120" i="2" s="1"/>
  <c r="O2121" i="2" a="1"/>
  <c r="O2121" i="2" s="1"/>
  <c r="O2122" i="2" a="1"/>
  <c r="O2122" i="2" s="1"/>
  <c r="O2123" i="2" a="1"/>
  <c r="O2123" i="2" s="1"/>
  <c r="O2124" i="2" a="1"/>
  <c r="O2124" i="2" s="1"/>
  <c r="O2125" i="2" a="1"/>
  <c r="O2125" i="2" s="1"/>
  <c r="O2126" i="2" a="1"/>
  <c r="O2126" i="2" s="1"/>
  <c r="R2126" i="2" s="1"/>
  <c r="O2127" i="2" a="1"/>
  <c r="O2127" i="2" s="1"/>
  <c r="R2127" i="2" s="1"/>
  <c r="O2128" i="2" a="1"/>
  <c r="O2128" i="2" s="1"/>
  <c r="R2128" i="2" s="1"/>
  <c r="O2129" i="2" a="1"/>
  <c r="O2129" i="2" s="1"/>
  <c r="O2130" i="2" a="1"/>
  <c r="O2130" i="2" s="1"/>
  <c r="O2131" i="2" a="1"/>
  <c r="O2131" i="2" s="1"/>
  <c r="O2132" i="2" a="1"/>
  <c r="O2132" i="2" s="1"/>
  <c r="O2133" i="2" a="1"/>
  <c r="O2133" i="2" s="1"/>
  <c r="O2134" i="2" a="1"/>
  <c r="O2134" i="2" s="1"/>
  <c r="Q2134" i="2" s="1"/>
  <c r="O2135" i="2" a="1"/>
  <c r="O2135" i="2" s="1"/>
  <c r="Q2135" i="2" s="1"/>
  <c r="O2136" i="2" a="1"/>
  <c r="O2136" i="2" s="1"/>
  <c r="R2136" i="2" s="1"/>
  <c r="O2137" i="2" a="1"/>
  <c r="O2137" i="2" s="1"/>
  <c r="O2138" i="2" a="1"/>
  <c r="O2138" i="2" s="1"/>
  <c r="O2139" i="2" a="1"/>
  <c r="O2139" i="2" s="1"/>
  <c r="O2140" i="2" a="1"/>
  <c r="O2140" i="2" s="1"/>
  <c r="O2141" i="2" a="1"/>
  <c r="O2141" i="2" s="1"/>
  <c r="O2142" i="2" a="1"/>
  <c r="O2142" i="2" s="1"/>
  <c r="R2142" i="2" s="1"/>
  <c r="O2143" i="2" a="1"/>
  <c r="O2143" i="2" s="1"/>
  <c r="R2143" i="2" s="1"/>
  <c r="O2144" i="2" a="1"/>
  <c r="O2144" i="2" s="1"/>
  <c r="R2144" i="2" s="1"/>
  <c r="O2145" i="2" a="1"/>
  <c r="O2145" i="2" s="1"/>
  <c r="O2146" i="2" a="1"/>
  <c r="O2146" i="2" s="1"/>
  <c r="O2147" i="2" a="1"/>
  <c r="O2147" i="2" s="1"/>
  <c r="O2148" i="2" a="1"/>
  <c r="O2148" i="2" s="1"/>
  <c r="O2149" i="2" a="1"/>
  <c r="O2149" i="2" s="1"/>
  <c r="Q2149" i="2" s="1"/>
  <c r="O2150" i="2" a="1"/>
  <c r="O2150" i="2" s="1"/>
  <c r="R2150" i="2" s="1"/>
  <c r="O2151" i="2" a="1"/>
  <c r="O2151" i="2" s="1"/>
  <c r="R2151" i="2" s="1"/>
  <c r="O2152" i="2" a="1"/>
  <c r="O2152" i="2" s="1"/>
  <c r="R2152" i="2" s="1"/>
  <c r="O2153" i="2" a="1"/>
  <c r="O2153" i="2" s="1"/>
  <c r="O2154" i="2" a="1"/>
  <c r="O2154" i="2" s="1"/>
  <c r="O2155" i="2" a="1"/>
  <c r="O2155" i="2" s="1"/>
  <c r="O2156" i="2" a="1"/>
  <c r="O2156" i="2" s="1"/>
  <c r="O2157" i="2" a="1"/>
  <c r="O2157" i="2" s="1"/>
  <c r="O2158" i="2" a="1"/>
  <c r="O2158" i="2" s="1"/>
  <c r="R2158" i="2" s="1"/>
  <c r="O2159" i="2" a="1"/>
  <c r="O2159" i="2" s="1"/>
  <c r="R2159" i="2" s="1"/>
  <c r="O2160" i="2" a="1"/>
  <c r="O2160" i="2" s="1"/>
  <c r="R2160" i="2" s="1"/>
  <c r="O2161" i="2" a="1"/>
  <c r="O2161" i="2" s="1"/>
  <c r="O2162" i="2" a="1"/>
  <c r="O2162" i="2" s="1"/>
  <c r="O2163" i="2" a="1"/>
  <c r="O2163" i="2" s="1"/>
  <c r="O2164" i="2" a="1"/>
  <c r="O2164" i="2" s="1"/>
  <c r="O2165" i="2" a="1"/>
  <c r="O2165" i="2" s="1"/>
  <c r="O2166" i="2" a="1"/>
  <c r="O2166" i="2" s="1"/>
  <c r="R2166" i="2" s="1"/>
  <c r="O2167" i="2" a="1"/>
  <c r="O2167" i="2" s="1"/>
  <c r="R2167" i="2" s="1"/>
  <c r="O2168" i="2" a="1"/>
  <c r="O2168" i="2" s="1"/>
  <c r="R2168" i="2" s="1"/>
  <c r="O2169" i="2" a="1"/>
  <c r="O2169" i="2" s="1"/>
  <c r="O2170" i="2" a="1"/>
  <c r="O2170" i="2" s="1"/>
  <c r="O2171" i="2" a="1"/>
  <c r="O2171" i="2" s="1"/>
  <c r="O2172" i="2" a="1"/>
  <c r="O2172" i="2" s="1"/>
  <c r="O2173" i="2" a="1"/>
  <c r="O2173" i="2" s="1"/>
  <c r="O2174" i="2" a="1"/>
  <c r="O2174" i="2" s="1"/>
  <c r="R2174" i="2" s="1"/>
  <c r="O2175" i="2" a="1"/>
  <c r="O2175" i="2" s="1"/>
  <c r="R2175" i="2" s="1"/>
  <c r="O2176" i="2" a="1"/>
  <c r="O2176" i="2" s="1"/>
  <c r="R2176" i="2" s="1"/>
  <c r="O2177" i="2" a="1"/>
  <c r="O2177" i="2" s="1"/>
  <c r="O2178" i="2" a="1"/>
  <c r="O2178" i="2" s="1"/>
  <c r="O2179" i="2" a="1"/>
  <c r="O2179" i="2" s="1"/>
  <c r="O2180" i="2" a="1"/>
  <c r="O2180" i="2" s="1"/>
  <c r="O2181" i="2" a="1"/>
  <c r="O2181" i="2" s="1"/>
  <c r="Q2181" i="2" s="1"/>
  <c r="O2182" i="2" a="1"/>
  <c r="O2182" i="2" s="1"/>
  <c r="R2182" i="2" s="1"/>
  <c r="O2183" i="2" a="1"/>
  <c r="O2183" i="2" s="1"/>
  <c r="R2183" i="2" s="1"/>
  <c r="O2184" i="2" a="1"/>
  <c r="O2184" i="2" s="1"/>
  <c r="R2184" i="2" s="1"/>
  <c r="O2185" i="2" a="1"/>
  <c r="O2185" i="2" s="1"/>
  <c r="O2186" i="2" a="1"/>
  <c r="O2186" i="2" s="1"/>
  <c r="O2187" i="2" a="1"/>
  <c r="O2187" i="2" s="1"/>
  <c r="O2188" i="2" a="1"/>
  <c r="O2188" i="2" s="1"/>
  <c r="O2189" i="2" a="1"/>
  <c r="O2189" i="2" s="1"/>
  <c r="O2190" i="2" a="1"/>
  <c r="O2190" i="2" s="1"/>
  <c r="R2190" i="2" s="1"/>
  <c r="O2191" i="2" a="1"/>
  <c r="O2191" i="2" s="1"/>
  <c r="R2191" i="2" s="1"/>
  <c r="O2192" i="2" a="1"/>
  <c r="O2192" i="2" s="1"/>
  <c r="R2192" i="2" s="1"/>
  <c r="O2193" i="2" a="1"/>
  <c r="O2193" i="2" s="1"/>
  <c r="O2194" i="2" a="1"/>
  <c r="O2194" i="2" s="1"/>
  <c r="O2195" i="2" a="1"/>
  <c r="O2195" i="2" s="1"/>
  <c r="O2196" i="2" a="1"/>
  <c r="O2196" i="2" s="1"/>
  <c r="O2197" i="2" a="1"/>
  <c r="O2197" i="2" s="1"/>
  <c r="O2198" i="2" a="1"/>
  <c r="O2198" i="2" s="1"/>
  <c r="R2198" i="2" s="1"/>
  <c r="O2199" i="2" a="1"/>
  <c r="O2199" i="2" s="1"/>
  <c r="R2199" i="2" s="1"/>
  <c r="M2" i="2"/>
  <c r="N2" i="2" s="1"/>
  <c r="M3" i="2"/>
  <c r="N3" i="2" s="1"/>
  <c r="M4" i="2"/>
  <c r="N4" i="2" s="1"/>
  <c r="M5" i="2"/>
  <c r="N5" i="2" s="1"/>
  <c r="M6" i="2"/>
  <c r="N6" i="2" s="1"/>
  <c r="M7" i="2"/>
  <c r="N7" i="2" s="1"/>
  <c r="M8" i="2"/>
  <c r="N8" i="2" s="1"/>
  <c r="M9" i="2"/>
  <c r="N9" i="2" s="1"/>
  <c r="M10" i="2"/>
  <c r="N10" i="2" s="1"/>
  <c r="M11" i="2"/>
  <c r="N11" i="2" s="1"/>
  <c r="M12" i="2"/>
  <c r="N12" i="2" s="1"/>
  <c r="M13" i="2"/>
  <c r="N13" i="2" s="1"/>
  <c r="M14" i="2"/>
  <c r="N14" i="2" s="1"/>
  <c r="M15" i="2"/>
  <c r="N15" i="2" s="1"/>
  <c r="M16" i="2"/>
  <c r="N16" i="2" s="1"/>
  <c r="M17" i="2"/>
  <c r="N17" i="2" s="1"/>
  <c r="M18" i="2"/>
  <c r="N18" i="2" s="1"/>
  <c r="M19" i="2"/>
  <c r="N19" i="2" s="1"/>
  <c r="M20" i="2"/>
  <c r="N20" i="2" s="1"/>
  <c r="M21" i="2"/>
  <c r="N21" i="2" s="1"/>
  <c r="M22" i="2"/>
  <c r="N22" i="2" s="1"/>
  <c r="M23" i="2"/>
  <c r="N23" i="2" s="1"/>
  <c r="M24" i="2"/>
  <c r="N24" i="2" s="1"/>
  <c r="M25" i="2"/>
  <c r="N25" i="2" s="1"/>
  <c r="M26" i="2"/>
  <c r="N26" i="2" s="1"/>
  <c r="M27" i="2"/>
  <c r="N27" i="2" s="1"/>
  <c r="M28" i="2"/>
  <c r="N28" i="2" s="1"/>
  <c r="M29" i="2"/>
  <c r="N29" i="2" s="1"/>
  <c r="M30" i="2"/>
  <c r="N30" i="2" s="1"/>
  <c r="M31" i="2"/>
  <c r="N31" i="2" s="1"/>
  <c r="M32" i="2"/>
  <c r="N32" i="2" s="1"/>
  <c r="M33" i="2"/>
  <c r="N33" i="2" s="1"/>
  <c r="M34" i="2"/>
  <c r="N34" i="2" s="1"/>
  <c r="M35" i="2"/>
  <c r="N35" i="2" s="1"/>
  <c r="M36" i="2"/>
  <c r="N36" i="2" s="1"/>
  <c r="M37" i="2"/>
  <c r="N37" i="2" s="1"/>
  <c r="M38" i="2"/>
  <c r="N38" i="2" s="1"/>
  <c r="M39" i="2"/>
  <c r="N39" i="2" s="1"/>
  <c r="M40" i="2"/>
  <c r="N40" i="2" s="1"/>
  <c r="M41" i="2"/>
  <c r="N41" i="2" s="1"/>
  <c r="M42" i="2"/>
  <c r="N42" i="2" s="1"/>
  <c r="M43" i="2"/>
  <c r="N43" i="2" s="1"/>
  <c r="M44" i="2"/>
  <c r="N44" i="2" s="1"/>
  <c r="M45" i="2"/>
  <c r="N45" i="2" s="1"/>
  <c r="M46" i="2"/>
  <c r="N46" i="2" s="1"/>
  <c r="M47" i="2"/>
  <c r="N47" i="2" s="1"/>
  <c r="M48" i="2"/>
  <c r="N48" i="2" s="1"/>
  <c r="M49" i="2"/>
  <c r="N49" i="2" s="1"/>
  <c r="M50" i="2"/>
  <c r="N50" i="2" s="1"/>
  <c r="M51" i="2"/>
  <c r="N51" i="2" s="1"/>
  <c r="M52" i="2"/>
  <c r="N52" i="2" s="1"/>
  <c r="M53" i="2"/>
  <c r="N53" i="2" s="1"/>
  <c r="M54" i="2"/>
  <c r="N54" i="2" s="1"/>
  <c r="M55" i="2"/>
  <c r="N55" i="2" s="1"/>
  <c r="M56" i="2"/>
  <c r="N56" i="2" s="1"/>
  <c r="M57" i="2"/>
  <c r="N57" i="2" s="1"/>
  <c r="M58" i="2"/>
  <c r="N58" i="2" s="1"/>
  <c r="M59" i="2"/>
  <c r="N59" i="2" s="1"/>
  <c r="M60" i="2"/>
  <c r="N60" i="2" s="1"/>
  <c r="M61" i="2"/>
  <c r="N61" i="2" s="1"/>
  <c r="M62" i="2"/>
  <c r="N62" i="2" s="1"/>
  <c r="M63" i="2"/>
  <c r="N63" i="2" s="1"/>
  <c r="M64" i="2"/>
  <c r="N64" i="2" s="1"/>
  <c r="M65" i="2"/>
  <c r="N65" i="2" s="1"/>
  <c r="M66" i="2"/>
  <c r="N66" i="2" s="1"/>
  <c r="M67" i="2"/>
  <c r="N67" i="2" s="1"/>
  <c r="M68" i="2"/>
  <c r="N68" i="2" s="1"/>
  <c r="M69" i="2"/>
  <c r="N69" i="2" s="1"/>
  <c r="M70" i="2"/>
  <c r="N70" i="2" s="1"/>
  <c r="M71" i="2"/>
  <c r="N71" i="2" s="1"/>
  <c r="M72" i="2"/>
  <c r="N72" i="2" s="1"/>
  <c r="M73" i="2"/>
  <c r="N73" i="2" s="1"/>
  <c r="M74" i="2"/>
  <c r="N74" i="2" s="1"/>
  <c r="M75" i="2"/>
  <c r="N75" i="2" s="1"/>
  <c r="M76" i="2"/>
  <c r="N76" i="2" s="1"/>
  <c r="M77" i="2"/>
  <c r="N77" i="2" s="1"/>
  <c r="M78" i="2"/>
  <c r="N78" i="2" s="1"/>
  <c r="M79" i="2"/>
  <c r="N79" i="2" s="1"/>
  <c r="M80" i="2"/>
  <c r="N80" i="2" s="1"/>
  <c r="M81" i="2"/>
  <c r="N81" i="2" s="1"/>
  <c r="M82" i="2"/>
  <c r="N82" i="2" s="1"/>
  <c r="M83" i="2"/>
  <c r="N83" i="2" s="1"/>
  <c r="M84" i="2"/>
  <c r="N84" i="2" s="1"/>
  <c r="M85" i="2"/>
  <c r="N85" i="2" s="1"/>
  <c r="M86" i="2"/>
  <c r="N86" i="2" s="1"/>
  <c r="M87" i="2"/>
  <c r="N87" i="2" s="1"/>
  <c r="M88" i="2"/>
  <c r="N88" i="2" s="1"/>
  <c r="M89" i="2"/>
  <c r="N89" i="2" s="1"/>
  <c r="M90" i="2"/>
  <c r="N90" i="2" s="1"/>
  <c r="M91" i="2"/>
  <c r="N91" i="2" s="1"/>
  <c r="M92" i="2"/>
  <c r="N92" i="2" s="1"/>
  <c r="M93" i="2"/>
  <c r="N93" i="2" s="1"/>
  <c r="M94" i="2"/>
  <c r="N94" i="2" s="1"/>
  <c r="M95" i="2"/>
  <c r="N95" i="2" s="1"/>
  <c r="M96" i="2"/>
  <c r="N96" i="2" s="1"/>
  <c r="M97" i="2"/>
  <c r="N97" i="2" s="1"/>
  <c r="M98" i="2"/>
  <c r="N98" i="2" s="1"/>
  <c r="M99" i="2"/>
  <c r="N99" i="2" s="1"/>
  <c r="M100" i="2"/>
  <c r="N100" i="2" s="1"/>
  <c r="M101" i="2"/>
  <c r="N101" i="2" s="1"/>
  <c r="M102" i="2"/>
  <c r="N102" i="2" s="1"/>
  <c r="M103" i="2"/>
  <c r="N103" i="2" s="1"/>
  <c r="M104" i="2"/>
  <c r="N104" i="2" s="1"/>
  <c r="M105" i="2"/>
  <c r="N105" i="2" s="1"/>
  <c r="M106" i="2"/>
  <c r="N106" i="2" s="1"/>
  <c r="M107" i="2"/>
  <c r="N107" i="2" s="1"/>
  <c r="M108" i="2"/>
  <c r="N108" i="2" s="1"/>
  <c r="M109" i="2"/>
  <c r="N109" i="2" s="1"/>
  <c r="M110" i="2"/>
  <c r="N110" i="2" s="1"/>
  <c r="M111" i="2"/>
  <c r="N111" i="2" s="1"/>
  <c r="M112" i="2"/>
  <c r="N112" i="2" s="1"/>
  <c r="M113" i="2"/>
  <c r="N113" i="2" s="1"/>
  <c r="M114" i="2"/>
  <c r="N114" i="2" s="1"/>
  <c r="M115" i="2"/>
  <c r="N115" i="2" s="1"/>
  <c r="M116" i="2"/>
  <c r="N116" i="2" s="1"/>
  <c r="M117" i="2"/>
  <c r="N117" i="2" s="1"/>
  <c r="M118" i="2"/>
  <c r="N118" i="2" s="1"/>
  <c r="M119" i="2"/>
  <c r="N119" i="2" s="1"/>
  <c r="M120" i="2"/>
  <c r="N120" i="2" s="1"/>
  <c r="M121" i="2"/>
  <c r="N121" i="2" s="1"/>
  <c r="M122" i="2"/>
  <c r="N122" i="2" s="1"/>
  <c r="M123" i="2"/>
  <c r="N123" i="2" s="1"/>
  <c r="M124" i="2"/>
  <c r="N124" i="2" s="1"/>
  <c r="M125" i="2"/>
  <c r="N125" i="2" s="1"/>
  <c r="M126" i="2"/>
  <c r="N126" i="2" s="1"/>
  <c r="M127" i="2"/>
  <c r="N127" i="2" s="1"/>
  <c r="M128" i="2"/>
  <c r="N128" i="2" s="1"/>
  <c r="M129" i="2"/>
  <c r="N129" i="2" s="1"/>
  <c r="M130" i="2"/>
  <c r="N130" i="2" s="1"/>
  <c r="M131" i="2"/>
  <c r="N131" i="2" s="1"/>
  <c r="M132" i="2"/>
  <c r="N132" i="2" s="1"/>
  <c r="M133" i="2"/>
  <c r="N133" i="2" s="1"/>
  <c r="M134" i="2"/>
  <c r="N134" i="2" s="1"/>
  <c r="M135" i="2"/>
  <c r="N135" i="2" s="1"/>
  <c r="M136" i="2"/>
  <c r="N136" i="2" s="1"/>
  <c r="M137" i="2"/>
  <c r="N137" i="2" s="1"/>
  <c r="M138" i="2"/>
  <c r="N138" i="2" s="1"/>
  <c r="M139" i="2"/>
  <c r="N139" i="2" s="1"/>
  <c r="M140" i="2"/>
  <c r="N140" i="2" s="1"/>
  <c r="M141" i="2"/>
  <c r="N141" i="2" s="1"/>
  <c r="M142" i="2"/>
  <c r="N142" i="2" s="1"/>
  <c r="M143" i="2"/>
  <c r="N143" i="2" s="1"/>
  <c r="M144" i="2"/>
  <c r="N144" i="2" s="1"/>
  <c r="M145" i="2"/>
  <c r="N145" i="2" s="1"/>
  <c r="M146" i="2"/>
  <c r="N146" i="2" s="1"/>
  <c r="M147" i="2"/>
  <c r="N147" i="2" s="1"/>
  <c r="M148" i="2"/>
  <c r="N148" i="2" s="1"/>
  <c r="M149" i="2"/>
  <c r="N149" i="2" s="1"/>
  <c r="M150" i="2"/>
  <c r="N150" i="2" s="1"/>
  <c r="M151" i="2"/>
  <c r="N151" i="2" s="1"/>
  <c r="M152" i="2"/>
  <c r="N152" i="2" s="1"/>
  <c r="M153" i="2"/>
  <c r="N153" i="2" s="1"/>
  <c r="M154" i="2"/>
  <c r="N154" i="2" s="1"/>
  <c r="M155" i="2"/>
  <c r="N155" i="2" s="1"/>
  <c r="M156" i="2"/>
  <c r="N156" i="2" s="1"/>
  <c r="M157" i="2"/>
  <c r="N157" i="2" s="1"/>
  <c r="M158" i="2"/>
  <c r="N158" i="2" s="1"/>
  <c r="M159" i="2"/>
  <c r="N159" i="2" s="1"/>
  <c r="M160" i="2"/>
  <c r="N160" i="2" s="1"/>
  <c r="M161" i="2"/>
  <c r="N161" i="2" s="1"/>
  <c r="M162" i="2"/>
  <c r="N162" i="2" s="1"/>
  <c r="M163" i="2"/>
  <c r="N163" i="2" s="1"/>
  <c r="M164" i="2"/>
  <c r="N164" i="2" s="1"/>
  <c r="M165" i="2"/>
  <c r="N165" i="2" s="1"/>
  <c r="M166" i="2"/>
  <c r="N166" i="2" s="1"/>
  <c r="M167" i="2"/>
  <c r="N167" i="2" s="1"/>
  <c r="M168" i="2"/>
  <c r="N168" i="2" s="1"/>
  <c r="M169" i="2"/>
  <c r="N169" i="2" s="1"/>
  <c r="M170" i="2"/>
  <c r="N170" i="2" s="1"/>
  <c r="M171" i="2"/>
  <c r="N171" i="2" s="1"/>
  <c r="M172" i="2"/>
  <c r="N172" i="2" s="1"/>
  <c r="M173" i="2"/>
  <c r="N173" i="2" s="1"/>
  <c r="M174" i="2"/>
  <c r="N174" i="2" s="1"/>
  <c r="M175" i="2"/>
  <c r="N175" i="2" s="1"/>
  <c r="M176" i="2"/>
  <c r="N176" i="2" s="1"/>
  <c r="M177" i="2"/>
  <c r="N177" i="2" s="1"/>
  <c r="M178" i="2"/>
  <c r="N178" i="2" s="1"/>
  <c r="M179" i="2"/>
  <c r="N179" i="2" s="1"/>
  <c r="M180" i="2"/>
  <c r="N180" i="2" s="1"/>
  <c r="M181" i="2"/>
  <c r="N181" i="2" s="1"/>
  <c r="M182" i="2"/>
  <c r="N182" i="2" s="1"/>
  <c r="M183" i="2"/>
  <c r="N183" i="2" s="1"/>
  <c r="M184" i="2"/>
  <c r="N184" i="2" s="1"/>
  <c r="M185" i="2"/>
  <c r="N185" i="2" s="1"/>
  <c r="M186" i="2"/>
  <c r="N186" i="2" s="1"/>
  <c r="M187" i="2"/>
  <c r="N187" i="2" s="1"/>
  <c r="M188" i="2"/>
  <c r="N188" i="2" s="1"/>
  <c r="M189" i="2"/>
  <c r="N189" i="2" s="1"/>
  <c r="M190" i="2"/>
  <c r="N190" i="2" s="1"/>
  <c r="M191" i="2"/>
  <c r="N191" i="2" s="1"/>
  <c r="M192" i="2"/>
  <c r="N192" i="2" s="1"/>
  <c r="M193" i="2"/>
  <c r="N193" i="2" s="1"/>
  <c r="M194" i="2"/>
  <c r="N194" i="2" s="1"/>
  <c r="M195" i="2"/>
  <c r="N195" i="2" s="1"/>
  <c r="M196" i="2"/>
  <c r="N196" i="2" s="1"/>
  <c r="M197" i="2"/>
  <c r="N197" i="2" s="1"/>
  <c r="M198" i="2"/>
  <c r="N198" i="2" s="1"/>
  <c r="M199" i="2"/>
  <c r="N199" i="2" s="1"/>
  <c r="M200" i="2"/>
  <c r="N200" i="2" s="1"/>
  <c r="M201" i="2"/>
  <c r="N201" i="2" s="1"/>
  <c r="M202" i="2"/>
  <c r="N202" i="2" s="1"/>
  <c r="M203" i="2"/>
  <c r="N203" i="2" s="1"/>
  <c r="M204" i="2"/>
  <c r="N204" i="2" s="1"/>
  <c r="M205" i="2"/>
  <c r="N205" i="2" s="1"/>
  <c r="M206" i="2"/>
  <c r="N206" i="2" s="1"/>
  <c r="M207" i="2"/>
  <c r="N207" i="2" s="1"/>
  <c r="M208" i="2"/>
  <c r="N208" i="2" s="1"/>
  <c r="M209" i="2"/>
  <c r="N209" i="2" s="1"/>
  <c r="M210" i="2"/>
  <c r="N210" i="2" s="1"/>
  <c r="M211" i="2"/>
  <c r="N211" i="2" s="1"/>
  <c r="M212" i="2"/>
  <c r="N212" i="2" s="1"/>
  <c r="M213" i="2"/>
  <c r="N213" i="2" s="1"/>
  <c r="M214" i="2"/>
  <c r="N214" i="2" s="1"/>
  <c r="M215" i="2"/>
  <c r="N215" i="2" s="1"/>
  <c r="M216" i="2"/>
  <c r="N216" i="2" s="1"/>
  <c r="M217" i="2"/>
  <c r="N217" i="2" s="1"/>
  <c r="M218" i="2"/>
  <c r="N218" i="2" s="1"/>
  <c r="M219" i="2"/>
  <c r="N219" i="2" s="1"/>
  <c r="M220" i="2"/>
  <c r="N220" i="2" s="1"/>
  <c r="M221" i="2"/>
  <c r="N221" i="2" s="1"/>
  <c r="M222" i="2"/>
  <c r="N222" i="2" s="1"/>
  <c r="M223" i="2"/>
  <c r="N223" i="2" s="1"/>
  <c r="M224" i="2"/>
  <c r="N224" i="2" s="1"/>
  <c r="M225" i="2"/>
  <c r="N225" i="2" s="1"/>
  <c r="M226" i="2"/>
  <c r="N226" i="2" s="1"/>
  <c r="M227" i="2"/>
  <c r="N227" i="2" s="1"/>
  <c r="M228" i="2"/>
  <c r="N228" i="2" s="1"/>
  <c r="M229" i="2"/>
  <c r="N229" i="2" s="1"/>
  <c r="M230" i="2"/>
  <c r="N230" i="2" s="1"/>
  <c r="M231" i="2"/>
  <c r="N231" i="2" s="1"/>
  <c r="M232" i="2"/>
  <c r="N232" i="2" s="1"/>
  <c r="M233" i="2"/>
  <c r="N233" i="2" s="1"/>
  <c r="M234" i="2"/>
  <c r="N234" i="2" s="1"/>
  <c r="M235" i="2"/>
  <c r="N235" i="2" s="1"/>
  <c r="M236" i="2"/>
  <c r="N236" i="2" s="1"/>
  <c r="M237" i="2"/>
  <c r="N237" i="2" s="1"/>
  <c r="M238" i="2"/>
  <c r="N238" i="2" s="1"/>
  <c r="M239" i="2"/>
  <c r="N239" i="2" s="1"/>
  <c r="M240" i="2"/>
  <c r="N240" i="2" s="1"/>
  <c r="M241" i="2"/>
  <c r="N241" i="2" s="1"/>
  <c r="M242" i="2"/>
  <c r="N242" i="2" s="1"/>
  <c r="M243" i="2"/>
  <c r="N243" i="2" s="1"/>
  <c r="M244" i="2"/>
  <c r="N244" i="2" s="1"/>
  <c r="M245" i="2"/>
  <c r="N245" i="2" s="1"/>
  <c r="M246" i="2"/>
  <c r="N246" i="2" s="1"/>
  <c r="M247" i="2"/>
  <c r="N247" i="2" s="1"/>
  <c r="M248" i="2"/>
  <c r="N248" i="2" s="1"/>
  <c r="M249" i="2"/>
  <c r="N249" i="2" s="1"/>
  <c r="M250" i="2"/>
  <c r="N250" i="2" s="1"/>
  <c r="M251" i="2"/>
  <c r="N251" i="2" s="1"/>
  <c r="M252" i="2"/>
  <c r="N252" i="2" s="1"/>
  <c r="M253" i="2"/>
  <c r="N253" i="2" s="1"/>
  <c r="M254" i="2"/>
  <c r="N254" i="2" s="1"/>
  <c r="M255" i="2"/>
  <c r="N255" i="2" s="1"/>
  <c r="M256" i="2"/>
  <c r="N256" i="2" s="1"/>
  <c r="M257" i="2"/>
  <c r="N257" i="2" s="1"/>
  <c r="M258" i="2"/>
  <c r="N258" i="2" s="1"/>
  <c r="M259" i="2"/>
  <c r="N259" i="2" s="1"/>
  <c r="M260" i="2"/>
  <c r="N260" i="2" s="1"/>
  <c r="M261" i="2"/>
  <c r="N261" i="2" s="1"/>
  <c r="M262" i="2"/>
  <c r="N262" i="2" s="1"/>
  <c r="M263" i="2"/>
  <c r="N263" i="2" s="1"/>
  <c r="M264" i="2"/>
  <c r="N264" i="2" s="1"/>
  <c r="M265" i="2"/>
  <c r="N265" i="2" s="1"/>
  <c r="M266" i="2"/>
  <c r="N266" i="2" s="1"/>
  <c r="M267" i="2"/>
  <c r="N267" i="2" s="1"/>
  <c r="M268" i="2"/>
  <c r="N268" i="2" s="1"/>
  <c r="M269" i="2"/>
  <c r="N269" i="2" s="1"/>
  <c r="M270" i="2"/>
  <c r="N270" i="2" s="1"/>
  <c r="M271" i="2"/>
  <c r="N271" i="2" s="1"/>
  <c r="M272" i="2"/>
  <c r="N272" i="2" s="1"/>
  <c r="M273" i="2"/>
  <c r="N273" i="2" s="1"/>
  <c r="M274" i="2"/>
  <c r="N274" i="2" s="1"/>
  <c r="M275" i="2"/>
  <c r="N275" i="2" s="1"/>
  <c r="M276" i="2"/>
  <c r="N276" i="2" s="1"/>
  <c r="M277" i="2"/>
  <c r="N277" i="2" s="1"/>
  <c r="M278" i="2"/>
  <c r="N278" i="2" s="1"/>
  <c r="M279" i="2"/>
  <c r="N279" i="2" s="1"/>
  <c r="M280" i="2"/>
  <c r="N280" i="2" s="1"/>
  <c r="M281" i="2"/>
  <c r="N281" i="2" s="1"/>
  <c r="M282" i="2"/>
  <c r="N282" i="2" s="1"/>
  <c r="M283" i="2"/>
  <c r="N283" i="2" s="1"/>
  <c r="M284" i="2"/>
  <c r="N284" i="2" s="1"/>
  <c r="M285" i="2"/>
  <c r="N285" i="2" s="1"/>
  <c r="M286" i="2"/>
  <c r="N286" i="2" s="1"/>
  <c r="M287" i="2"/>
  <c r="N287" i="2" s="1"/>
  <c r="M288" i="2"/>
  <c r="N288" i="2" s="1"/>
  <c r="M289" i="2"/>
  <c r="N289" i="2" s="1"/>
  <c r="M290" i="2"/>
  <c r="N290" i="2" s="1"/>
  <c r="M291" i="2"/>
  <c r="N291" i="2" s="1"/>
  <c r="M292" i="2"/>
  <c r="N292" i="2" s="1"/>
  <c r="M293" i="2"/>
  <c r="N293" i="2" s="1"/>
  <c r="M294" i="2"/>
  <c r="N294" i="2" s="1"/>
  <c r="M295" i="2"/>
  <c r="N295" i="2" s="1"/>
  <c r="M296" i="2"/>
  <c r="N296" i="2" s="1"/>
  <c r="M297" i="2"/>
  <c r="N297" i="2" s="1"/>
  <c r="M298" i="2"/>
  <c r="N298" i="2" s="1"/>
  <c r="M299" i="2"/>
  <c r="N299" i="2" s="1"/>
  <c r="M300" i="2"/>
  <c r="N300" i="2" s="1"/>
  <c r="M301" i="2"/>
  <c r="N301" i="2" s="1"/>
  <c r="M302" i="2"/>
  <c r="N302" i="2" s="1"/>
  <c r="M303" i="2"/>
  <c r="N303" i="2" s="1"/>
  <c r="M304" i="2"/>
  <c r="N304" i="2" s="1"/>
  <c r="M305" i="2"/>
  <c r="N305" i="2" s="1"/>
  <c r="M306" i="2"/>
  <c r="N306" i="2" s="1"/>
  <c r="M307" i="2"/>
  <c r="N307" i="2" s="1"/>
  <c r="M308" i="2"/>
  <c r="N308" i="2" s="1"/>
  <c r="M309" i="2"/>
  <c r="N309" i="2" s="1"/>
  <c r="M310" i="2"/>
  <c r="N310" i="2" s="1"/>
  <c r="M311" i="2"/>
  <c r="N311" i="2" s="1"/>
  <c r="M312" i="2"/>
  <c r="N312" i="2" s="1"/>
  <c r="M313" i="2"/>
  <c r="N313" i="2" s="1"/>
  <c r="M314" i="2"/>
  <c r="N314" i="2" s="1"/>
  <c r="M315" i="2"/>
  <c r="N315" i="2" s="1"/>
  <c r="M316" i="2"/>
  <c r="N316" i="2" s="1"/>
  <c r="M317" i="2"/>
  <c r="N317" i="2" s="1"/>
  <c r="M318" i="2"/>
  <c r="N318" i="2" s="1"/>
  <c r="M319" i="2"/>
  <c r="N319" i="2" s="1"/>
  <c r="M320" i="2"/>
  <c r="N320" i="2" s="1"/>
  <c r="M321" i="2"/>
  <c r="N321" i="2" s="1"/>
  <c r="M322" i="2"/>
  <c r="N322" i="2" s="1"/>
  <c r="M323" i="2"/>
  <c r="N323" i="2" s="1"/>
  <c r="M324" i="2"/>
  <c r="N324" i="2" s="1"/>
  <c r="M325" i="2"/>
  <c r="N325" i="2" s="1"/>
  <c r="M326" i="2"/>
  <c r="N326" i="2" s="1"/>
  <c r="M327" i="2"/>
  <c r="N327" i="2" s="1"/>
  <c r="M328" i="2"/>
  <c r="N328" i="2" s="1"/>
  <c r="M329" i="2"/>
  <c r="N329" i="2" s="1"/>
  <c r="M330" i="2"/>
  <c r="N330" i="2" s="1"/>
  <c r="M331" i="2"/>
  <c r="N331" i="2" s="1"/>
  <c r="M332" i="2"/>
  <c r="N332" i="2" s="1"/>
  <c r="M333" i="2"/>
  <c r="N333" i="2" s="1"/>
  <c r="M334" i="2"/>
  <c r="N334" i="2" s="1"/>
  <c r="M335" i="2"/>
  <c r="N335" i="2" s="1"/>
  <c r="M336" i="2"/>
  <c r="N336" i="2" s="1"/>
  <c r="M337" i="2"/>
  <c r="N337" i="2" s="1"/>
  <c r="M338" i="2"/>
  <c r="N338" i="2" s="1"/>
  <c r="M339" i="2"/>
  <c r="N339" i="2" s="1"/>
  <c r="M340" i="2"/>
  <c r="N340" i="2" s="1"/>
  <c r="M341" i="2"/>
  <c r="N341" i="2" s="1"/>
  <c r="M342" i="2"/>
  <c r="N342" i="2" s="1"/>
  <c r="M343" i="2"/>
  <c r="N343" i="2" s="1"/>
  <c r="M344" i="2"/>
  <c r="N344" i="2" s="1"/>
  <c r="M345" i="2"/>
  <c r="N345" i="2" s="1"/>
  <c r="M346" i="2"/>
  <c r="N346" i="2" s="1"/>
  <c r="M347" i="2"/>
  <c r="N347" i="2" s="1"/>
  <c r="M348" i="2"/>
  <c r="N348" i="2" s="1"/>
  <c r="M349" i="2"/>
  <c r="N349" i="2" s="1"/>
  <c r="M350" i="2"/>
  <c r="N350" i="2" s="1"/>
  <c r="M351" i="2"/>
  <c r="N351" i="2" s="1"/>
  <c r="M352" i="2"/>
  <c r="N352" i="2" s="1"/>
  <c r="M353" i="2"/>
  <c r="N353" i="2" s="1"/>
  <c r="M354" i="2"/>
  <c r="N354" i="2" s="1"/>
  <c r="M355" i="2"/>
  <c r="N355" i="2" s="1"/>
  <c r="M356" i="2"/>
  <c r="N356" i="2" s="1"/>
  <c r="M357" i="2"/>
  <c r="N357" i="2" s="1"/>
  <c r="M358" i="2"/>
  <c r="N358" i="2" s="1"/>
  <c r="M359" i="2"/>
  <c r="N359" i="2" s="1"/>
  <c r="M360" i="2"/>
  <c r="N360" i="2" s="1"/>
  <c r="M361" i="2"/>
  <c r="N361" i="2" s="1"/>
  <c r="M362" i="2"/>
  <c r="N362" i="2" s="1"/>
  <c r="M363" i="2"/>
  <c r="N363" i="2" s="1"/>
  <c r="M364" i="2"/>
  <c r="N364" i="2" s="1"/>
  <c r="M365" i="2"/>
  <c r="N365" i="2" s="1"/>
  <c r="M366" i="2"/>
  <c r="N366" i="2" s="1"/>
  <c r="M367" i="2"/>
  <c r="N367" i="2" s="1"/>
  <c r="M368" i="2"/>
  <c r="N368" i="2" s="1"/>
  <c r="M369" i="2"/>
  <c r="N369" i="2" s="1"/>
  <c r="M370" i="2"/>
  <c r="N370" i="2" s="1"/>
  <c r="M371" i="2"/>
  <c r="N371" i="2" s="1"/>
  <c r="M372" i="2"/>
  <c r="N372" i="2" s="1"/>
  <c r="M373" i="2"/>
  <c r="N373" i="2" s="1"/>
  <c r="M374" i="2"/>
  <c r="N374" i="2" s="1"/>
  <c r="M375" i="2"/>
  <c r="N375" i="2" s="1"/>
  <c r="M376" i="2"/>
  <c r="N376" i="2" s="1"/>
  <c r="M377" i="2"/>
  <c r="N377" i="2" s="1"/>
  <c r="M378" i="2"/>
  <c r="N378" i="2" s="1"/>
  <c r="M379" i="2"/>
  <c r="N379" i="2" s="1"/>
  <c r="M380" i="2"/>
  <c r="N380" i="2" s="1"/>
  <c r="M381" i="2"/>
  <c r="N381" i="2" s="1"/>
  <c r="M382" i="2"/>
  <c r="N382" i="2" s="1"/>
  <c r="M383" i="2"/>
  <c r="N383" i="2" s="1"/>
  <c r="M384" i="2"/>
  <c r="N384" i="2" s="1"/>
  <c r="M385" i="2"/>
  <c r="N385" i="2" s="1"/>
  <c r="M386" i="2"/>
  <c r="N386" i="2" s="1"/>
  <c r="M387" i="2"/>
  <c r="N387" i="2" s="1"/>
  <c r="M388" i="2"/>
  <c r="N388" i="2" s="1"/>
  <c r="M389" i="2"/>
  <c r="N389" i="2" s="1"/>
  <c r="M390" i="2"/>
  <c r="N390" i="2" s="1"/>
  <c r="M391" i="2"/>
  <c r="N391" i="2" s="1"/>
  <c r="M392" i="2"/>
  <c r="N392" i="2" s="1"/>
  <c r="M393" i="2"/>
  <c r="N393" i="2" s="1"/>
  <c r="M394" i="2"/>
  <c r="N394" i="2" s="1"/>
  <c r="M395" i="2"/>
  <c r="N395" i="2" s="1"/>
  <c r="M396" i="2"/>
  <c r="N396" i="2" s="1"/>
  <c r="M397" i="2"/>
  <c r="N397" i="2" s="1"/>
  <c r="M398" i="2"/>
  <c r="N398" i="2" s="1"/>
  <c r="M399" i="2"/>
  <c r="N399" i="2" s="1"/>
  <c r="M400" i="2"/>
  <c r="N400" i="2" s="1"/>
  <c r="M401" i="2"/>
  <c r="N401" i="2" s="1"/>
  <c r="M402" i="2"/>
  <c r="N402" i="2" s="1"/>
  <c r="M403" i="2"/>
  <c r="N403" i="2" s="1"/>
  <c r="M404" i="2"/>
  <c r="N404" i="2" s="1"/>
  <c r="M405" i="2"/>
  <c r="N405" i="2" s="1"/>
  <c r="M406" i="2"/>
  <c r="N406" i="2" s="1"/>
  <c r="M407" i="2"/>
  <c r="N407" i="2" s="1"/>
  <c r="M408" i="2"/>
  <c r="N408" i="2" s="1"/>
  <c r="M409" i="2"/>
  <c r="N409" i="2" s="1"/>
  <c r="M410" i="2"/>
  <c r="N410" i="2" s="1"/>
  <c r="M411" i="2"/>
  <c r="N411" i="2" s="1"/>
  <c r="M412" i="2"/>
  <c r="N412" i="2" s="1"/>
  <c r="M413" i="2"/>
  <c r="N413" i="2" s="1"/>
  <c r="M414" i="2"/>
  <c r="N414" i="2" s="1"/>
  <c r="M415" i="2"/>
  <c r="N415" i="2" s="1"/>
  <c r="M416" i="2"/>
  <c r="N416" i="2" s="1"/>
  <c r="M417" i="2"/>
  <c r="N417" i="2" s="1"/>
  <c r="M418" i="2"/>
  <c r="N418" i="2" s="1"/>
  <c r="M419" i="2"/>
  <c r="N419" i="2" s="1"/>
  <c r="M420" i="2"/>
  <c r="N420" i="2" s="1"/>
  <c r="M421" i="2"/>
  <c r="N421" i="2" s="1"/>
  <c r="M422" i="2"/>
  <c r="N422" i="2" s="1"/>
  <c r="M423" i="2"/>
  <c r="N423" i="2" s="1"/>
  <c r="M424" i="2"/>
  <c r="N424" i="2" s="1"/>
  <c r="M425" i="2"/>
  <c r="N425" i="2" s="1"/>
  <c r="M426" i="2"/>
  <c r="N426" i="2" s="1"/>
  <c r="M427" i="2"/>
  <c r="N427" i="2" s="1"/>
  <c r="M428" i="2"/>
  <c r="N428" i="2" s="1"/>
  <c r="M429" i="2"/>
  <c r="N429" i="2" s="1"/>
  <c r="M430" i="2"/>
  <c r="N430" i="2" s="1"/>
  <c r="M431" i="2"/>
  <c r="N431" i="2" s="1"/>
  <c r="M432" i="2"/>
  <c r="N432" i="2" s="1"/>
  <c r="M433" i="2"/>
  <c r="N433" i="2" s="1"/>
  <c r="M434" i="2"/>
  <c r="N434" i="2" s="1"/>
  <c r="M435" i="2"/>
  <c r="N435" i="2" s="1"/>
  <c r="M436" i="2"/>
  <c r="N436" i="2" s="1"/>
  <c r="M437" i="2"/>
  <c r="N437" i="2" s="1"/>
  <c r="M438" i="2"/>
  <c r="N438" i="2" s="1"/>
  <c r="M439" i="2"/>
  <c r="N439" i="2" s="1"/>
  <c r="M440" i="2"/>
  <c r="N440" i="2" s="1"/>
  <c r="M441" i="2"/>
  <c r="N441" i="2" s="1"/>
  <c r="M442" i="2"/>
  <c r="N442" i="2" s="1"/>
  <c r="M443" i="2"/>
  <c r="N443" i="2" s="1"/>
  <c r="M444" i="2"/>
  <c r="N444" i="2" s="1"/>
  <c r="M445" i="2"/>
  <c r="N445" i="2" s="1"/>
  <c r="M446" i="2"/>
  <c r="N446" i="2" s="1"/>
  <c r="M447" i="2"/>
  <c r="N447" i="2" s="1"/>
  <c r="M448" i="2"/>
  <c r="N448" i="2" s="1"/>
  <c r="M449" i="2"/>
  <c r="N449" i="2" s="1"/>
  <c r="M450" i="2"/>
  <c r="N450" i="2" s="1"/>
  <c r="M451" i="2"/>
  <c r="N451" i="2" s="1"/>
  <c r="M452" i="2"/>
  <c r="N452" i="2" s="1"/>
  <c r="M453" i="2"/>
  <c r="N453" i="2" s="1"/>
  <c r="M454" i="2"/>
  <c r="N454" i="2" s="1"/>
  <c r="M455" i="2"/>
  <c r="N455" i="2" s="1"/>
  <c r="M456" i="2"/>
  <c r="N456" i="2" s="1"/>
  <c r="M457" i="2"/>
  <c r="N457" i="2" s="1"/>
  <c r="M458" i="2"/>
  <c r="N458" i="2" s="1"/>
  <c r="M459" i="2"/>
  <c r="N459" i="2" s="1"/>
  <c r="M460" i="2"/>
  <c r="N460" i="2" s="1"/>
  <c r="M461" i="2"/>
  <c r="N461" i="2" s="1"/>
  <c r="M462" i="2"/>
  <c r="N462" i="2" s="1"/>
  <c r="M463" i="2"/>
  <c r="N463" i="2" s="1"/>
  <c r="M464" i="2"/>
  <c r="N464" i="2" s="1"/>
  <c r="M465" i="2"/>
  <c r="N465" i="2" s="1"/>
  <c r="M466" i="2"/>
  <c r="N466" i="2" s="1"/>
  <c r="M467" i="2"/>
  <c r="N467" i="2" s="1"/>
  <c r="M468" i="2"/>
  <c r="N468" i="2" s="1"/>
  <c r="M469" i="2"/>
  <c r="N469" i="2" s="1"/>
  <c r="M470" i="2"/>
  <c r="N470" i="2" s="1"/>
  <c r="M471" i="2"/>
  <c r="N471" i="2" s="1"/>
  <c r="M472" i="2"/>
  <c r="N472" i="2" s="1"/>
  <c r="M473" i="2"/>
  <c r="N473" i="2" s="1"/>
  <c r="M474" i="2"/>
  <c r="N474" i="2" s="1"/>
  <c r="M475" i="2"/>
  <c r="N475" i="2" s="1"/>
  <c r="M476" i="2"/>
  <c r="N476" i="2" s="1"/>
  <c r="M477" i="2"/>
  <c r="N477" i="2" s="1"/>
  <c r="M478" i="2"/>
  <c r="N478" i="2" s="1"/>
  <c r="M479" i="2"/>
  <c r="N479" i="2" s="1"/>
  <c r="M480" i="2"/>
  <c r="N480" i="2" s="1"/>
  <c r="M481" i="2"/>
  <c r="N481" i="2" s="1"/>
  <c r="M482" i="2"/>
  <c r="N482" i="2" s="1"/>
  <c r="M483" i="2"/>
  <c r="N483" i="2" s="1"/>
  <c r="M484" i="2"/>
  <c r="N484" i="2" s="1"/>
  <c r="M485" i="2"/>
  <c r="N485" i="2" s="1"/>
  <c r="M486" i="2"/>
  <c r="N486" i="2" s="1"/>
  <c r="M487" i="2"/>
  <c r="N487" i="2" s="1"/>
  <c r="M488" i="2"/>
  <c r="N488" i="2" s="1"/>
  <c r="M489" i="2"/>
  <c r="N489" i="2" s="1"/>
  <c r="M490" i="2"/>
  <c r="N490" i="2" s="1"/>
  <c r="M491" i="2"/>
  <c r="N491" i="2" s="1"/>
  <c r="M492" i="2"/>
  <c r="N492" i="2" s="1"/>
  <c r="M493" i="2"/>
  <c r="N493" i="2" s="1"/>
  <c r="M494" i="2"/>
  <c r="N494" i="2" s="1"/>
  <c r="M495" i="2"/>
  <c r="N495" i="2" s="1"/>
  <c r="M496" i="2"/>
  <c r="N496" i="2" s="1"/>
  <c r="M497" i="2"/>
  <c r="N497" i="2" s="1"/>
  <c r="M498" i="2"/>
  <c r="N498" i="2" s="1"/>
  <c r="M499" i="2"/>
  <c r="N499" i="2" s="1"/>
  <c r="M500" i="2"/>
  <c r="N500" i="2" s="1"/>
  <c r="M501" i="2"/>
  <c r="N501" i="2" s="1"/>
  <c r="M502" i="2"/>
  <c r="N502" i="2" s="1"/>
  <c r="M503" i="2"/>
  <c r="N503" i="2" s="1"/>
  <c r="M504" i="2"/>
  <c r="N504" i="2" s="1"/>
  <c r="M505" i="2"/>
  <c r="N505" i="2" s="1"/>
  <c r="M506" i="2"/>
  <c r="N506" i="2" s="1"/>
  <c r="M507" i="2"/>
  <c r="N507" i="2" s="1"/>
  <c r="M508" i="2"/>
  <c r="N508" i="2" s="1"/>
  <c r="M509" i="2"/>
  <c r="N509" i="2" s="1"/>
  <c r="M510" i="2"/>
  <c r="N510" i="2" s="1"/>
  <c r="M511" i="2"/>
  <c r="N511" i="2" s="1"/>
  <c r="M512" i="2"/>
  <c r="N512" i="2" s="1"/>
  <c r="M513" i="2"/>
  <c r="N513" i="2" s="1"/>
  <c r="M514" i="2"/>
  <c r="N514" i="2" s="1"/>
  <c r="M515" i="2"/>
  <c r="N515" i="2" s="1"/>
  <c r="M516" i="2"/>
  <c r="N516" i="2" s="1"/>
  <c r="M517" i="2"/>
  <c r="N517" i="2" s="1"/>
  <c r="M518" i="2"/>
  <c r="N518" i="2" s="1"/>
  <c r="M519" i="2"/>
  <c r="N519" i="2" s="1"/>
  <c r="M520" i="2"/>
  <c r="N520" i="2" s="1"/>
  <c r="M521" i="2"/>
  <c r="N521" i="2" s="1"/>
  <c r="M522" i="2"/>
  <c r="N522" i="2" s="1"/>
  <c r="M523" i="2"/>
  <c r="N523" i="2" s="1"/>
  <c r="M524" i="2"/>
  <c r="N524" i="2" s="1"/>
  <c r="M525" i="2"/>
  <c r="N525" i="2" s="1"/>
  <c r="M526" i="2"/>
  <c r="N526" i="2" s="1"/>
  <c r="M527" i="2"/>
  <c r="N527" i="2" s="1"/>
  <c r="M528" i="2"/>
  <c r="N528" i="2" s="1"/>
  <c r="M529" i="2"/>
  <c r="N529" i="2" s="1"/>
  <c r="M530" i="2"/>
  <c r="N530" i="2" s="1"/>
  <c r="M531" i="2"/>
  <c r="N531" i="2" s="1"/>
  <c r="M532" i="2"/>
  <c r="N532" i="2" s="1"/>
  <c r="M533" i="2"/>
  <c r="N533" i="2" s="1"/>
  <c r="M534" i="2"/>
  <c r="N534" i="2" s="1"/>
  <c r="M535" i="2"/>
  <c r="N535" i="2" s="1"/>
  <c r="M536" i="2"/>
  <c r="N536" i="2" s="1"/>
  <c r="M537" i="2"/>
  <c r="N537" i="2" s="1"/>
  <c r="M538" i="2"/>
  <c r="N538" i="2" s="1"/>
  <c r="M539" i="2"/>
  <c r="N539" i="2" s="1"/>
  <c r="M540" i="2"/>
  <c r="N540" i="2" s="1"/>
  <c r="M541" i="2"/>
  <c r="N541" i="2" s="1"/>
  <c r="M542" i="2"/>
  <c r="N542" i="2" s="1"/>
  <c r="M543" i="2"/>
  <c r="N543" i="2" s="1"/>
  <c r="M544" i="2"/>
  <c r="N544" i="2" s="1"/>
  <c r="M545" i="2"/>
  <c r="N545" i="2" s="1"/>
  <c r="M546" i="2"/>
  <c r="N546" i="2" s="1"/>
  <c r="M547" i="2"/>
  <c r="N547" i="2" s="1"/>
  <c r="M548" i="2"/>
  <c r="N548" i="2" s="1"/>
  <c r="M549" i="2"/>
  <c r="N549" i="2" s="1"/>
  <c r="M550" i="2"/>
  <c r="N550" i="2" s="1"/>
  <c r="M551" i="2"/>
  <c r="N551" i="2" s="1"/>
  <c r="M552" i="2"/>
  <c r="N552" i="2" s="1"/>
  <c r="M553" i="2"/>
  <c r="N553" i="2" s="1"/>
  <c r="M554" i="2"/>
  <c r="N554" i="2" s="1"/>
  <c r="M555" i="2"/>
  <c r="N555" i="2" s="1"/>
  <c r="M556" i="2"/>
  <c r="N556" i="2" s="1"/>
  <c r="M557" i="2"/>
  <c r="N557" i="2" s="1"/>
  <c r="M558" i="2"/>
  <c r="N558" i="2" s="1"/>
  <c r="M559" i="2"/>
  <c r="N559" i="2" s="1"/>
  <c r="M560" i="2"/>
  <c r="N560" i="2" s="1"/>
  <c r="M561" i="2"/>
  <c r="N561" i="2" s="1"/>
  <c r="M562" i="2"/>
  <c r="N562" i="2" s="1"/>
  <c r="M563" i="2"/>
  <c r="N563" i="2" s="1"/>
  <c r="M564" i="2"/>
  <c r="N564" i="2" s="1"/>
  <c r="M565" i="2"/>
  <c r="N565" i="2" s="1"/>
  <c r="M566" i="2"/>
  <c r="N566" i="2" s="1"/>
  <c r="M567" i="2"/>
  <c r="N567" i="2" s="1"/>
  <c r="M568" i="2"/>
  <c r="N568" i="2" s="1"/>
  <c r="M569" i="2"/>
  <c r="N569" i="2" s="1"/>
  <c r="M570" i="2"/>
  <c r="N570" i="2" s="1"/>
  <c r="M571" i="2"/>
  <c r="N571" i="2" s="1"/>
  <c r="M572" i="2"/>
  <c r="N572" i="2" s="1"/>
  <c r="M573" i="2"/>
  <c r="N573" i="2" s="1"/>
  <c r="M574" i="2"/>
  <c r="N574" i="2" s="1"/>
  <c r="M575" i="2"/>
  <c r="N575" i="2" s="1"/>
  <c r="M576" i="2"/>
  <c r="N576" i="2" s="1"/>
  <c r="M577" i="2"/>
  <c r="N577" i="2" s="1"/>
  <c r="M578" i="2"/>
  <c r="N578" i="2" s="1"/>
  <c r="M579" i="2"/>
  <c r="N579" i="2" s="1"/>
  <c r="M580" i="2"/>
  <c r="N580" i="2" s="1"/>
  <c r="M581" i="2"/>
  <c r="N581" i="2" s="1"/>
  <c r="M582" i="2"/>
  <c r="N582" i="2" s="1"/>
  <c r="M583" i="2"/>
  <c r="N583" i="2" s="1"/>
  <c r="M584" i="2"/>
  <c r="N584" i="2" s="1"/>
  <c r="M585" i="2"/>
  <c r="N585" i="2" s="1"/>
  <c r="M586" i="2"/>
  <c r="N586" i="2" s="1"/>
  <c r="M587" i="2"/>
  <c r="N587" i="2" s="1"/>
  <c r="M588" i="2"/>
  <c r="N588" i="2" s="1"/>
  <c r="M589" i="2"/>
  <c r="N589" i="2" s="1"/>
  <c r="M590" i="2"/>
  <c r="N590" i="2" s="1"/>
  <c r="M591" i="2"/>
  <c r="N591" i="2" s="1"/>
  <c r="M592" i="2"/>
  <c r="N592" i="2" s="1"/>
  <c r="M593" i="2"/>
  <c r="N593" i="2" s="1"/>
  <c r="M594" i="2"/>
  <c r="N594" i="2" s="1"/>
  <c r="M595" i="2"/>
  <c r="N595" i="2" s="1"/>
  <c r="M596" i="2"/>
  <c r="N596" i="2" s="1"/>
  <c r="M597" i="2"/>
  <c r="N597" i="2" s="1"/>
  <c r="M598" i="2"/>
  <c r="N598" i="2" s="1"/>
  <c r="M599" i="2"/>
  <c r="N599" i="2" s="1"/>
  <c r="M600" i="2"/>
  <c r="N600" i="2" s="1"/>
  <c r="M601" i="2"/>
  <c r="N601" i="2" s="1"/>
  <c r="M602" i="2"/>
  <c r="N602" i="2" s="1"/>
  <c r="M603" i="2"/>
  <c r="N603" i="2" s="1"/>
  <c r="M604" i="2"/>
  <c r="N604" i="2" s="1"/>
  <c r="M605" i="2"/>
  <c r="N605" i="2" s="1"/>
  <c r="M606" i="2"/>
  <c r="N606" i="2" s="1"/>
  <c r="M607" i="2"/>
  <c r="N607" i="2" s="1"/>
  <c r="M608" i="2"/>
  <c r="N608" i="2" s="1"/>
  <c r="M609" i="2"/>
  <c r="N609" i="2" s="1"/>
  <c r="M610" i="2"/>
  <c r="N610" i="2" s="1"/>
  <c r="M611" i="2"/>
  <c r="N611" i="2" s="1"/>
  <c r="M612" i="2"/>
  <c r="N612" i="2" s="1"/>
  <c r="M613" i="2"/>
  <c r="N613" i="2" s="1"/>
  <c r="M614" i="2"/>
  <c r="N614" i="2" s="1"/>
  <c r="M615" i="2"/>
  <c r="N615" i="2" s="1"/>
  <c r="M616" i="2"/>
  <c r="N616" i="2" s="1"/>
  <c r="M617" i="2"/>
  <c r="N617" i="2" s="1"/>
  <c r="M618" i="2"/>
  <c r="N618" i="2" s="1"/>
  <c r="M619" i="2"/>
  <c r="N619" i="2" s="1"/>
  <c r="M620" i="2"/>
  <c r="N620" i="2" s="1"/>
  <c r="M621" i="2"/>
  <c r="N621" i="2" s="1"/>
  <c r="M622" i="2"/>
  <c r="N622" i="2" s="1"/>
  <c r="M623" i="2"/>
  <c r="N623" i="2" s="1"/>
  <c r="M624" i="2"/>
  <c r="N624" i="2" s="1"/>
  <c r="M625" i="2"/>
  <c r="N625" i="2" s="1"/>
  <c r="M626" i="2"/>
  <c r="N626" i="2" s="1"/>
  <c r="M627" i="2"/>
  <c r="N627" i="2" s="1"/>
  <c r="M628" i="2"/>
  <c r="N628" i="2" s="1"/>
  <c r="M629" i="2"/>
  <c r="N629" i="2" s="1"/>
  <c r="M630" i="2"/>
  <c r="N630" i="2" s="1"/>
  <c r="M631" i="2"/>
  <c r="N631" i="2" s="1"/>
  <c r="M632" i="2"/>
  <c r="N632" i="2" s="1"/>
  <c r="M633" i="2"/>
  <c r="N633" i="2" s="1"/>
  <c r="M634" i="2"/>
  <c r="N634" i="2" s="1"/>
  <c r="M635" i="2"/>
  <c r="N635" i="2" s="1"/>
  <c r="M636" i="2"/>
  <c r="N636" i="2" s="1"/>
  <c r="M637" i="2"/>
  <c r="N637" i="2" s="1"/>
  <c r="M638" i="2"/>
  <c r="N638" i="2" s="1"/>
  <c r="M639" i="2"/>
  <c r="N639" i="2" s="1"/>
  <c r="M640" i="2"/>
  <c r="N640" i="2" s="1"/>
  <c r="M641" i="2"/>
  <c r="N641" i="2" s="1"/>
  <c r="M642" i="2"/>
  <c r="N642" i="2" s="1"/>
  <c r="M643" i="2"/>
  <c r="N643" i="2" s="1"/>
  <c r="M644" i="2"/>
  <c r="N644" i="2" s="1"/>
  <c r="M645" i="2"/>
  <c r="N645" i="2" s="1"/>
  <c r="M646" i="2"/>
  <c r="N646" i="2" s="1"/>
  <c r="M647" i="2"/>
  <c r="N647" i="2" s="1"/>
  <c r="M648" i="2"/>
  <c r="N648" i="2" s="1"/>
  <c r="M649" i="2"/>
  <c r="N649" i="2" s="1"/>
  <c r="M650" i="2"/>
  <c r="N650" i="2" s="1"/>
  <c r="M651" i="2"/>
  <c r="N651" i="2" s="1"/>
  <c r="M652" i="2"/>
  <c r="N652" i="2" s="1"/>
  <c r="M653" i="2"/>
  <c r="N653" i="2" s="1"/>
  <c r="M654" i="2"/>
  <c r="N654" i="2" s="1"/>
  <c r="M655" i="2"/>
  <c r="N655" i="2" s="1"/>
  <c r="M656" i="2"/>
  <c r="N656" i="2" s="1"/>
  <c r="M657" i="2"/>
  <c r="N657" i="2" s="1"/>
  <c r="M658" i="2"/>
  <c r="N658" i="2" s="1"/>
  <c r="M659" i="2"/>
  <c r="N659" i="2" s="1"/>
  <c r="M660" i="2"/>
  <c r="N660" i="2" s="1"/>
  <c r="M661" i="2"/>
  <c r="N661" i="2" s="1"/>
  <c r="M662" i="2"/>
  <c r="N662" i="2" s="1"/>
  <c r="M663" i="2"/>
  <c r="N663" i="2" s="1"/>
  <c r="M664" i="2"/>
  <c r="N664" i="2" s="1"/>
  <c r="M665" i="2"/>
  <c r="N665" i="2" s="1"/>
  <c r="M666" i="2"/>
  <c r="N666" i="2" s="1"/>
  <c r="M667" i="2"/>
  <c r="N667" i="2" s="1"/>
  <c r="M668" i="2"/>
  <c r="N668" i="2" s="1"/>
  <c r="M669" i="2"/>
  <c r="N669" i="2" s="1"/>
  <c r="M670" i="2"/>
  <c r="N670" i="2" s="1"/>
  <c r="M671" i="2"/>
  <c r="N671" i="2" s="1"/>
  <c r="M672" i="2"/>
  <c r="N672" i="2" s="1"/>
  <c r="M673" i="2"/>
  <c r="N673" i="2" s="1"/>
  <c r="M674" i="2"/>
  <c r="N674" i="2" s="1"/>
  <c r="M675" i="2"/>
  <c r="N675" i="2" s="1"/>
  <c r="M676" i="2"/>
  <c r="N676" i="2" s="1"/>
  <c r="M677" i="2"/>
  <c r="N677" i="2" s="1"/>
  <c r="M678" i="2"/>
  <c r="N678" i="2" s="1"/>
  <c r="M679" i="2"/>
  <c r="N679" i="2" s="1"/>
  <c r="M680" i="2"/>
  <c r="N680" i="2" s="1"/>
  <c r="M681" i="2"/>
  <c r="N681" i="2" s="1"/>
  <c r="M682" i="2"/>
  <c r="N682" i="2" s="1"/>
  <c r="M683" i="2"/>
  <c r="N683" i="2" s="1"/>
  <c r="M684" i="2"/>
  <c r="N684" i="2" s="1"/>
  <c r="M685" i="2"/>
  <c r="N685" i="2" s="1"/>
  <c r="M686" i="2"/>
  <c r="N686" i="2" s="1"/>
  <c r="M687" i="2"/>
  <c r="N687" i="2" s="1"/>
  <c r="M688" i="2"/>
  <c r="N688" i="2" s="1"/>
  <c r="M689" i="2"/>
  <c r="N689" i="2" s="1"/>
  <c r="M690" i="2"/>
  <c r="N690" i="2" s="1"/>
  <c r="M691" i="2"/>
  <c r="N691" i="2" s="1"/>
  <c r="M692" i="2"/>
  <c r="N692" i="2" s="1"/>
  <c r="M693" i="2"/>
  <c r="N693" i="2" s="1"/>
  <c r="M694" i="2"/>
  <c r="N694" i="2" s="1"/>
  <c r="M695" i="2"/>
  <c r="N695" i="2" s="1"/>
  <c r="M696" i="2"/>
  <c r="N696" i="2" s="1"/>
  <c r="M697" i="2"/>
  <c r="N697" i="2" s="1"/>
  <c r="M698" i="2"/>
  <c r="N698" i="2" s="1"/>
  <c r="M699" i="2"/>
  <c r="N699" i="2" s="1"/>
  <c r="M700" i="2"/>
  <c r="N700" i="2" s="1"/>
  <c r="M701" i="2"/>
  <c r="N701" i="2" s="1"/>
  <c r="M702" i="2"/>
  <c r="N702" i="2" s="1"/>
  <c r="M703" i="2"/>
  <c r="N703" i="2" s="1"/>
  <c r="M704" i="2"/>
  <c r="N704" i="2" s="1"/>
  <c r="M705" i="2"/>
  <c r="N705" i="2" s="1"/>
  <c r="M706" i="2"/>
  <c r="N706" i="2" s="1"/>
  <c r="M707" i="2"/>
  <c r="N707" i="2" s="1"/>
  <c r="M708" i="2"/>
  <c r="N708" i="2" s="1"/>
  <c r="M709" i="2"/>
  <c r="N709" i="2" s="1"/>
  <c r="M710" i="2"/>
  <c r="N710" i="2" s="1"/>
  <c r="M711" i="2"/>
  <c r="N711" i="2" s="1"/>
  <c r="M712" i="2"/>
  <c r="N712" i="2" s="1"/>
  <c r="M713" i="2"/>
  <c r="N713" i="2" s="1"/>
  <c r="M714" i="2"/>
  <c r="N714" i="2" s="1"/>
  <c r="M715" i="2"/>
  <c r="N715" i="2" s="1"/>
  <c r="M716" i="2"/>
  <c r="N716" i="2" s="1"/>
  <c r="M717" i="2"/>
  <c r="N717" i="2" s="1"/>
  <c r="M718" i="2"/>
  <c r="N718" i="2" s="1"/>
  <c r="M719" i="2"/>
  <c r="N719" i="2" s="1"/>
  <c r="M720" i="2"/>
  <c r="N720" i="2" s="1"/>
  <c r="M721" i="2"/>
  <c r="N721" i="2" s="1"/>
  <c r="M722" i="2"/>
  <c r="N722" i="2" s="1"/>
  <c r="M723" i="2"/>
  <c r="N723" i="2" s="1"/>
  <c r="M724" i="2"/>
  <c r="N724" i="2" s="1"/>
  <c r="M725" i="2"/>
  <c r="N725" i="2" s="1"/>
  <c r="M726" i="2"/>
  <c r="N726" i="2" s="1"/>
  <c r="M727" i="2"/>
  <c r="N727" i="2" s="1"/>
  <c r="M728" i="2"/>
  <c r="N728" i="2" s="1"/>
  <c r="M729" i="2"/>
  <c r="N729" i="2" s="1"/>
  <c r="M730" i="2"/>
  <c r="N730" i="2" s="1"/>
  <c r="M731" i="2"/>
  <c r="N731" i="2" s="1"/>
  <c r="M732" i="2"/>
  <c r="N732" i="2" s="1"/>
  <c r="M733" i="2"/>
  <c r="N733" i="2" s="1"/>
  <c r="M734" i="2"/>
  <c r="N734" i="2" s="1"/>
  <c r="M735" i="2"/>
  <c r="N735" i="2" s="1"/>
  <c r="M736" i="2"/>
  <c r="N736" i="2" s="1"/>
  <c r="M737" i="2"/>
  <c r="N737" i="2" s="1"/>
  <c r="M738" i="2"/>
  <c r="N738" i="2" s="1"/>
  <c r="M739" i="2"/>
  <c r="N739" i="2" s="1"/>
  <c r="M740" i="2"/>
  <c r="N740" i="2" s="1"/>
  <c r="M741" i="2"/>
  <c r="N741" i="2" s="1"/>
  <c r="M742" i="2"/>
  <c r="N742" i="2" s="1"/>
  <c r="M743" i="2"/>
  <c r="N743" i="2" s="1"/>
  <c r="M744" i="2"/>
  <c r="N744" i="2" s="1"/>
  <c r="M745" i="2"/>
  <c r="N745" i="2" s="1"/>
  <c r="M746" i="2"/>
  <c r="N746" i="2" s="1"/>
  <c r="M747" i="2"/>
  <c r="N747" i="2" s="1"/>
  <c r="M748" i="2"/>
  <c r="N748" i="2" s="1"/>
  <c r="M749" i="2"/>
  <c r="N749" i="2" s="1"/>
  <c r="M750" i="2"/>
  <c r="N750" i="2" s="1"/>
  <c r="M751" i="2"/>
  <c r="N751" i="2" s="1"/>
  <c r="M752" i="2"/>
  <c r="N752" i="2" s="1"/>
  <c r="M753" i="2"/>
  <c r="N753" i="2" s="1"/>
  <c r="M754" i="2"/>
  <c r="N754" i="2" s="1"/>
  <c r="M755" i="2"/>
  <c r="N755" i="2" s="1"/>
  <c r="M756" i="2"/>
  <c r="N756" i="2" s="1"/>
  <c r="M757" i="2"/>
  <c r="N757" i="2" s="1"/>
  <c r="M758" i="2"/>
  <c r="N758" i="2" s="1"/>
  <c r="M759" i="2"/>
  <c r="N759" i="2" s="1"/>
  <c r="M760" i="2"/>
  <c r="N760" i="2" s="1"/>
  <c r="M761" i="2"/>
  <c r="N761" i="2" s="1"/>
  <c r="M762" i="2"/>
  <c r="N762" i="2" s="1"/>
  <c r="M763" i="2"/>
  <c r="N763" i="2" s="1"/>
  <c r="M764" i="2"/>
  <c r="N764" i="2" s="1"/>
  <c r="M765" i="2"/>
  <c r="N765" i="2" s="1"/>
  <c r="M766" i="2"/>
  <c r="N766" i="2" s="1"/>
  <c r="M767" i="2"/>
  <c r="N767" i="2" s="1"/>
  <c r="M768" i="2"/>
  <c r="N768" i="2" s="1"/>
  <c r="M769" i="2"/>
  <c r="N769" i="2" s="1"/>
  <c r="M770" i="2"/>
  <c r="N770" i="2" s="1"/>
  <c r="M771" i="2"/>
  <c r="N771" i="2" s="1"/>
  <c r="M772" i="2"/>
  <c r="N772" i="2" s="1"/>
  <c r="M773" i="2"/>
  <c r="N773" i="2" s="1"/>
  <c r="M774" i="2"/>
  <c r="N774" i="2" s="1"/>
  <c r="M775" i="2"/>
  <c r="N775" i="2" s="1"/>
  <c r="M776" i="2"/>
  <c r="N776" i="2" s="1"/>
  <c r="M777" i="2"/>
  <c r="N777" i="2" s="1"/>
  <c r="M778" i="2"/>
  <c r="N778" i="2" s="1"/>
  <c r="M779" i="2"/>
  <c r="N779" i="2" s="1"/>
  <c r="M780" i="2"/>
  <c r="N780" i="2" s="1"/>
  <c r="M781" i="2"/>
  <c r="N781" i="2" s="1"/>
  <c r="M782" i="2"/>
  <c r="N782" i="2" s="1"/>
  <c r="M783" i="2"/>
  <c r="N783" i="2" s="1"/>
  <c r="M784" i="2"/>
  <c r="N784" i="2" s="1"/>
  <c r="M785" i="2"/>
  <c r="N785" i="2" s="1"/>
  <c r="M786" i="2"/>
  <c r="N786" i="2" s="1"/>
  <c r="M787" i="2"/>
  <c r="N787" i="2" s="1"/>
  <c r="M788" i="2"/>
  <c r="N788" i="2" s="1"/>
  <c r="M789" i="2"/>
  <c r="N789" i="2" s="1"/>
  <c r="M790" i="2"/>
  <c r="N790" i="2" s="1"/>
  <c r="M791" i="2"/>
  <c r="N791" i="2" s="1"/>
  <c r="M792" i="2"/>
  <c r="N792" i="2" s="1"/>
  <c r="M793" i="2"/>
  <c r="N793" i="2" s="1"/>
  <c r="M794" i="2"/>
  <c r="N794" i="2" s="1"/>
  <c r="M795" i="2"/>
  <c r="N795" i="2" s="1"/>
  <c r="M796" i="2"/>
  <c r="N796" i="2" s="1"/>
  <c r="M797" i="2"/>
  <c r="N797" i="2" s="1"/>
  <c r="M798" i="2"/>
  <c r="N798" i="2" s="1"/>
  <c r="M799" i="2"/>
  <c r="N799" i="2" s="1"/>
  <c r="M800" i="2"/>
  <c r="N800" i="2" s="1"/>
  <c r="M801" i="2"/>
  <c r="N801" i="2" s="1"/>
  <c r="M802" i="2"/>
  <c r="N802" i="2" s="1"/>
  <c r="M803" i="2"/>
  <c r="N803" i="2" s="1"/>
  <c r="M804" i="2"/>
  <c r="N804" i="2" s="1"/>
  <c r="M805" i="2"/>
  <c r="N805" i="2" s="1"/>
  <c r="M806" i="2"/>
  <c r="N806" i="2" s="1"/>
  <c r="M807" i="2"/>
  <c r="N807" i="2" s="1"/>
  <c r="M808" i="2"/>
  <c r="N808" i="2" s="1"/>
  <c r="M809" i="2"/>
  <c r="N809" i="2" s="1"/>
  <c r="M810" i="2"/>
  <c r="N810" i="2" s="1"/>
  <c r="M811" i="2"/>
  <c r="N811" i="2" s="1"/>
  <c r="M812" i="2"/>
  <c r="N812" i="2" s="1"/>
  <c r="M813" i="2"/>
  <c r="N813" i="2" s="1"/>
  <c r="M814" i="2"/>
  <c r="N814" i="2" s="1"/>
  <c r="M815" i="2"/>
  <c r="N815" i="2" s="1"/>
  <c r="M816" i="2"/>
  <c r="N816" i="2" s="1"/>
  <c r="M817" i="2"/>
  <c r="N817" i="2" s="1"/>
  <c r="M818" i="2"/>
  <c r="N818" i="2" s="1"/>
  <c r="M819" i="2"/>
  <c r="N819" i="2" s="1"/>
  <c r="M820" i="2"/>
  <c r="N820" i="2" s="1"/>
  <c r="M821" i="2"/>
  <c r="N821" i="2" s="1"/>
  <c r="M822" i="2"/>
  <c r="N822" i="2" s="1"/>
  <c r="M823" i="2"/>
  <c r="N823" i="2" s="1"/>
  <c r="M824" i="2"/>
  <c r="N824" i="2" s="1"/>
  <c r="M825" i="2"/>
  <c r="N825" i="2" s="1"/>
  <c r="M826" i="2"/>
  <c r="N826" i="2" s="1"/>
  <c r="M827" i="2"/>
  <c r="N827" i="2" s="1"/>
  <c r="M828" i="2"/>
  <c r="N828" i="2" s="1"/>
  <c r="M829" i="2"/>
  <c r="N829" i="2" s="1"/>
  <c r="M830" i="2"/>
  <c r="N830" i="2" s="1"/>
  <c r="M831" i="2"/>
  <c r="N831" i="2" s="1"/>
  <c r="M832" i="2"/>
  <c r="N832" i="2" s="1"/>
  <c r="M833" i="2"/>
  <c r="N833" i="2" s="1"/>
  <c r="M834" i="2"/>
  <c r="N834" i="2" s="1"/>
  <c r="M835" i="2"/>
  <c r="N835" i="2" s="1"/>
  <c r="M836" i="2"/>
  <c r="N836" i="2" s="1"/>
  <c r="M837" i="2"/>
  <c r="N837" i="2" s="1"/>
  <c r="M838" i="2"/>
  <c r="N838" i="2" s="1"/>
  <c r="M839" i="2"/>
  <c r="N839" i="2" s="1"/>
  <c r="M840" i="2"/>
  <c r="N840" i="2" s="1"/>
  <c r="M841" i="2"/>
  <c r="N841" i="2" s="1"/>
  <c r="M842" i="2"/>
  <c r="N842" i="2" s="1"/>
  <c r="M843" i="2"/>
  <c r="N843" i="2" s="1"/>
  <c r="M844" i="2"/>
  <c r="N844" i="2" s="1"/>
  <c r="M845" i="2"/>
  <c r="N845" i="2" s="1"/>
  <c r="M846" i="2"/>
  <c r="N846" i="2" s="1"/>
  <c r="M847" i="2"/>
  <c r="N847" i="2" s="1"/>
  <c r="M848" i="2"/>
  <c r="N848" i="2" s="1"/>
  <c r="M849" i="2"/>
  <c r="N849" i="2" s="1"/>
  <c r="M850" i="2"/>
  <c r="N850" i="2" s="1"/>
  <c r="M851" i="2"/>
  <c r="N851" i="2" s="1"/>
  <c r="M852" i="2"/>
  <c r="N852" i="2" s="1"/>
  <c r="M853" i="2"/>
  <c r="N853" i="2" s="1"/>
  <c r="M854" i="2"/>
  <c r="N854" i="2" s="1"/>
  <c r="M855" i="2"/>
  <c r="N855" i="2" s="1"/>
  <c r="M856" i="2"/>
  <c r="N856" i="2" s="1"/>
  <c r="M857" i="2"/>
  <c r="N857" i="2" s="1"/>
  <c r="M858" i="2"/>
  <c r="N858" i="2" s="1"/>
  <c r="M859" i="2"/>
  <c r="N859" i="2" s="1"/>
  <c r="M860" i="2"/>
  <c r="N860" i="2" s="1"/>
  <c r="M861" i="2"/>
  <c r="N861" i="2" s="1"/>
  <c r="M862" i="2"/>
  <c r="N862" i="2" s="1"/>
  <c r="M863" i="2"/>
  <c r="N863" i="2" s="1"/>
  <c r="M864" i="2"/>
  <c r="N864" i="2" s="1"/>
  <c r="M865" i="2"/>
  <c r="N865" i="2" s="1"/>
  <c r="M866" i="2"/>
  <c r="N866" i="2" s="1"/>
  <c r="M867" i="2"/>
  <c r="N867" i="2" s="1"/>
  <c r="M868" i="2"/>
  <c r="N868" i="2" s="1"/>
  <c r="M869" i="2"/>
  <c r="N869" i="2" s="1"/>
  <c r="M870" i="2"/>
  <c r="N870" i="2" s="1"/>
  <c r="M871" i="2"/>
  <c r="N871" i="2" s="1"/>
  <c r="M872" i="2"/>
  <c r="N872" i="2" s="1"/>
  <c r="M873" i="2"/>
  <c r="N873" i="2" s="1"/>
  <c r="M874" i="2"/>
  <c r="N874" i="2" s="1"/>
  <c r="M875" i="2"/>
  <c r="N875" i="2" s="1"/>
  <c r="M876" i="2"/>
  <c r="N876" i="2" s="1"/>
  <c r="M877" i="2"/>
  <c r="N877" i="2" s="1"/>
  <c r="M878" i="2"/>
  <c r="N878" i="2" s="1"/>
  <c r="M879" i="2"/>
  <c r="N879" i="2" s="1"/>
  <c r="M880" i="2"/>
  <c r="N880" i="2" s="1"/>
  <c r="M881" i="2"/>
  <c r="N881" i="2" s="1"/>
  <c r="M882" i="2"/>
  <c r="N882" i="2" s="1"/>
  <c r="M883" i="2"/>
  <c r="N883" i="2" s="1"/>
  <c r="M884" i="2"/>
  <c r="N884" i="2" s="1"/>
  <c r="M885" i="2"/>
  <c r="N885" i="2" s="1"/>
  <c r="M886" i="2"/>
  <c r="N886" i="2" s="1"/>
  <c r="M887" i="2"/>
  <c r="N887" i="2" s="1"/>
  <c r="M888" i="2"/>
  <c r="N888" i="2" s="1"/>
  <c r="M889" i="2"/>
  <c r="N889" i="2" s="1"/>
  <c r="M890" i="2"/>
  <c r="N890" i="2" s="1"/>
  <c r="M891" i="2"/>
  <c r="N891" i="2" s="1"/>
  <c r="M892" i="2"/>
  <c r="N892" i="2" s="1"/>
  <c r="M893" i="2"/>
  <c r="N893" i="2" s="1"/>
  <c r="M894" i="2"/>
  <c r="N894" i="2" s="1"/>
  <c r="M895" i="2"/>
  <c r="N895" i="2" s="1"/>
  <c r="M896" i="2"/>
  <c r="N896" i="2" s="1"/>
  <c r="M897" i="2"/>
  <c r="N897" i="2" s="1"/>
  <c r="M898" i="2"/>
  <c r="N898" i="2" s="1"/>
  <c r="M899" i="2"/>
  <c r="N899" i="2" s="1"/>
  <c r="M900" i="2"/>
  <c r="N900" i="2" s="1"/>
  <c r="M901" i="2"/>
  <c r="N901" i="2" s="1"/>
  <c r="M902" i="2"/>
  <c r="N902" i="2" s="1"/>
  <c r="M903" i="2"/>
  <c r="N903" i="2" s="1"/>
  <c r="M904" i="2"/>
  <c r="N904" i="2" s="1"/>
  <c r="M905" i="2"/>
  <c r="N905" i="2" s="1"/>
  <c r="M906" i="2"/>
  <c r="N906" i="2" s="1"/>
  <c r="M907" i="2"/>
  <c r="N907" i="2" s="1"/>
  <c r="M908" i="2"/>
  <c r="N908" i="2" s="1"/>
  <c r="M909" i="2"/>
  <c r="N909" i="2" s="1"/>
  <c r="M910" i="2"/>
  <c r="N910" i="2" s="1"/>
  <c r="M911" i="2"/>
  <c r="N911" i="2" s="1"/>
  <c r="M912" i="2"/>
  <c r="N912" i="2" s="1"/>
  <c r="M913" i="2"/>
  <c r="N913" i="2" s="1"/>
  <c r="M914" i="2"/>
  <c r="N914" i="2" s="1"/>
  <c r="M915" i="2"/>
  <c r="N915" i="2" s="1"/>
  <c r="M916" i="2"/>
  <c r="N916" i="2" s="1"/>
  <c r="M917" i="2"/>
  <c r="N917" i="2" s="1"/>
  <c r="M918" i="2"/>
  <c r="N918" i="2" s="1"/>
  <c r="M919" i="2"/>
  <c r="N919" i="2" s="1"/>
  <c r="M920" i="2"/>
  <c r="N920" i="2" s="1"/>
  <c r="M921" i="2"/>
  <c r="N921" i="2" s="1"/>
  <c r="M922" i="2"/>
  <c r="N922" i="2" s="1"/>
  <c r="M923" i="2"/>
  <c r="N923" i="2" s="1"/>
  <c r="M924" i="2"/>
  <c r="N924" i="2" s="1"/>
  <c r="M925" i="2"/>
  <c r="N925" i="2" s="1"/>
  <c r="M926" i="2"/>
  <c r="N926" i="2" s="1"/>
  <c r="M927" i="2"/>
  <c r="N927" i="2" s="1"/>
  <c r="M928" i="2"/>
  <c r="N928" i="2" s="1"/>
  <c r="M929" i="2"/>
  <c r="N929" i="2" s="1"/>
  <c r="M930" i="2"/>
  <c r="N930" i="2" s="1"/>
  <c r="M931" i="2"/>
  <c r="N931" i="2" s="1"/>
  <c r="M932" i="2"/>
  <c r="N932" i="2" s="1"/>
  <c r="M933" i="2"/>
  <c r="N933" i="2" s="1"/>
  <c r="M934" i="2"/>
  <c r="N934" i="2" s="1"/>
  <c r="M935" i="2"/>
  <c r="N935" i="2" s="1"/>
  <c r="M936" i="2"/>
  <c r="N936" i="2" s="1"/>
  <c r="M937" i="2"/>
  <c r="N937" i="2" s="1"/>
  <c r="M938" i="2"/>
  <c r="N938" i="2" s="1"/>
  <c r="M939" i="2"/>
  <c r="N939" i="2" s="1"/>
  <c r="M940" i="2"/>
  <c r="N940" i="2" s="1"/>
  <c r="M941" i="2"/>
  <c r="N941" i="2" s="1"/>
  <c r="M942" i="2"/>
  <c r="N942" i="2" s="1"/>
  <c r="M943" i="2"/>
  <c r="N943" i="2" s="1"/>
  <c r="M944" i="2"/>
  <c r="N944" i="2" s="1"/>
  <c r="M945" i="2"/>
  <c r="N945" i="2" s="1"/>
  <c r="M946" i="2"/>
  <c r="N946" i="2" s="1"/>
  <c r="M947" i="2"/>
  <c r="N947" i="2" s="1"/>
  <c r="M948" i="2"/>
  <c r="N948" i="2" s="1"/>
  <c r="M949" i="2"/>
  <c r="N949" i="2" s="1"/>
  <c r="M950" i="2"/>
  <c r="N950" i="2" s="1"/>
  <c r="M951" i="2"/>
  <c r="N951" i="2" s="1"/>
  <c r="M952" i="2"/>
  <c r="N952" i="2" s="1"/>
  <c r="M953" i="2"/>
  <c r="N953" i="2" s="1"/>
  <c r="M954" i="2"/>
  <c r="N954" i="2" s="1"/>
  <c r="M955" i="2"/>
  <c r="N955" i="2" s="1"/>
  <c r="M956" i="2"/>
  <c r="N956" i="2" s="1"/>
  <c r="M957" i="2"/>
  <c r="N957" i="2" s="1"/>
  <c r="M958" i="2"/>
  <c r="N958" i="2" s="1"/>
  <c r="M959" i="2"/>
  <c r="N959" i="2" s="1"/>
  <c r="M960" i="2"/>
  <c r="N960" i="2" s="1"/>
  <c r="M961" i="2"/>
  <c r="N961" i="2" s="1"/>
  <c r="M962" i="2"/>
  <c r="N962" i="2" s="1"/>
  <c r="M963" i="2"/>
  <c r="N963" i="2" s="1"/>
  <c r="M964" i="2"/>
  <c r="N964" i="2" s="1"/>
  <c r="M965" i="2"/>
  <c r="N965" i="2" s="1"/>
  <c r="M966" i="2"/>
  <c r="N966" i="2" s="1"/>
  <c r="M967" i="2"/>
  <c r="N967" i="2" s="1"/>
  <c r="M968" i="2"/>
  <c r="N968" i="2" s="1"/>
  <c r="M969" i="2"/>
  <c r="N969" i="2" s="1"/>
  <c r="M970" i="2"/>
  <c r="N970" i="2" s="1"/>
  <c r="M971" i="2"/>
  <c r="N971" i="2" s="1"/>
  <c r="M972" i="2"/>
  <c r="N972" i="2" s="1"/>
  <c r="M973" i="2"/>
  <c r="N973" i="2" s="1"/>
  <c r="M974" i="2"/>
  <c r="N974" i="2" s="1"/>
  <c r="M975" i="2"/>
  <c r="N975" i="2" s="1"/>
  <c r="M976" i="2"/>
  <c r="N976" i="2" s="1"/>
  <c r="M977" i="2"/>
  <c r="N977" i="2" s="1"/>
  <c r="M978" i="2"/>
  <c r="N978" i="2" s="1"/>
  <c r="M979" i="2"/>
  <c r="N979" i="2" s="1"/>
  <c r="M980" i="2"/>
  <c r="N980" i="2" s="1"/>
  <c r="M981" i="2"/>
  <c r="N981" i="2" s="1"/>
  <c r="M982" i="2"/>
  <c r="N982" i="2" s="1"/>
  <c r="M983" i="2"/>
  <c r="N983" i="2" s="1"/>
  <c r="M984" i="2"/>
  <c r="N984" i="2" s="1"/>
  <c r="M985" i="2"/>
  <c r="N985" i="2" s="1"/>
  <c r="M986" i="2"/>
  <c r="N986" i="2" s="1"/>
  <c r="M987" i="2"/>
  <c r="N987" i="2" s="1"/>
  <c r="M988" i="2"/>
  <c r="N988" i="2" s="1"/>
  <c r="M989" i="2"/>
  <c r="N989" i="2" s="1"/>
  <c r="M990" i="2"/>
  <c r="N990" i="2" s="1"/>
  <c r="M991" i="2"/>
  <c r="N991" i="2" s="1"/>
  <c r="M992" i="2"/>
  <c r="N992" i="2" s="1"/>
  <c r="M993" i="2"/>
  <c r="N993" i="2" s="1"/>
  <c r="M994" i="2"/>
  <c r="N994" i="2" s="1"/>
  <c r="M995" i="2"/>
  <c r="N995" i="2" s="1"/>
  <c r="M996" i="2"/>
  <c r="N996" i="2" s="1"/>
  <c r="M997" i="2"/>
  <c r="N997" i="2" s="1"/>
  <c r="M998" i="2"/>
  <c r="N998" i="2" s="1"/>
  <c r="M999" i="2"/>
  <c r="N999" i="2" s="1"/>
  <c r="M1000" i="2"/>
  <c r="N1000" i="2" s="1"/>
  <c r="M1001" i="2"/>
  <c r="N1001" i="2" s="1"/>
  <c r="M1002" i="2"/>
  <c r="N1002" i="2" s="1"/>
  <c r="M1003" i="2"/>
  <c r="N1003" i="2" s="1"/>
  <c r="M1004" i="2"/>
  <c r="N1004" i="2" s="1"/>
  <c r="M1005" i="2"/>
  <c r="N1005" i="2" s="1"/>
  <c r="M1006" i="2"/>
  <c r="N1006" i="2" s="1"/>
  <c r="M1007" i="2"/>
  <c r="N1007" i="2" s="1"/>
  <c r="M1008" i="2"/>
  <c r="N1008" i="2" s="1"/>
  <c r="M1009" i="2"/>
  <c r="N1009" i="2" s="1"/>
  <c r="M1010" i="2"/>
  <c r="N1010" i="2" s="1"/>
  <c r="M1011" i="2"/>
  <c r="N1011" i="2" s="1"/>
  <c r="M1012" i="2"/>
  <c r="N1012" i="2" s="1"/>
  <c r="M1013" i="2"/>
  <c r="N1013" i="2" s="1"/>
  <c r="M1014" i="2"/>
  <c r="N1014" i="2" s="1"/>
  <c r="M1015" i="2"/>
  <c r="N1015" i="2" s="1"/>
  <c r="M1016" i="2"/>
  <c r="N1016" i="2" s="1"/>
  <c r="M1017" i="2"/>
  <c r="N1017" i="2" s="1"/>
  <c r="M1018" i="2"/>
  <c r="N1018" i="2" s="1"/>
  <c r="M1019" i="2"/>
  <c r="N1019" i="2" s="1"/>
  <c r="M1020" i="2"/>
  <c r="N1020" i="2" s="1"/>
  <c r="M1021" i="2"/>
  <c r="N1021" i="2" s="1"/>
  <c r="M1022" i="2"/>
  <c r="N1022" i="2" s="1"/>
  <c r="M1023" i="2"/>
  <c r="N1023" i="2" s="1"/>
  <c r="M1024" i="2"/>
  <c r="N1024" i="2" s="1"/>
  <c r="M1025" i="2"/>
  <c r="N1025" i="2" s="1"/>
  <c r="M1026" i="2"/>
  <c r="N1026" i="2" s="1"/>
  <c r="M1027" i="2"/>
  <c r="N1027" i="2" s="1"/>
  <c r="M1028" i="2"/>
  <c r="N1028" i="2" s="1"/>
  <c r="M1029" i="2"/>
  <c r="N1029" i="2" s="1"/>
  <c r="M1030" i="2"/>
  <c r="N1030" i="2" s="1"/>
  <c r="M1031" i="2"/>
  <c r="N1031" i="2" s="1"/>
  <c r="M1032" i="2"/>
  <c r="N1032" i="2" s="1"/>
  <c r="M1033" i="2"/>
  <c r="N1033" i="2" s="1"/>
  <c r="M1034" i="2"/>
  <c r="N1034" i="2" s="1"/>
  <c r="M1035" i="2"/>
  <c r="N1035" i="2" s="1"/>
  <c r="M1036" i="2"/>
  <c r="N1036" i="2" s="1"/>
  <c r="M1037" i="2"/>
  <c r="N1037" i="2" s="1"/>
  <c r="M1038" i="2"/>
  <c r="N1038" i="2" s="1"/>
  <c r="M1039" i="2"/>
  <c r="N1039" i="2" s="1"/>
  <c r="M1040" i="2"/>
  <c r="N1040" i="2" s="1"/>
  <c r="M1041" i="2"/>
  <c r="N1041" i="2" s="1"/>
  <c r="M1042" i="2"/>
  <c r="N1042" i="2" s="1"/>
  <c r="M1043" i="2"/>
  <c r="N1043" i="2" s="1"/>
  <c r="M1044" i="2"/>
  <c r="N1044" i="2" s="1"/>
  <c r="M1045" i="2"/>
  <c r="N1045" i="2" s="1"/>
  <c r="M1046" i="2"/>
  <c r="N1046" i="2" s="1"/>
  <c r="M1047" i="2"/>
  <c r="N1047" i="2" s="1"/>
  <c r="M1048" i="2"/>
  <c r="N1048" i="2" s="1"/>
  <c r="M1049" i="2"/>
  <c r="N1049" i="2" s="1"/>
  <c r="M1050" i="2"/>
  <c r="N1050" i="2" s="1"/>
  <c r="M1051" i="2"/>
  <c r="N1051" i="2" s="1"/>
  <c r="M1052" i="2"/>
  <c r="N1052" i="2" s="1"/>
  <c r="M1053" i="2"/>
  <c r="N1053" i="2" s="1"/>
  <c r="M1054" i="2"/>
  <c r="N1054" i="2" s="1"/>
  <c r="M1055" i="2"/>
  <c r="N1055" i="2" s="1"/>
  <c r="M1056" i="2"/>
  <c r="N1056" i="2" s="1"/>
  <c r="M1057" i="2"/>
  <c r="N1057" i="2" s="1"/>
  <c r="M1058" i="2"/>
  <c r="N1058" i="2" s="1"/>
  <c r="M1059" i="2"/>
  <c r="N1059" i="2" s="1"/>
  <c r="M1060" i="2"/>
  <c r="N1060" i="2" s="1"/>
  <c r="M1061" i="2"/>
  <c r="N1061" i="2" s="1"/>
  <c r="M1062" i="2"/>
  <c r="N1062" i="2" s="1"/>
  <c r="M1063" i="2"/>
  <c r="N1063" i="2" s="1"/>
  <c r="M1064" i="2"/>
  <c r="N1064" i="2" s="1"/>
  <c r="M1065" i="2"/>
  <c r="N1065" i="2" s="1"/>
  <c r="M1066" i="2"/>
  <c r="N1066" i="2" s="1"/>
  <c r="M1067" i="2"/>
  <c r="N1067" i="2" s="1"/>
  <c r="M1068" i="2"/>
  <c r="N1068" i="2" s="1"/>
  <c r="M1069" i="2"/>
  <c r="N1069" i="2" s="1"/>
  <c r="M1070" i="2"/>
  <c r="N1070" i="2" s="1"/>
  <c r="M1071" i="2"/>
  <c r="N1071" i="2" s="1"/>
  <c r="M1072" i="2"/>
  <c r="N1072" i="2" s="1"/>
  <c r="M1073" i="2"/>
  <c r="N1073" i="2" s="1"/>
  <c r="M1074" i="2"/>
  <c r="N1074" i="2" s="1"/>
  <c r="M1075" i="2"/>
  <c r="N1075" i="2" s="1"/>
  <c r="M1076" i="2"/>
  <c r="N1076" i="2" s="1"/>
  <c r="M1077" i="2"/>
  <c r="N1077" i="2" s="1"/>
  <c r="M1078" i="2"/>
  <c r="N1078" i="2" s="1"/>
  <c r="M1079" i="2"/>
  <c r="N1079" i="2" s="1"/>
  <c r="M1080" i="2"/>
  <c r="N1080" i="2" s="1"/>
  <c r="M1081" i="2"/>
  <c r="N1081" i="2" s="1"/>
  <c r="M1082" i="2"/>
  <c r="N1082" i="2" s="1"/>
  <c r="M1083" i="2"/>
  <c r="N1083" i="2" s="1"/>
  <c r="M1084" i="2"/>
  <c r="N1084" i="2" s="1"/>
  <c r="M1085" i="2"/>
  <c r="N1085" i="2" s="1"/>
  <c r="M1086" i="2"/>
  <c r="N1086" i="2" s="1"/>
  <c r="M1087" i="2"/>
  <c r="N1087" i="2" s="1"/>
  <c r="M1088" i="2"/>
  <c r="N1088" i="2" s="1"/>
  <c r="M1089" i="2"/>
  <c r="N1089" i="2" s="1"/>
  <c r="M1090" i="2"/>
  <c r="N1090" i="2" s="1"/>
  <c r="M1091" i="2"/>
  <c r="N1091" i="2" s="1"/>
  <c r="M1092" i="2"/>
  <c r="N1092" i="2" s="1"/>
  <c r="M1093" i="2"/>
  <c r="N1093" i="2" s="1"/>
  <c r="M1094" i="2"/>
  <c r="N1094" i="2" s="1"/>
  <c r="M1095" i="2"/>
  <c r="N1095" i="2" s="1"/>
  <c r="M1096" i="2"/>
  <c r="N1096" i="2" s="1"/>
  <c r="M1097" i="2"/>
  <c r="N1097" i="2" s="1"/>
  <c r="M1098" i="2"/>
  <c r="N1098" i="2" s="1"/>
  <c r="M1099" i="2"/>
  <c r="N1099" i="2" s="1"/>
  <c r="M1100" i="2"/>
  <c r="N1100" i="2" s="1"/>
  <c r="M1101" i="2"/>
  <c r="N1101" i="2" s="1"/>
  <c r="M1102" i="2"/>
  <c r="N1102" i="2" s="1"/>
  <c r="M1103" i="2"/>
  <c r="N1103" i="2" s="1"/>
  <c r="M1104" i="2"/>
  <c r="N1104" i="2" s="1"/>
  <c r="M1105" i="2"/>
  <c r="N1105" i="2" s="1"/>
  <c r="M1106" i="2"/>
  <c r="N1106" i="2" s="1"/>
  <c r="M1107" i="2"/>
  <c r="N1107" i="2" s="1"/>
  <c r="M1108" i="2"/>
  <c r="N1108" i="2" s="1"/>
  <c r="M1109" i="2"/>
  <c r="N1109" i="2" s="1"/>
  <c r="M1110" i="2"/>
  <c r="N1110" i="2" s="1"/>
  <c r="M1111" i="2"/>
  <c r="N1111" i="2" s="1"/>
  <c r="M1112" i="2"/>
  <c r="N1112" i="2" s="1"/>
  <c r="M1113" i="2"/>
  <c r="N1113" i="2" s="1"/>
  <c r="M1114" i="2"/>
  <c r="N1114" i="2" s="1"/>
  <c r="M1115" i="2"/>
  <c r="N1115" i="2" s="1"/>
  <c r="M1116" i="2"/>
  <c r="N1116" i="2" s="1"/>
  <c r="M1117" i="2"/>
  <c r="N1117" i="2" s="1"/>
  <c r="M1118" i="2"/>
  <c r="N1118" i="2" s="1"/>
  <c r="M1119" i="2"/>
  <c r="N1119" i="2" s="1"/>
  <c r="M1120" i="2"/>
  <c r="N1120" i="2" s="1"/>
  <c r="M1121" i="2"/>
  <c r="N1121" i="2" s="1"/>
  <c r="M1122" i="2"/>
  <c r="N1122" i="2" s="1"/>
  <c r="M1123" i="2"/>
  <c r="N1123" i="2" s="1"/>
  <c r="M1124" i="2"/>
  <c r="N1124" i="2" s="1"/>
  <c r="M1125" i="2"/>
  <c r="N1125" i="2" s="1"/>
  <c r="M1126" i="2"/>
  <c r="N1126" i="2" s="1"/>
  <c r="M1127" i="2"/>
  <c r="N1127" i="2" s="1"/>
  <c r="M1128" i="2"/>
  <c r="N1128" i="2" s="1"/>
  <c r="M1129" i="2"/>
  <c r="N1129" i="2" s="1"/>
  <c r="M1130" i="2"/>
  <c r="N1130" i="2" s="1"/>
  <c r="M1131" i="2"/>
  <c r="N1131" i="2" s="1"/>
  <c r="M1132" i="2"/>
  <c r="N1132" i="2" s="1"/>
  <c r="M1133" i="2"/>
  <c r="N1133" i="2" s="1"/>
  <c r="M1134" i="2"/>
  <c r="N1134" i="2" s="1"/>
  <c r="M1135" i="2"/>
  <c r="N1135" i="2" s="1"/>
  <c r="M1136" i="2"/>
  <c r="N1136" i="2" s="1"/>
  <c r="M1137" i="2"/>
  <c r="N1137" i="2" s="1"/>
  <c r="M1138" i="2"/>
  <c r="N1138" i="2" s="1"/>
  <c r="M1139" i="2"/>
  <c r="N1139" i="2" s="1"/>
  <c r="M1140" i="2"/>
  <c r="N1140" i="2" s="1"/>
  <c r="M1141" i="2"/>
  <c r="N1141" i="2" s="1"/>
  <c r="M1142" i="2"/>
  <c r="N1142" i="2" s="1"/>
  <c r="M1143" i="2"/>
  <c r="N1143" i="2" s="1"/>
  <c r="M1144" i="2"/>
  <c r="N1144" i="2" s="1"/>
  <c r="M1145" i="2"/>
  <c r="N1145" i="2" s="1"/>
  <c r="M1146" i="2"/>
  <c r="N1146" i="2" s="1"/>
  <c r="M1147" i="2"/>
  <c r="N1147" i="2" s="1"/>
  <c r="M1148" i="2"/>
  <c r="N1148" i="2" s="1"/>
  <c r="M1149" i="2"/>
  <c r="N1149" i="2" s="1"/>
  <c r="M1150" i="2"/>
  <c r="N1150" i="2" s="1"/>
  <c r="M1151" i="2"/>
  <c r="N1151" i="2" s="1"/>
  <c r="M1152" i="2"/>
  <c r="N1152" i="2" s="1"/>
  <c r="M1153" i="2"/>
  <c r="N1153" i="2" s="1"/>
  <c r="M1154" i="2"/>
  <c r="N1154" i="2" s="1"/>
  <c r="M1155" i="2"/>
  <c r="N1155" i="2" s="1"/>
  <c r="M1156" i="2"/>
  <c r="N1156" i="2" s="1"/>
  <c r="M1157" i="2"/>
  <c r="N1157" i="2" s="1"/>
  <c r="M1158" i="2"/>
  <c r="N1158" i="2" s="1"/>
  <c r="M1159" i="2"/>
  <c r="N1159" i="2" s="1"/>
  <c r="M1160" i="2"/>
  <c r="N1160" i="2" s="1"/>
  <c r="M1161" i="2"/>
  <c r="N1161" i="2" s="1"/>
  <c r="M1162" i="2"/>
  <c r="N1162" i="2" s="1"/>
  <c r="M1163" i="2"/>
  <c r="N1163" i="2" s="1"/>
  <c r="M1164" i="2"/>
  <c r="N1164" i="2" s="1"/>
  <c r="M1165" i="2"/>
  <c r="N1165" i="2" s="1"/>
  <c r="M1166" i="2"/>
  <c r="N1166" i="2" s="1"/>
  <c r="M1167" i="2"/>
  <c r="N1167" i="2" s="1"/>
  <c r="M1168" i="2"/>
  <c r="N1168" i="2" s="1"/>
  <c r="M1169" i="2"/>
  <c r="N1169" i="2" s="1"/>
  <c r="M1170" i="2"/>
  <c r="N1170" i="2" s="1"/>
  <c r="M1171" i="2"/>
  <c r="N1171" i="2" s="1"/>
  <c r="M1172" i="2"/>
  <c r="N1172" i="2" s="1"/>
  <c r="M1173" i="2"/>
  <c r="N1173" i="2" s="1"/>
  <c r="M1174" i="2"/>
  <c r="N1174" i="2" s="1"/>
  <c r="M1175" i="2"/>
  <c r="N1175" i="2" s="1"/>
  <c r="M1176" i="2"/>
  <c r="N1176" i="2" s="1"/>
  <c r="M1177" i="2"/>
  <c r="N1177" i="2" s="1"/>
  <c r="M1178" i="2"/>
  <c r="N1178" i="2" s="1"/>
  <c r="M1179" i="2"/>
  <c r="N1179" i="2" s="1"/>
  <c r="M1180" i="2"/>
  <c r="N1180" i="2" s="1"/>
  <c r="M1181" i="2"/>
  <c r="N1181" i="2" s="1"/>
  <c r="M1182" i="2"/>
  <c r="N1182" i="2" s="1"/>
  <c r="M1183" i="2"/>
  <c r="N1183" i="2" s="1"/>
  <c r="M1184" i="2"/>
  <c r="N1184" i="2" s="1"/>
  <c r="M1185" i="2"/>
  <c r="N1185" i="2" s="1"/>
  <c r="M1186" i="2"/>
  <c r="N1186" i="2" s="1"/>
  <c r="M1187" i="2"/>
  <c r="N1187" i="2" s="1"/>
  <c r="M1188" i="2"/>
  <c r="N1188" i="2" s="1"/>
  <c r="M1189" i="2"/>
  <c r="N1189" i="2" s="1"/>
  <c r="M1190" i="2"/>
  <c r="N1190" i="2" s="1"/>
  <c r="M1191" i="2"/>
  <c r="N1191" i="2" s="1"/>
  <c r="M1192" i="2"/>
  <c r="N1192" i="2" s="1"/>
  <c r="M1193" i="2"/>
  <c r="N1193" i="2" s="1"/>
  <c r="M1194" i="2"/>
  <c r="N1194" i="2" s="1"/>
  <c r="M1195" i="2"/>
  <c r="N1195" i="2" s="1"/>
  <c r="M1196" i="2"/>
  <c r="N1196" i="2" s="1"/>
  <c r="M1197" i="2"/>
  <c r="N1197" i="2" s="1"/>
  <c r="M1198" i="2"/>
  <c r="N1198" i="2" s="1"/>
  <c r="M1199" i="2"/>
  <c r="N1199" i="2" s="1"/>
  <c r="M1200" i="2"/>
  <c r="N1200" i="2" s="1"/>
  <c r="M1201" i="2"/>
  <c r="N1201" i="2" s="1"/>
  <c r="M1202" i="2"/>
  <c r="N1202" i="2" s="1"/>
  <c r="M1203" i="2"/>
  <c r="N1203" i="2" s="1"/>
  <c r="M1204" i="2"/>
  <c r="N1204" i="2" s="1"/>
  <c r="M1205" i="2"/>
  <c r="N1205" i="2" s="1"/>
  <c r="M1206" i="2"/>
  <c r="N1206" i="2" s="1"/>
  <c r="M1207" i="2"/>
  <c r="N1207" i="2" s="1"/>
  <c r="M1208" i="2"/>
  <c r="N1208" i="2" s="1"/>
  <c r="M1209" i="2"/>
  <c r="N1209" i="2" s="1"/>
  <c r="M1210" i="2"/>
  <c r="N1210" i="2" s="1"/>
  <c r="M1211" i="2"/>
  <c r="N1211" i="2" s="1"/>
  <c r="M1212" i="2"/>
  <c r="N1212" i="2" s="1"/>
  <c r="M1213" i="2"/>
  <c r="N1213" i="2" s="1"/>
  <c r="M1214" i="2"/>
  <c r="N1214" i="2" s="1"/>
  <c r="M1215" i="2"/>
  <c r="N1215" i="2" s="1"/>
  <c r="M1216" i="2"/>
  <c r="N1216" i="2" s="1"/>
  <c r="M1217" i="2"/>
  <c r="N1217" i="2" s="1"/>
  <c r="M1218" i="2"/>
  <c r="N1218" i="2" s="1"/>
  <c r="M1219" i="2"/>
  <c r="N1219" i="2" s="1"/>
  <c r="M1220" i="2"/>
  <c r="N1220" i="2" s="1"/>
  <c r="M1221" i="2"/>
  <c r="N1221" i="2" s="1"/>
  <c r="M1222" i="2"/>
  <c r="N1222" i="2" s="1"/>
  <c r="M1223" i="2"/>
  <c r="N1223" i="2" s="1"/>
  <c r="M1224" i="2"/>
  <c r="N1224" i="2" s="1"/>
  <c r="M1225" i="2"/>
  <c r="N1225" i="2" s="1"/>
  <c r="M1226" i="2"/>
  <c r="N1226" i="2" s="1"/>
  <c r="M1227" i="2"/>
  <c r="N1227" i="2" s="1"/>
  <c r="M1228" i="2"/>
  <c r="N1228" i="2" s="1"/>
  <c r="M1229" i="2"/>
  <c r="N1229" i="2" s="1"/>
  <c r="M1230" i="2"/>
  <c r="N1230" i="2" s="1"/>
  <c r="M1231" i="2"/>
  <c r="N1231" i="2" s="1"/>
  <c r="M1232" i="2"/>
  <c r="N1232" i="2" s="1"/>
  <c r="M1233" i="2"/>
  <c r="N1233" i="2" s="1"/>
  <c r="M1234" i="2"/>
  <c r="N1234" i="2" s="1"/>
  <c r="M1235" i="2"/>
  <c r="N1235" i="2" s="1"/>
  <c r="M1236" i="2"/>
  <c r="N1236" i="2" s="1"/>
  <c r="M1237" i="2"/>
  <c r="N1237" i="2" s="1"/>
  <c r="M1238" i="2"/>
  <c r="N1238" i="2" s="1"/>
  <c r="M1239" i="2"/>
  <c r="N1239" i="2" s="1"/>
  <c r="M1240" i="2"/>
  <c r="N1240" i="2" s="1"/>
  <c r="M1241" i="2"/>
  <c r="N1241" i="2" s="1"/>
  <c r="M1242" i="2"/>
  <c r="N1242" i="2" s="1"/>
  <c r="M1243" i="2"/>
  <c r="N1243" i="2" s="1"/>
  <c r="M1244" i="2"/>
  <c r="N1244" i="2" s="1"/>
  <c r="M1245" i="2"/>
  <c r="N1245" i="2" s="1"/>
  <c r="M1246" i="2"/>
  <c r="N1246" i="2" s="1"/>
  <c r="M1247" i="2"/>
  <c r="N1247" i="2" s="1"/>
  <c r="M1248" i="2"/>
  <c r="N1248" i="2" s="1"/>
  <c r="M1249" i="2"/>
  <c r="N1249" i="2" s="1"/>
  <c r="M1250" i="2"/>
  <c r="N1250" i="2" s="1"/>
  <c r="M1251" i="2"/>
  <c r="N1251" i="2" s="1"/>
  <c r="M1252" i="2"/>
  <c r="N1252" i="2" s="1"/>
  <c r="M1253" i="2"/>
  <c r="N1253" i="2" s="1"/>
  <c r="M1254" i="2"/>
  <c r="N1254" i="2" s="1"/>
  <c r="M1255" i="2"/>
  <c r="N1255" i="2" s="1"/>
  <c r="M1256" i="2"/>
  <c r="N1256" i="2" s="1"/>
  <c r="M1257" i="2"/>
  <c r="N1257" i="2" s="1"/>
  <c r="M1258" i="2"/>
  <c r="N1258" i="2" s="1"/>
  <c r="M1259" i="2"/>
  <c r="N1259" i="2" s="1"/>
  <c r="M1260" i="2"/>
  <c r="N1260" i="2" s="1"/>
  <c r="M1261" i="2"/>
  <c r="N1261" i="2" s="1"/>
  <c r="M1262" i="2"/>
  <c r="N1262" i="2" s="1"/>
  <c r="M1263" i="2"/>
  <c r="N1263" i="2" s="1"/>
  <c r="M1264" i="2"/>
  <c r="N1264" i="2" s="1"/>
  <c r="M1265" i="2"/>
  <c r="N1265" i="2" s="1"/>
  <c r="M1266" i="2"/>
  <c r="N1266" i="2" s="1"/>
  <c r="M1267" i="2"/>
  <c r="N1267" i="2" s="1"/>
  <c r="M1268" i="2"/>
  <c r="N1268" i="2" s="1"/>
  <c r="M1269" i="2"/>
  <c r="N1269" i="2" s="1"/>
  <c r="M1270" i="2"/>
  <c r="N1270" i="2" s="1"/>
  <c r="M1271" i="2"/>
  <c r="N1271" i="2" s="1"/>
  <c r="M1272" i="2"/>
  <c r="N1272" i="2" s="1"/>
  <c r="M1273" i="2"/>
  <c r="N1273" i="2" s="1"/>
  <c r="M1274" i="2"/>
  <c r="N1274" i="2" s="1"/>
  <c r="M1275" i="2"/>
  <c r="N1275" i="2" s="1"/>
  <c r="M1276" i="2"/>
  <c r="N1276" i="2" s="1"/>
  <c r="M1277" i="2"/>
  <c r="N1277" i="2" s="1"/>
  <c r="M1278" i="2"/>
  <c r="N1278" i="2" s="1"/>
  <c r="M1279" i="2"/>
  <c r="N1279" i="2" s="1"/>
  <c r="M1280" i="2"/>
  <c r="N1280" i="2" s="1"/>
  <c r="M1281" i="2"/>
  <c r="N1281" i="2" s="1"/>
  <c r="M1282" i="2"/>
  <c r="N1282" i="2" s="1"/>
  <c r="M1283" i="2"/>
  <c r="N1283" i="2" s="1"/>
  <c r="M1284" i="2"/>
  <c r="N1284" i="2" s="1"/>
  <c r="M1285" i="2"/>
  <c r="N1285" i="2" s="1"/>
  <c r="M1286" i="2"/>
  <c r="N1286" i="2" s="1"/>
  <c r="M1287" i="2"/>
  <c r="N1287" i="2" s="1"/>
  <c r="M1288" i="2"/>
  <c r="N1288" i="2" s="1"/>
  <c r="M1289" i="2"/>
  <c r="N1289" i="2" s="1"/>
  <c r="M1290" i="2"/>
  <c r="N1290" i="2" s="1"/>
  <c r="M1291" i="2"/>
  <c r="N1291" i="2" s="1"/>
  <c r="M1292" i="2"/>
  <c r="N1292" i="2" s="1"/>
  <c r="M1293" i="2"/>
  <c r="N1293" i="2" s="1"/>
  <c r="M1294" i="2"/>
  <c r="N1294" i="2" s="1"/>
  <c r="M1295" i="2"/>
  <c r="N1295" i="2" s="1"/>
  <c r="M1296" i="2"/>
  <c r="N1296" i="2" s="1"/>
  <c r="M1297" i="2"/>
  <c r="N1297" i="2" s="1"/>
  <c r="M1298" i="2"/>
  <c r="N1298" i="2" s="1"/>
  <c r="M1299" i="2"/>
  <c r="N1299" i="2" s="1"/>
  <c r="M1300" i="2"/>
  <c r="N1300" i="2" s="1"/>
  <c r="M1301" i="2"/>
  <c r="N1301" i="2" s="1"/>
  <c r="M1302" i="2"/>
  <c r="N1302" i="2" s="1"/>
  <c r="M1303" i="2"/>
  <c r="N1303" i="2" s="1"/>
  <c r="M1304" i="2"/>
  <c r="N1304" i="2" s="1"/>
  <c r="M1305" i="2"/>
  <c r="N1305" i="2" s="1"/>
  <c r="M1306" i="2"/>
  <c r="N1306" i="2" s="1"/>
  <c r="M1307" i="2"/>
  <c r="N1307" i="2" s="1"/>
  <c r="M1308" i="2"/>
  <c r="N1308" i="2" s="1"/>
  <c r="M1309" i="2"/>
  <c r="N1309" i="2" s="1"/>
  <c r="M1310" i="2"/>
  <c r="N1310" i="2" s="1"/>
  <c r="M1311" i="2"/>
  <c r="N1311" i="2" s="1"/>
  <c r="M1312" i="2"/>
  <c r="N1312" i="2" s="1"/>
  <c r="M1313" i="2"/>
  <c r="N1313" i="2" s="1"/>
  <c r="M1314" i="2"/>
  <c r="N1314" i="2" s="1"/>
  <c r="M1315" i="2"/>
  <c r="N1315" i="2" s="1"/>
  <c r="M1316" i="2"/>
  <c r="N1316" i="2" s="1"/>
  <c r="M1317" i="2"/>
  <c r="N1317" i="2" s="1"/>
  <c r="M1318" i="2"/>
  <c r="N1318" i="2" s="1"/>
  <c r="M1319" i="2"/>
  <c r="N1319" i="2" s="1"/>
  <c r="M1320" i="2"/>
  <c r="N1320" i="2" s="1"/>
  <c r="M1321" i="2"/>
  <c r="N1321" i="2" s="1"/>
  <c r="M1322" i="2"/>
  <c r="N1322" i="2" s="1"/>
  <c r="M1323" i="2"/>
  <c r="N1323" i="2" s="1"/>
  <c r="M1324" i="2"/>
  <c r="N1324" i="2" s="1"/>
  <c r="M1325" i="2"/>
  <c r="N1325" i="2" s="1"/>
  <c r="M1326" i="2"/>
  <c r="N1326" i="2" s="1"/>
  <c r="M1327" i="2"/>
  <c r="N1327" i="2" s="1"/>
  <c r="M1328" i="2"/>
  <c r="N1328" i="2" s="1"/>
  <c r="M1329" i="2"/>
  <c r="N1329" i="2" s="1"/>
  <c r="M1330" i="2"/>
  <c r="N1330" i="2" s="1"/>
  <c r="M1331" i="2"/>
  <c r="N1331" i="2" s="1"/>
  <c r="M1332" i="2"/>
  <c r="N1332" i="2" s="1"/>
  <c r="M1333" i="2"/>
  <c r="N1333" i="2" s="1"/>
  <c r="M1334" i="2"/>
  <c r="N1334" i="2" s="1"/>
  <c r="M1335" i="2"/>
  <c r="N1335" i="2" s="1"/>
  <c r="M1336" i="2"/>
  <c r="N1336" i="2" s="1"/>
  <c r="M1337" i="2"/>
  <c r="N1337" i="2" s="1"/>
  <c r="M1338" i="2"/>
  <c r="N1338" i="2" s="1"/>
  <c r="M1339" i="2"/>
  <c r="N1339" i="2" s="1"/>
  <c r="M1340" i="2"/>
  <c r="N1340" i="2" s="1"/>
  <c r="M1341" i="2"/>
  <c r="N1341" i="2" s="1"/>
  <c r="M1342" i="2"/>
  <c r="N1342" i="2" s="1"/>
  <c r="M1343" i="2"/>
  <c r="N1343" i="2" s="1"/>
  <c r="M1344" i="2"/>
  <c r="N1344" i="2" s="1"/>
  <c r="M1345" i="2"/>
  <c r="N1345" i="2" s="1"/>
  <c r="M1346" i="2"/>
  <c r="N1346" i="2" s="1"/>
  <c r="M1347" i="2"/>
  <c r="N1347" i="2" s="1"/>
  <c r="M1348" i="2"/>
  <c r="N1348" i="2" s="1"/>
  <c r="M1349" i="2"/>
  <c r="N1349" i="2" s="1"/>
  <c r="M1350" i="2"/>
  <c r="N1350" i="2" s="1"/>
  <c r="M1351" i="2"/>
  <c r="N1351" i="2" s="1"/>
  <c r="M1352" i="2"/>
  <c r="N1352" i="2" s="1"/>
  <c r="M1353" i="2"/>
  <c r="N1353" i="2" s="1"/>
  <c r="M1354" i="2"/>
  <c r="N1354" i="2" s="1"/>
  <c r="M1355" i="2"/>
  <c r="N1355" i="2" s="1"/>
  <c r="M1356" i="2"/>
  <c r="N1356" i="2" s="1"/>
  <c r="M1357" i="2"/>
  <c r="N1357" i="2" s="1"/>
  <c r="M1358" i="2"/>
  <c r="N1358" i="2" s="1"/>
  <c r="M1359" i="2"/>
  <c r="N1359" i="2" s="1"/>
  <c r="M1360" i="2"/>
  <c r="N1360" i="2" s="1"/>
  <c r="M1361" i="2"/>
  <c r="N1361" i="2" s="1"/>
  <c r="M1362" i="2"/>
  <c r="N1362" i="2" s="1"/>
  <c r="M1363" i="2"/>
  <c r="N1363" i="2" s="1"/>
  <c r="M1364" i="2"/>
  <c r="N1364" i="2" s="1"/>
  <c r="M1365" i="2"/>
  <c r="N1365" i="2" s="1"/>
  <c r="M1366" i="2"/>
  <c r="N1366" i="2" s="1"/>
  <c r="M1367" i="2"/>
  <c r="N1367" i="2" s="1"/>
  <c r="M1368" i="2"/>
  <c r="N1368" i="2" s="1"/>
  <c r="M1369" i="2"/>
  <c r="N1369" i="2" s="1"/>
  <c r="M1370" i="2"/>
  <c r="N1370" i="2" s="1"/>
  <c r="M1371" i="2"/>
  <c r="N1371" i="2" s="1"/>
  <c r="M1372" i="2"/>
  <c r="N1372" i="2" s="1"/>
  <c r="M1373" i="2"/>
  <c r="N1373" i="2" s="1"/>
  <c r="M1374" i="2"/>
  <c r="N1374" i="2" s="1"/>
  <c r="M1375" i="2"/>
  <c r="N1375" i="2" s="1"/>
  <c r="M1376" i="2"/>
  <c r="N1376" i="2" s="1"/>
  <c r="M1377" i="2"/>
  <c r="N1377" i="2" s="1"/>
  <c r="M1378" i="2"/>
  <c r="N1378" i="2" s="1"/>
  <c r="M1379" i="2"/>
  <c r="N1379" i="2" s="1"/>
  <c r="M1380" i="2"/>
  <c r="N1380" i="2" s="1"/>
  <c r="M1381" i="2"/>
  <c r="N1381" i="2" s="1"/>
  <c r="M1382" i="2"/>
  <c r="N1382" i="2" s="1"/>
  <c r="M1383" i="2"/>
  <c r="N1383" i="2" s="1"/>
  <c r="M1384" i="2"/>
  <c r="N1384" i="2" s="1"/>
  <c r="M1385" i="2"/>
  <c r="N1385" i="2" s="1"/>
  <c r="M1386" i="2"/>
  <c r="N1386" i="2" s="1"/>
  <c r="M1387" i="2"/>
  <c r="N1387" i="2" s="1"/>
  <c r="M1388" i="2"/>
  <c r="N1388" i="2" s="1"/>
  <c r="M1389" i="2"/>
  <c r="N1389" i="2" s="1"/>
  <c r="M1390" i="2"/>
  <c r="N1390" i="2" s="1"/>
  <c r="M1391" i="2"/>
  <c r="N1391" i="2" s="1"/>
  <c r="M1392" i="2"/>
  <c r="N1392" i="2" s="1"/>
  <c r="M1393" i="2"/>
  <c r="N1393" i="2" s="1"/>
  <c r="M1394" i="2"/>
  <c r="N1394" i="2" s="1"/>
  <c r="M1395" i="2"/>
  <c r="N1395" i="2" s="1"/>
  <c r="M1396" i="2"/>
  <c r="N1396" i="2" s="1"/>
  <c r="M1397" i="2"/>
  <c r="N1397" i="2" s="1"/>
  <c r="M1398" i="2"/>
  <c r="N1398" i="2" s="1"/>
  <c r="M1399" i="2"/>
  <c r="N1399" i="2" s="1"/>
  <c r="M1400" i="2"/>
  <c r="N1400" i="2" s="1"/>
  <c r="M1401" i="2"/>
  <c r="N1401" i="2" s="1"/>
  <c r="M1402" i="2"/>
  <c r="N1402" i="2" s="1"/>
  <c r="M1403" i="2"/>
  <c r="N1403" i="2" s="1"/>
  <c r="M1404" i="2"/>
  <c r="N1404" i="2" s="1"/>
  <c r="M1405" i="2"/>
  <c r="N1405" i="2" s="1"/>
  <c r="M1406" i="2"/>
  <c r="N1406" i="2" s="1"/>
  <c r="M1407" i="2"/>
  <c r="N1407" i="2" s="1"/>
  <c r="M1408" i="2"/>
  <c r="N1408" i="2" s="1"/>
  <c r="M1409" i="2"/>
  <c r="N1409" i="2" s="1"/>
  <c r="M1410" i="2"/>
  <c r="N1410" i="2" s="1"/>
  <c r="M1411" i="2"/>
  <c r="N1411" i="2" s="1"/>
  <c r="M1412" i="2"/>
  <c r="N1412" i="2" s="1"/>
  <c r="M1413" i="2"/>
  <c r="N1413" i="2" s="1"/>
  <c r="M1414" i="2"/>
  <c r="N1414" i="2" s="1"/>
  <c r="M1415" i="2"/>
  <c r="N1415" i="2" s="1"/>
  <c r="M1416" i="2"/>
  <c r="N1416" i="2" s="1"/>
  <c r="M1417" i="2"/>
  <c r="N1417" i="2" s="1"/>
  <c r="M1418" i="2"/>
  <c r="N1418" i="2" s="1"/>
  <c r="M1419" i="2"/>
  <c r="N1419" i="2" s="1"/>
  <c r="M1420" i="2"/>
  <c r="N1420" i="2" s="1"/>
  <c r="M1421" i="2"/>
  <c r="N1421" i="2" s="1"/>
  <c r="M1422" i="2"/>
  <c r="N1422" i="2" s="1"/>
  <c r="M1423" i="2"/>
  <c r="N1423" i="2" s="1"/>
  <c r="M1424" i="2"/>
  <c r="N1424" i="2" s="1"/>
  <c r="M1425" i="2"/>
  <c r="N1425" i="2" s="1"/>
  <c r="M1426" i="2"/>
  <c r="N1426" i="2" s="1"/>
  <c r="M1427" i="2"/>
  <c r="N1427" i="2" s="1"/>
  <c r="M1428" i="2"/>
  <c r="N1428" i="2" s="1"/>
  <c r="M1429" i="2"/>
  <c r="N1429" i="2" s="1"/>
  <c r="M1430" i="2"/>
  <c r="N1430" i="2" s="1"/>
  <c r="M1431" i="2"/>
  <c r="N1431" i="2" s="1"/>
  <c r="M1432" i="2"/>
  <c r="N1432" i="2" s="1"/>
  <c r="M1433" i="2"/>
  <c r="N1433" i="2" s="1"/>
  <c r="M1434" i="2"/>
  <c r="N1434" i="2" s="1"/>
  <c r="M1435" i="2"/>
  <c r="N1435" i="2" s="1"/>
  <c r="M1436" i="2"/>
  <c r="N1436" i="2" s="1"/>
  <c r="M1437" i="2"/>
  <c r="N1437" i="2" s="1"/>
  <c r="M1438" i="2"/>
  <c r="N1438" i="2" s="1"/>
  <c r="M1439" i="2"/>
  <c r="N1439" i="2" s="1"/>
  <c r="M1440" i="2"/>
  <c r="N1440" i="2" s="1"/>
  <c r="M1441" i="2"/>
  <c r="N1441" i="2" s="1"/>
  <c r="M1442" i="2"/>
  <c r="N1442" i="2" s="1"/>
  <c r="M1443" i="2"/>
  <c r="N1443" i="2" s="1"/>
  <c r="M1444" i="2"/>
  <c r="N1444" i="2" s="1"/>
  <c r="M1445" i="2"/>
  <c r="N1445" i="2" s="1"/>
  <c r="M1446" i="2"/>
  <c r="N1446" i="2" s="1"/>
  <c r="M1447" i="2"/>
  <c r="N1447" i="2" s="1"/>
  <c r="M1448" i="2"/>
  <c r="N1448" i="2" s="1"/>
  <c r="M1449" i="2"/>
  <c r="N1449" i="2" s="1"/>
  <c r="M1450" i="2"/>
  <c r="N1450" i="2" s="1"/>
  <c r="M1451" i="2"/>
  <c r="N1451" i="2" s="1"/>
  <c r="M1452" i="2"/>
  <c r="N1452" i="2" s="1"/>
  <c r="M1453" i="2"/>
  <c r="N1453" i="2" s="1"/>
  <c r="M1454" i="2"/>
  <c r="N1454" i="2" s="1"/>
  <c r="M1455" i="2"/>
  <c r="N1455" i="2" s="1"/>
  <c r="M1456" i="2"/>
  <c r="N1456" i="2" s="1"/>
  <c r="M1457" i="2"/>
  <c r="N1457" i="2" s="1"/>
  <c r="M1458" i="2"/>
  <c r="N1458" i="2" s="1"/>
  <c r="M1459" i="2"/>
  <c r="N1459" i="2" s="1"/>
  <c r="M1460" i="2"/>
  <c r="N1460" i="2" s="1"/>
  <c r="M1461" i="2"/>
  <c r="N1461" i="2" s="1"/>
  <c r="M1462" i="2"/>
  <c r="N1462" i="2" s="1"/>
  <c r="M1463" i="2"/>
  <c r="N1463" i="2" s="1"/>
  <c r="M1464" i="2"/>
  <c r="N1464" i="2" s="1"/>
  <c r="M1465" i="2"/>
  <c r="N1465" i="2" s="1"/>
  <c r="M1466" i="2"/>
  <c r="N1466" i="2" s="1"/>
  <c r="M1467" i="2"/>
  <c r="N1467" i="2" s="1"/>
  <c r="M1468" i="2"/>
  <c r="N1468" i="2" s="1"/>
  <c r="M1469" i="2"/>
  <c r="N1469" i="2" s="1"/>
  <c r="M1470" i="2"/>
  <c r="N1470" i="2" s="1"/>
  <c r="M1471" i="2"/>
  <c r="N1471" i="2" s="1"/>
  <c r="M1472" i="2"/>
  <c r="N1472" i="2" s="1"/>
  <c r="M1473" i="2"/>
  <c r="N1473" i="2" s="1"/>
  <c r="M1474" i="2"/>
  <c r="N1474" i="2" s="1"/>
  <c r="M1475" i="2"/>
  <c r="N1475" i="2" s="1"/>
  <c r="M1476" i="2"/>
  <c r="N1476" i="2" s="1"/>
  <c r="M1477" i="2"/>
  <c r="N1477" i="2" s="1"/>
  <c r="M1478" i="2"/>
  <c r="N1478" i="2" s="1"/>
  <c r="M1479" i="2"/>
  <c r="N1479" i="2" s="1"/>
  <c r="M1480" i="2"/>
  <c r="N1480" i="2" s="1"/>
  <c r="M1481" i="2"/>
  <c r="N1481" i="2" s="1"/>
  <c r="M1482" i="2"/>
  <c r="N1482" i="2" s="1"/>
  <c r="M1483" i="2"/>
  <c r="N1483" i="2" s="1"/>
  <c r="M1484" i="2"/>
  <c r="N1484" i="2" s="1"/>
  <c r="M1485" i="2"/>
  <c r="N1485" i="2" s="1"/>
  <c r="M1486" i="2"/>
  <c r="N1486" i="2" s="1"/>
  <c r="M1487" i="2"/>
  <c r="N1487" i="2" s="1"/>
  <c r="M1488" i="2"/>
  <c r="N1488" i="2" s="1"/>
  <c r="M1489" i="2"/>
  <c r="N1489" i="2" s="1"/>
  <c r="M1490" i="2"/>
  <c r="N1490" i="2" s="1"/>
  <c r="M1491" i="2"/>
  <c r="N1491" i="2" s="1"/>
  <c r="M1492" i="2"/>
  <c r="N1492" i="2" s="1"/>
  <c r="M1493" i="2"/>
  <c r="N1493" i="2" s="1"/>
  <c r="M1494" i="2"/>
  <c r="N1494" i="2" s="1"/>
  <c r="M1495" i="2"/>
  <c r="N1495" i="2" s="1"/>
  <c r="M1496" i="2"/>
  <c r="N1496" i="2" s="1"/>
  <c r="M1497" i="2"/>
  <c r="N1497" i="2" s="1"/>
  <c r="M1498" i="2"/>
  <c r="N1498" i="2" s="1"/>
  <c r="M1499" i="2"/>
  <c r="N1499" i="2" s="1"/>
  <c r="M1500" i="2"/>
  <c r="N1500" i="2" s="1"/>
  <c r="M1501" i="2"/>
  <c r="N1501" i="2" s="1"/>
  <c r="M1502" i="2"/>
  <c r="N1502" i="2" s="1"/>
  <c r="M1503" i="2"/>
  <c r="N1503" i="2" s="1"/>
  <c r="M1504" i="2"/>
  <c r="N1504" i="2" s="1"/>
  <c r="M1505" i="2"/>
  <c r="N1505" i="2" s="1"/>
  <c r="M1506" i="2"/>
  <c r="N1506" i="2" s="1"/>
  <c r="M1507" i="2"/>
  <c r="N1507" i="2" s="1"/>
  <c r="M1508" i="2"/>
  <c r="N1508" i="2" s="1"/>
  <c r="M1509" i="2"/>
  <c r="N1509" i="2" s="1"/>
  <c r="M1510" i="2"/>
  <c r="N1510" i="2" s="1"/>
  <c r="M1511" i="2"/>
  <c r="N1511" i="2" s="1"/>
  <c r="M1512" i="2"/>
  <c r="N1512" i="2" s="1"/>
  <c r="M1513" i="2"/>
  <c r="N1513" i="2" s="1"/>
  <c r="M1514" i="2"/>
  <c r="N1514" i="2" s="1"/>
  <c r="M1515" i="2"/>
  <c r="N1515" i="2" s="1"/>
  <c r="M1516" i="2"/>
  <c r="N1516" i="2" s="1"/>
  <c r="M1517" i="2"/>
  <c r="N1517" i="2" s="1"/>
  <c r="M1518" i="2"/>
  <c r="N1518" i="2" s="1"/>
  <c r="M1519" i="2"/>
  <c r="N1519" i="2" s="1"/>
  <c r="M1520" i="2"/>
  <c r="N1520" i="2" s="1"/>
  <c r="M1521" i="2"/>
  <c r="N1521" i="2" s="1"/>
  <c r="M1522" i="2"/>
  <c r="N1522" i="2" s="1"/>
  <c r="M1523" i="2"/>
  <c r="N1523" i="2" s="1"/>
  <c r="M1524" i="2"/>
  <c r="N1524" i="2" s="1"/>
  <c r="M1525" i="2"/>
  <c r="N1525" i="2" s="1"/>
  <c r="M1526" i="2"/>
  <c r="N1526" i="2" s="1"/>
  <c r="M1527" i="2"/>
  <c r="N1527" i="2" s="1"/>
  <c r="M1528" i="2"/>
  <c r="N1528" i="2" s="1"/>
  <c r="M1529" i="2"/>
  <c r="N1529" i="2" s="1"/>
  <c r="M1530" i="2"/>
  <c r="N1530" i="2" s="1"/>
  <c r="M1531" i="2"/>
  <c r="N1531" i="2" s="1"/>
  <c r="M1532" i="2"/>
  <c r="N1532" i="2" s="1"/>
  <c r="M1533" i="2"/>
  <c r="N1533" i="2" s="1"/>
  <c r="M1534" i="2"/>
  <c r="N1534" i="2" s="1"/>
  <c r="M1535" i="2"/>
  <c r="N1535" i="2" s="1"/>
  <c r="M1536" i="2"/>
  <c r="N1536" i="2" s="1"/>
  <c r="M1537" i="2"/>
  <c r="N1537" i="2" s="1"/>
  <c r="M1538" i="2"/>
  <c r="N1538" i="2" s="1"/>
  <c r="M1539" i="2"/>
  <c r="N1539" i="2" s="1"/>
  <c r="M1540" i="2"/>
  <c r="N1540" i="2" s="1"/>
  <c r="M1541" i="2"/>
  <c r="N1541" i="2" s="1"/>
  <c r="M1542" i="2"/>
  <c r="N1542" i="2" s="1"/>
  <c r="M1543" i="2"/>
  <c r="N1543" i="2" s="1"/>
  <c r="M1544" i="2"/>
  <c r="N1544" i="2" s="1"/>
  <c r="M1545" i="2"/>
  <c r="N1545" i="2" s="1"/>
  <c r="M1546" i="2"/>
  <c r="N1546" i="2" s="1"/>
  <c r="M1547" i="2"/>
  <c r="N1547" i="2" s="1"/>
  <c r="M1548" i="2"/>
  <c r="N1548" i="2" s="1"/>
  <c r="M1549" i="2"/>
  <c r="N1549" i="2" s="1"/>
  <c r="M1550" i="2"/>
  <c r="N1550" i="2" s="1"/>
  <c r="M1551" i="2"/>
  <c r="N1551" i="2" s="1"/>
  <c r="M1552" i="2"/>
  <c r="N1552" i="2" s="1"/>
  <c r="M1553" i="2"/>
  <c r="N1553" i="2" s="1"/>
  <c r="M1554" i="2"/>
  <c r="N1554" i="2" s="1"/>
  <c r="M1555" i="2"/>
  <c r="N1555" i="2" s="1"/>
  <c r="M1556" i="2"/>
  <c r="N1556" i="2" s="1"/>
  <c r="M1557" i="2"/>
  <c r="N1557" i="2" s="1"/>
  <c r="M1558" i="2"/>
  <c r="N1558" i="2" s="1"/>
  <c r="M1559" i="2"/>
  <c r="N1559" i="2" s="1"/>
  <c r="M1560" i="2"/>
  <c r="N1560" i="2" s="1"/>
  <c r="M1561" i="2"/>
  <c r="N1561" i="2" s="1"/>
  <c r="M1562" i="2"/>
  <c r="N1562" i="2" s="1"/>
  <c r="M1563" i="2"/>
  <c r="N1563" i="2" s="1"/>
  <c r="M1564" i="2"/>
  <c r="N1564" i="2" s="1"/>
  <c r="M1565" i="2"/>
  <c r="N1565" i="2" s="1"/>
  <c r="M1566" i="2"/>
  <c r="N1566" i="2" s="1"/>
  <c r="M1567" i="2"/>
  <c r="N1567" i="2" s="1"/>
  <c r="M1568" i="2"/>
  <c r="N1568" i="2" s="1"/>
  <c r="M1569" i="2"/>
  <c r="N1569" i="2" s="1"/>
  <c r="M1570" i="2"/>
  <c r="N1570" i="2" s="1"/>
  <c r="M1571" i="2"/>
  <c r="N1571" i="2" s="1"/>
  <c r="M1572" i="2"/>
  <c r="N1572" i="2" s="1"/>
  <c r="M1573" i="2"/>
  <c r="N1573" i="2" s="1"/>
  <c r="M1574" i="2"/>
  <c r="N1574" i="2" s="1"/>
  <c r="M1575" i="2"/>
  <c r="N1575" i="2" s="1"/>
  <c r="M1576" i="2"/>
  <c r="N1576" i="2" s="1"/>
  <c r="M1577" i="2"/>
  <c r="N1577" i="2" s="1"/>
  <c r="M1578" i="2"/>
  <c r="N1578" i="2" s="1"/>
  <c r="M1579" i="2"/>
  <c r="N1579" i="2" s="1"/>
  <c r="M1580" i="2"/>
  <c r="N1580" i="2" s="1"/>
  <c r="M1581" i="2"/>
  <c r="N1581" i="2" s="1"/>
  <c r="M1582" i="2"/>
  <c r="N1582" i="2" s="1"/>
  <c r="M1583" i="2"/>
  <c r="N1583" i="2" s="1"/>
  <c r="M1584" i="2"/>
  <c r="N1584" i="2" s="1"/>
  <c r="M1585" i="2"/>
  <c r="N1585" i="2" s="1"/>
  <c r="M1586" i="2"/>
  <c r="N1586" i="2" s="1"/>
  <c r="M1587" i="2"/>
  <c r="N1587" i="2" s="1"/>
  <c r="M1588" i="2"/>
  <c r="N1588" i="2" s="1"/>
  <c r="M1589" i="2"/>
  <c r="N1589" i="2" s="1"/>
  <c r="M1590" i="2"/>
  <c r="N1590" i="2" s="1"/>
  <c r="M1591" i="2"/>
  <c r="N1591" i="2" s="1"/>
  <c r="M1592" i="2"/>
  <c r="N1592" i="2" s="1"/>
  <c r="M1593" i="2"/>
  <c r="N1593" i="2" s="1"/>
  <c r="M1594" i="2"/>
  <c r="N1594" i="2" s="1"/>
  <c r="M1595" i="2"/>
  <c r="N1595" i="2" s="1"/>
  <c r="M1596" i="2"/>
  <c r="N1596" i="2" s="1"/>
  <c r="M1597" i="2"/>
  <c r="N1597" i="2" s="1"/>
  <c r="M1598" i="2"/>
  <c r="N1598" i="2" s="1"/>
  <c r="M1599" i="2"/>
  <c r="N1599" i="2" s="1"/>
  <c r="M1600" i="2"/>
  <c r="N1600" i="2" s="1"/>
  <c r="M1601" i="2"/>
  <c r="N1601" i="2" s="1"/>
  <c r="M1602" i="2"/>
  <c r="N1602" i="2" s="1"/>
  <c r="M1603" i="2"/>
  <c r="N1603" i="2" s="1"/>
  <c r="M1604" i="2"/>
  <c r="N1604" i="2" s="1"/>
  <c r="M1605" i="2"/>
  <c r="N1605" i="2" s="1"/>
  <c r="M1606" i="2"/>
  <c r="N1606" i="2" s="1"/>
  <c r="M1607" i="2"/>
  <c r="N1607" i="2" s="1"/>
  <c r="M1608" i="2"/>
  <c r="N1608" i="2" s="1"/>
  <c r="M1609" i="2"/>
  <c r="N1609" i="2" s="1"/>
  <c r="M1610" i="2"/>
  <c r="N1610" i="2" s="1"/>
  <c r="M1611" i="2"/>
  <c r="N1611" i="2" s="1"/>
  <c r="M1612" i="2"/>
  <c r="N1612" i="2" s="1"/>
  <c r="M1613" i="2"/>
  <c r="N1613" i="2" s="1"/>
  <c r="M1614" i="2"/>
  <c r="N1614" i="2" s="1"/>
  <c r="M1615" i="2"/>
  <c r="N1615" i="2" s="1"/>
  <c r="M1616" i="2"/>
  <c r="N1616" i="2" s="1"/>
  <c r="M1617" i="2"/>
  <c r="N1617" i="2" s="1"/>
  <c r="M1618" i="2"/>
  <c r="N1618" i="2" s="1"/>
  <c r="M1619" i="2"/>
  <c r="N1619" i="2" s="1"/>
  <c r="M1620" i="2"/>
  <c r="N1620" i="2" s="1"/>
  <c r="M1621" i="2"/>
  <c r="N1621" i="2" s="1"/>
  <c r="M1622" i="2"/>
  <c r="N1622" i="2" s="1"/>
  <c r="M1623" i="2"/>
  <c r="N1623" i="2" s="1"/>
  <c r="M1624" i="2"/>
  <c r="N1624" i="2" s="1"/>
  <c r="M1625" i="2"/>
  <c r="N1625" i="2" s="1"/>
  <c r="M1626" i="2"/>
  <c r="N1626" i="2" s="1"/>
  <c r="M1627" i="2"/>
  <c r="N1627" i="2" s="1"/>
  <c r="M1628" i="2"/>
  <c r="N1628" i="2" s="1"/>
  <c r="M1629" i="2"/>
  <c r="N1629" i="2" s="1"/>
  <c r="M1630" i="2"/>
  <c r="N1630" i="2" s="1"/>
  <c r="M1631" i="2"/>
  <c r="N1631" i="2" s="1"/>
  <c r="M1632" i="2"/>
  <c r="N1632" i="2" s="1"/>
  <c r="M1633" i="2"/>
  <c r="N1633" i="2" s="1"/>
  <c r="M1634" i="2"/>
  <c r="N1634" i="2" s="1"/>
  <c r="M1635" i="2"/>
  <c r="N1635" i="2" s="1"/>
  <c r="M1636" i="2"/>
  <c r="N1636" i="2" s="1"/>
  <c r="M1637" i="2"/>
  <c r="N1637" i="2" s="1"/>
  <c r="M1638" i="2"/>
  <c r="N1638" i="2" s="1"/>
  <c r="M1639" i="2"/>
  <c r="N1639" i="2" s="1"/>
  <c r="M1640" i="2"/>
  <c r="N1640" i="2" s="1"/>
  <c r="M1641" i="2"/>
  <c r="N1641" i="2" s="1"/>
  <c r="M1642" i="2"/>
  <c r="N1642" i="2" s="1"/>
  <c r="M1643" i="2"/>
  <c r="N1643" i="2" s="1"/>
  <c r="M1644" i="2"/>
  <c r="N1644" i="2" s="1"/>
  <c r="M1645" i="2"/>
  <c r="N1645" i="2" s="1"/>
  <c r="M1646" i="2"/>
  <c r="N1646" i="2" s="1"/>
  <c r="M1647" i="2"/>
  <c r="N1647" i="2" s="1"/>
  <c r="M1648" i="2"/>
  <c r="N1648" i="2" s="1"/>
  <c r="M1649" i="2"/>
  <c r="N1649" i="2" s="1"/>
  <c r="M1650" i="2"/>
  <c r="N1650" i="2" s="1"/>
  <c r="M1651" i="2"/>
  <c r="N1651" i="2" s="1"/>
  <c r="M1652" i="2"/>
  <c r="N1652" i="2" s="1"/>
  <c r="M1653" i="2"/>
  <c r="N1653" i="2" s="1"/>
  <c r="M1654" i="2"/>
  <c r="N1654" i="2" s="1"/>
  <c r="M1655" i="2"/>
  <c r="N1655" i="2" s="1"/>
  <c r="M1656" i="2"/>
  <c r="N1656" i="2" s="1"/>
  <c r="M1657" i="2"/>
  <c r="N1657" i="2" s="1"/>
  <c r="M1658" i="2"/>
  <c r="N1658" i="2" s="1"/>
  <c r="M1659" i="2"/>
  <c r="N1659" i="2" s="1"/>
  <c r="M1660" i="2"/>
  <c r="N1660" i="2" s="1"/>
  <c r="M1661" i="2"/>
  <c r="N1661" i="2" s="1"/>
  <c r="M1662" i="2"/>
  <c r="N1662" i="2" s="1"/>
  <c r="M1663" i="2"/>
  <c r="N1663" i="2" s="1"/>
  <c r="M1664" i="2"/>
  <c r="N1664" i="2" s="1"/>
  <c r="M1665" i="2"/>
  <c r="N1665" i="2" s="1"/>
  <c r="M1666" i="2"/>
  <c r="N1666" i="2" s="1"/>
  <c r="M1667" i="2"/>
  <c r="N1667" i="2" s="1"/>
  <c r="M1668" i="2"/>
  <c r="N1668" i="2" s="1"/>
  <c r="M1669" i="2"/>
  <c r="N1669" i="2" s="1"/>
  <c r="M1670" i="2"/>
  <c r="N1670" i="2" s="1"/>
  <c r="M1671" i="2"/>
  <c r="N1671" i="2" s="1"/>
  <c r="M1672" i="2"/>
  <c r="N1672" i="2" s="1"/>
  <c r="M1673" i="2"/>
  <c r="N1673" i="2" s="1"/>
  <c r="M1674" i="2"/>
  <c r="N1674" i="2" s="1"/>
  <c r="M1675" i="2"/>
  <c r="N1675" i="2" s="1"/>
  <c r="M1676" i="2"/>
  <c r="N1676" i="2" s="1"/>
  <c r="M1677" i="2"/>
  <c r="N1677" i="2" s="1"/>
  <c r="M1678" i="2"/>
  <c r="N1678" i="2" s="1"/>
  <c r="M1679" i="2"/>
  <c r="N1679" i="2" s="1"/>
  <c r="M1680" i="2"/>
  <c r="N1680" i="2" s="1"/>
  <c r="M1681" i="2"/>
  <c r="N1681" i="2" s="1"/>
  <c r="M1682" i="2"/>
  <c r="N1682" i="2" s="1"/>
  <c r="M1683" i="2"/>
  <c r="N1683" i="2" s="1"/>
  <c r="M1684" i="2"/>
  <c r="N1684" i="2" s="1"/>
  <c r="M1685" i="2"/>
  <c r="N1685" i="2" s="1"/>
  <c r="M1686" i="2"/>
  <c r="N1686" i="2" s="1"/>
  <c r="M1687" i="2"/>
  <c r="N1687" i="2" s="1"/>
  <c r="M1688" i="2"/>
  <c r="N1688" i="2" s="1"/>
  <c r="M1689" i="2"/>
  <c r="N1689" i="2" s="1"/>
  <c r="M1690" i="2"/>
  <c r="N1690" i="2" s="1"/>
  <c r="M1691" i="2"/>
  <c r="N1691" i="2" s="1"/>
  <c r="M1692" i="2"/>
  <c r="N1692" i="2" s="1"/>
  <c r="M1693" i="2"/>
  <c r="N1693" i="2" s="1"/>
  <c r="M1694" i="2"/>
  <c r="N1694" i="2" s="1"/>
  <c r="M1695" i="2"/>
  <c r="N1695" i="2" s="1"/>
  <c r="M1696" i="2"/>
  <c r="N1696" i="2" s="1"/>
  <c r="M1697" i="2"/>
  <c r="N1697" i="2" s="1"/>
  <c r="M1698" i="2"/>
  <c r="N1698" i="2" s="1"/>
  <c r="M1699" i="2"/>
  <c r="N1699" i="2" s="1"/>
  <c r="M1700" i="2"/>
  <c r="N1700" i="2" s="1"/>
  <c r="M1701" i="2"/>
  <c r="N1701" i="2" s="1"/>
  <c r="M1702" i="2"/>
  <c r="N1702" i="2" s="1"/>
  <c r="M1703" i="2"/>
  <c r="N1703" i="2" s="1"/>
  <c r="M1704" i="2"/>
  <c r="N1704" i="2" s="1"/>
  <c r="M1705" i="2"/>
  <c r="N1705" i="2" s="1"/>
  <c r="M1706" i="2"/>
  <c r="N1706" i="2" s="1"/>
  <c r="M1707" i="2"/>
  <c r="N1707" i="2" s="1"/>
  <c r="M1708" i="2"/>
  <c r="N1708" i="2" s="1"/>
  <c r="M1709" i="2"/>
  <c r="N1709" i="2" s="1"/>
  <c r="M1710" i="2"/>
  <c r="N1710" i="2" s="1"/>
  <c r="M1711" i="2"/>
  <c r="N1711" i="2" s="1"/>
  <c r="M1712" i="2"/>
  <c r="N1712" i="2" s="1"/>
  <c r="M1713" i="2"/>
  <c r="N1713" i="2" s="1"/>
  <c r="M1714" i="2"/>
  <c r="N1714" i="2" s="1"/>
  <c r="M1715" i="2"/>
  <c r="N1715" i="2" s="1"/>
  <c r="M1716" i="2"/>
  <c r="N1716" i="2" s="1"/>
  <c r="M1717" i="2"/>
  <c r="N1717" i="2" s="1"/>
  <c r="M1718" i="2"/>
  <c r="N1718" i="2" s="1"/>
  <c r="M1719" i="2"/>
  <c r="N1719" i="2" s="1"/>
  <c r="M1720" i="2"/>
  <c r="N1720" i="2" s="1"/>
  <c r="M1721" i="2"/>
  <c r="N1721" i="2" s="1"/>
  <c r="M1722" i="2"/>
  <c r="N1722" i="2" s="1"/>
  <c r="M1723" i="2"/>
  <c r="N1723" i="2" s="1"/>
  <c r="M1724" i="2"/>
  <c r="N1724" i="2" s="1"/>
  <c r="M1725" i="2"/>
  <c r="N1725" i="2" s="1"/>
  <c r="M1726" i="2"/>
  <c r="N1726" i="2" s="1"/>
  <c r="M1727" i="2"/>
  <c r="N1727" i="2" s="1"/>
  <c r="M1728" i="2"/>
  <c r="N1728" i="2" s="1"/>
  <c r="M1729" i="2"/>
  <c r="N1729" i="2" s="1"/>
  <c r="M1730" i="2"/>
  <c r="N1730" i="2" s="1"/>
  <c r="M1731" i="2"/>
  <c r="N1731" i="2" s="1"/>
  <c r="M1732" i="2"/>
  <c r="N1732" i="2" s="1"/>
  <c r="M1733" i="2"/>
  <c r="N1733" i="2" s="1"/>
  <c r="M1734" i="2"/>
  <c r="N1734" i="2" s="1"/>
  <c r="M1735" i="2"/>
  <c r="N1735" i="2" s="1"/>
  <c r="M1736" i="2"/>
  <c r="N1736" i="2" s="1"/>
  <c r="M1737" i="2"/>
  <c r="N1737" i="2" s="1"/>
  <c r="M1738" i="2"/>
  <c r="N1738" i="2" s="1"/>
  <c r="M1739" i="2"/>
  <c r="N1739" i="2" s="1"/>
  <c r="M1740" i="2"/>
  <c r="N1740" i="2" s="1"/>
  <c r="M1741" i="2"/>
  <c r="N1741" i="2" s="1"/>
  <c r="M1742" i="2"/>
  <c r="N1742" i="2" s="1"/>
  <c r="M1743" i="2"/>
  <c r="N1743" i="2" s="1"/>
  <c r="M1744" i="2"/>
  <c r="N1744" i="2" s="1"/>
  <c r="M1745" i="2"/>
  <c r="N1745" i="2" s="1"/>
  <c r="M1746" i="2"/>
  <c r="N1746" i="2" s="1"/>
  <c r="M1747" i="2"/>
  <c r="N1747" i="2" s="1"/>
  <c r="M1748" i="2"/>
  <c r="N1748" i="2" s="1"/>
  <c r="M1749" i="2"/>
  <c r="N1749" i="2" s="1"/>
  <c r="M1750" i="2"/>
  <c r="N1750" i="2" s="1"/>
  <c r="M1751" i="2"/>
  <c r="N1751" i="2" s="1"/>
  <c r="M1752" i="2"/>
  <c r="N1752" i="2" s="1"/>
  <c r="M1753" i="2"/>
  <c r="N1753" i="2" s="1"/>
  <c r="M1754" i="2"/>
  <c r="N1754" i="2" s="1"/>
  <c r="M1755" i="2"/>
  <c r="N1755" i="2" s="1"/>
  <c r="M1756" i="2"/>
  <c r="N1756" i="2" s="1"/>
  <c r="M1757" i="2"/>
  <c r="N1757" i="2" s="1"/>
  <c r="M1758" i="2"/>
  <c r="N1758" i="2" s="1"/>
  <c r="M1759" i="2"/>
  <c r="N1759" i="2" s="1"/>
  <c r="M1760" i="2"/>
  <c r="N1760" i="2" s="1"/>
  <c r="M1761" i="2"/>
  <c r="N1761" i="2" s="1"/>
  <c r="M1762" i="2"/>
  <c r="N1762" i="2" s="1"/>
  <c r="M1763" i="2"/>
  <c r="N1763" i="2" s="1"/>
  <c r="M1764" i="2"/>
  <c r="N1764" i="2" s="1"/>
  <c r="M1765" i="2"/>
  <c r="N1765" i="2" s="1"/>
  <c r="M1766" i="2"/>
  <c r="N1766" i="2" s="1"/>
  <c r="M1767" i="2"/>
  <c r="N1767" i="2" s="1"/>
  <c r="M1768" i="2"/>
  <c r="N1768" i="2" s="1"/>
  <c r="M1769" i="2"/>
  <c r="N1769" i="2" s="1"/>
  <c r="M1770" i="2"/>
  <c r="N1770" i="2" s="1"/>
  <c r="M1771" i="2"/>
  <c r="N1771" i="2" s="1"/>
  <c r="M1772" i="2"/>
  <c r="N1772" i="2" s="1"/>
  <c r="M1773" i="2"/>
  <c r="N1773" i="2" s="1"/>
  <c r="M1774" i="2"/>
  <c r="N1774" i="2" s="1"/>
  <c r="M1775" i="2"/>
  <c r="N1775" i="2" s="1"/>
  <c r="M1776" i="2"/>
  <c r="N1776" i="2" s="1"/>
  <c r="M1777" i="2"/>
  <c r="N1777" i="2" s="1"/>
  <c r="M1778" i="2"/>
  <c r="N1778" i="2" s="1"/>
  <c r="M1779" i="2"/>
  <c r="N1779" i="2" s="1"/>
  <c r="M1780" i="2"/>
  <c r="N1780" i="2" s="1"/>
  <c r="M1781" i="2"/>
  <c r="N1781" i="2" s="1"/>
  <c r="M1782" i="2"/>
  <c r="N1782" i="2" s="1"/>
  <c r="M1783" i="2"/>
  <c r="N1783" i="2" s="1"/>
  <c r="M1784" i="2"/>
  <c r="N1784" i="2" s="1"/>
  <c r="M1785" i="2"/>
  <c r="N1785" i="2" s="1"/>
  <c r="M1786" i="2"/>
  <c r="N1786" i="2" s="1"/>
  <c r="M1787" i="2"/>
  <c r="N1787" i="2" s="1"/>
  <c r="M1788" i="2"/>
  <c r="N1788" i="2" s="1"/>
  <c r="M1789" i="2"/>
  <c r="N1789" i="2" s="1"/>
  <c r="M1790" i="2"/>
  <c r="N1790" i="2" s="1"/>
  <c r="M1791" i="2"/>
  <c r="N1791" i="2" s="1"/>
  <c r="M1792" i="2"/>
  <c r="N1792" i="2" s="1"/>
  <c r="M1793" i="2"/>
  <c r="N1793" i="2" s="1"/>
  <c r="M1794" i="2"/>
  <c r="N1794" i="2" s="1"/>
  <c r="M1795" i="2"/>
  <c r="N1795" i="2" s="1"/>
  <c r="M1796" i="2"/>
  <c r="N1796" i="2" s="1"/>
  <c r="M1797" i="2"/>
  <c r="N1797" i="2" s="1"/>
  <c r="M1798" i="2"/>
  <c r="N1798" i="2" s="1"/>
  <c r="M1799" i="2"/>
  <c r="N1799" i="2" s="1"/>
  <c r="M1800" i="2"/>
  <c r="N1800" i="2" s="1"/>
  <c r="M1801" i="2"/>
  <c r="N1801" i="2" s="1"/>
  <c r="M1802" i="2"/>
  <c r="N1802" i="2" s="1"/>
  <c r="M1803" i="2"/>
  <c r="N1803" i="2" s="1"/>
  <c r="M1804" i="2"/>
  <c r="N1804" i="2" s="1"/>
  <c r="M1805" i="2"/>
  <c r="N1805" i="2" s="1"/>
  <c r="M1806" i="2"/>
  <c r="N1806" i="2" s="1"/>
  <c r="M1807" i="2"/>
  <c r="N1807" i="2" s="1"/>
  <c r="M1808" i="2"/>
  <c r="N1808" i="2" s="1"/>
  <c r="M1809" i="2"/>
  <c r="N1809" i="2" s="1"/>
  <c r="M1810" i="2"/>
  <c r="N1810" i="2" s="1"/>
  <c r="M1811" i="2"/>
  <c r="N1811" i="2" s="1"/>
  <c r="M1812" i="2"/>
  <c r="N1812" i="2" s="1"/>
  <c r="M1813" i="2"/>
  <c r="N1813" i="2" s="1"/>
  <c r="M1814" i="2"/>
  <c r="N1814" i="2" s="1"/>
  <c r="M1815" i="2"/>
  <c r="N1815" i="2" s="1"/>
  <c r="M1816" i="2"/>
  <c r="N1816" i="2" s="1"/>
  <c r="M1817" i="2"/>
  <c r="N1817" i="2" s="1"/>
  <c r="M1818" i="2"/>
  <c r="N1818" i="2" s="1"/>
  <c r="M1819" i="2"/>
  <c r="N1819" i="2" s="1"/>
  <c r="M1820" i="2"/>
  <c r="N1820" i="2" s="1"/>
  <c r="M1821" i="2"/>
  <c r="N1821" i="2" s="1"/>
  <c r="M1822" i="2"/>
  <c r="N1822" i="2" s="1"/>
  <c r="M1823" i="2"/>
  <c r="N1823" i="2" s="1"/>
  <c r="M1824" i="2"/>
  <c r="N1824" i="2" s="1"/>
  <c r="M1825" i="2"/>
  <c r="N1825" i="2" s="1"/>
  <c r="M1826" i="2"/>
  <c r="N1826" i="2" s="1"/>
  <c r="M1827" i="2"/>
  <c r="N1827" i="2" s="1"/>
  <c r="M1828" i="2"/>
  <c r="N1828" i="2" s="1"/>
  <c r="M1829" i="2"/>
  <c r="N1829" i="2" s="1"/>
  <c r="M1830" i="2"/>
  <c r="N1830" i="2" s="1"/>
  <c r="M1831" i="2"/>
  <c r="N1831" i="2" s="1"/>
  <c r="M1832" i="2"/>
  <c r="N1832" i="2" s="1"/>
  <c r="M1833" i="2"/>
  <c r="N1833" i="2" s="1"/>
  <c r="M1834" i="2"/>
  <c r="N1834" i="2" s="1"/>
  <c r="M1835" i="2"/>
  <c r="N1835" i="2" s="1"/>
  <c r="M1836" i="2"/>
  <c r="N1836" i="2" s="1"/>
  <c r="M1837" i="2"/>
  <c r="N1837" i="2" s="1"/>
  <c r="M1838" i="2"/>
  <c r="N1838" i="2" s="1"/>
  <c r="M1839" i="2"/>
  <c r="N1839" i="2" s="1"/>
  <c r="M1840" i="2"/>
  <c r="N1840" i="2" s="1"/>
  <c r="M1841" i="2"/>
  <c r="N1841" i="2" s="1"/>
  <c r="M1842" i="2"/>
  <c r="N1842" i="2" s="1"/>
  <c r="M1843" i="2"/>
  <c r="N1843" i="2" s="1"/>
  <c r="M1844" i="2"/>
  <c r="N1844" i="2" s="1"/>
  <c r="M1845" i="2"/>
  <c r="N1845" i="2" s="1"/>
  <c r="M1846" i="2"/>
  <c r="N1846" i="2" s="1"/>
  <c r="M1847" i="2"/>
  <c r="N1847" i="2" s="1"/>
  <c r="M1848" i="2"/>
  <c r="N1848" i="2" s="1"/>
  <c r="M1849" i="2"/>
  <c r="N1849" i="2" s="1"/>
  <c r="M1850" i="2"/>
  <c r="N1850" i="2" s="1"/>
  <c r="M1851" i="2"/>
  <c r="N1851" i="2" s="1"/>
  <c r="M1852" i="2"/>
  <c r="N1852" i="2" s="1"/>
  <c r="M1853" i="2"/>
  <c r="N1853" i="2" s="1"/>
  <c r="M1854" i="2"/>
  <c r="N1854" i="2" s="1"/>
  <c r="M1855" i="2"/>
  <c r="N1855" i="2" s="1"/>
  <c r="M1856" i="2"/>
  <c r="N1856" i="2" s="1"/>
  <c r="M1857" i="2"/>
  <c r="N1857" i="2" s="1"/>
  <c r="M1858" i="2"/>
  <c r="N1858" i="2" s="1"/>
  <c r="M1859" i="2"/>
  <c r="N1859" i="2" s="1"/>
  <c r="M1860" i="2"/>
  <c r="N1860" i="2" s="1"/>
  <c r="M1861" i="2"/>
  <c r="N1861" i="2" s="1"/>
  <c r="M1862" i="2"/>
  <c r="N1862" i="2" s="1"/>
  <c r="M1863" i="2"/>
  <c r="N1863" i="2" s="1"/>
  <c r="M1864" i="2"/>
  <c r="N1864" i="2" s="1"/>
  <c r="M1865" i="2"/>
  <c r="N1865" i="2" s="1"/>
  <c r="M1866" i="2"/>
  <c r="N1866" i="2" s="1"/>
  <c r="M1867" i="2"/>
  <c r="N1867" i="2" s="1"/>
  <c r="M1868" i="2"/>
  <c r="N1868" i="2" s="1"/>
  <c r="M1869" i="2"/>
  <c r="N1869" i="2" s="1"/>
  <c r="M1870" i="2"/>
  <c r="N1870" i="2" s="1"/>
  <c r="M1871" i="2"/>
  <c r="N1871" i="2" s="1"/>
  <c r="M1872" i="2"/>
  <c r="N1872" i="2" s="1"/>
  <c r="M1873" i="2"/>
  <c r="N1873" i="2" s="1"/>
  <c r="M1874" i="2"/>
  <c r="N1874" i="2" s="1"/>
  <c r="M1875" i="2"/>
  <c r="N1875" i="2" s="1"/>
  <c r="M1876" i="2"/>
  <c r="N1876" i="2" s="1"/>
  <c r="M1877" i="2"/>
  <c r="N1877" i="2" s="1"/>
  <c r="M1878" i="2"/>
  <c r="N1878" i="2" s="1"/>
  <c r="M1879" i="2"/>
  <c r="N1879" i="2" s="1"/>
  <c r="M1880" i="2"/>
  <c r="N1880" i="2" s="1"/>
  <c r="M1881" i="2"/>
  <c r="N1881" i="2" s="1"/>
  <c r="M1882" i="2"/>
  <c r="N1882" i="2" s="1"/>
  <c r="M1883" i="2"/>
  <c r="N1883" i="2" s="1"/>
  <c r="M1884" i="2"/>
  <c r="N1884" i="2" s="1"/>
  <c r="M1885" i="2"/>
  <c r="N1885" i="2" s="1"/>
  <c r="M1886" i="2"/>
  <c r="N1886" i="2" s="1"/>
  <c r="M1887" i="2"/>
  <c r="N1887" i="2" s="1"/>
  <c r="M1888" i="2"/>
  <c r="N1888" i="2" s="1"/>
  <c r="M1889" i="2"/>
  <c r="N1889" i="2" s="1"/>
  <c r="M1890" i="2"/>
  <c r="N1890" i="2" s="1"/>
  <c r="M1891" i="2"/>
  <c r="N1891" i="2" s="1"/>
  <c r="M1892" i="2"/>
  <c r="N1892" i="2" s="1"/>
  <c r="M1893" i="2"/>
  <c r="N1893" i="2" s="1"/>
  <c r="M1894" i="2"/>
  <c r="N1894" i="2" s="1"/>
  <c r="M1895" i="2"/>
  <c r="N1895" i="2" s="1"/>
  <c r="M1896" i="2"/>
  <c r="N1896" i="2" s="1"/>
  <c r="M1897" i="2"/>
  <c r="N1897" i="2" s="1"/>
  <c r="M1898" i="2"/>
  <c r="N1898" i="2" s="1"/>
  <c r="M1899" i="2"/>
  <c r="N1899" i="2" s="1"/>
  <c r="M1900" i="2"/>
  <c r="N1900" i="2" s="1"/>
  <c r="M1901" i="2"/>
  <c r="N1901" i="2" s="1"/>
  <c r="M1902" i="2"/>
  <c r="N1902" i="2" s="1"/>
  <c r="M1903" i="2"/>
  <c r="N1903" i="2" s="1"/>
  <c r="M1904" i="2"/>
  <c r="N1904" i="2" s="1"/>
  <c r="M1905" i="2"/>
  <c r="N1905" i="2" s="1"/>
  <c r="M1906" i="2"/>
  <c r="N1906" i="2" s="1"/>
  <c r="M1907" i="2"/>
  <c r="N1907" i="2" s="1"/>
  <c r="M1908" i="2"/>
  <c r="N1908" i="2" s="1"/>
  <c r="M1909" i="2"/>
  <c r="N1909" i="2" s="1"/>
  <c r="M1910" i="2"/>
  <c r="N1910" i="2" s="1"/>
  <c r="M1911" i="2"/>
  <c r="N1911" i="2" s="1"/>
  <c r="M1912" i="2"/>
  <c r="N1912" i="2" s="1"/>
  <c r="M1913" i="2"/>
  <c r="N1913" i="2" s="1"/>
  <c r="M1914" i="2"/>
  <c r="N1914" i="2" s="1"/>
  <c r="M1915" i="2"/>
  <c r="N1915" i="2" s="1"/>
  <c r="M1916" i="2"/>
  <c r="N1916" i="2" s="1"/>
  <c r="M1917" i="2"/>
  <c r="N1917" i="2" s="1"/>
  <c r="M1918" i="2"/>
  <c r="N1918" i="2" s="1"/>
  <c r="M1919" i="2"/>
  <c r="N1919" i="2" s="1"/>
  <c r="M1920" i="2"/>
  <c r="N1920" i="2" s="1"/>
  <c r="M1921" i="2"/>
  <c r="N1921" i="2" s="1"/>
  <c r="M1922" i="2"/>
  <c r="N1922" i="2" s="1"/>
  <c r="M1923" i="2"/>
  <c r="N1923" i="2" s="1"/>
  <c r="M1924" i="2"/>
  <c r="N1924" i="2" s="1"/>
  <c r="M1925" i="2"/>
  <c r="N1925" i="2" s="1"/>
  <c r="M1926" i="2"/>
  <c r="N1926" i="2" s="1"/>
  <c r="M1927" i="2"/>
  <c r="N1927" i="2" s="1"/>
  <c r="M1928" i="2"/>
  <c r="N1928" i="2" s="1"/>
  <c r="M1929" i="2"/>
  <c r="N1929" i="2" s="1"/>
  <c r="M1930" i="2"/>
  <c r="N1930" i="2" s="1"/>
  <c r="M1931" i="2"/>
  <c r="N1931" i="2" s="1"/>
  <c r="M1932" i="2"/>
  <c r="N1932" i="2" s="1"/>
  <c r="M1933" i="2"/>
  <c r="N1933" i="2" s="1"/>
  <c r="M1934" i="2"/>
  <c r="N1934" i="2" s="1"/>
  <c r="M1935" i="2"/>
  <c r="N1935" i="2" s="1"/>
  <c r="M1936" i="2"/>
  <c r="N1936" i="2" s="1"/>
  <c r="M1937" i="2"/>
  <c r="N1937" i="2" s="1"/>
  <c r="M1938" i="2"/>
  <c r="N1938" i="2" s="1"/>
  <c r="M1939" i="2"/>
  <c r="N1939" i="2" s="1"/>
  <c r="M1940" i="2"/>
  <c r="N1940" i="2" s="1"/>
  <c r="M1941" i="2"/>
  <c r="N1941" i="2" s="1"/>
  <c r="M1942" i="2"/>
  <c r="N1942" i="2" s="1"/>
  <c r="M1943" i="2"/>
  <c r="N1943" i="2" s="1"/>
  <c r="M1944" i="2"/>
  <c r="N1944" i="2" s="1"/>
  <c r="M1945" i="2"/>
  <c r="N1945" i="2" s="1"/>
  <c r="M1946" i="2"/>
  <c r="N1946" i="2" s="1"/>
  <c r="M1947" i="2"/>
  <c r="N1947" i="2" s="1"/>
  <c r="M1948" i="2"/>
  <c r="N1948" i="2" s="1"/>
  <c r="M1949" i="2"/>
  <c r="N1949" i="2" s="1"/>
  <c r="M1950" i="2"/>
  <c r="N1950" i="2" s="1"/>
  <c r="M1951" i="2"/>
  <c r="N1951" i="2" s="1"/>
  <c r="M1952" i="2"/>
  <c r="N1952" i="2" s="1"/>
  <c r="M1953" i="2"/>
  <c r="N1953" i="2" s="1"/>
  <c r="M1954" i="2"/>
  <c r="N1954" i="2" s="1"/>
  <c r="M1955" i="2"/>
  <c r="N1955" i="2" s="1"/>
  <c r="M1956" i="2"/>
  <c r="N1956" i="2" s="1"/>
  <c r="M1957" i="2"/>
  <c r="N1957" i="2" s="1"/>
  <c r="M1958" i="2"/>
  <c r="N1958" i="2" s="1"/>
  <c r="M1959" i="2"/>
  <c r="N1959" i="2" s="1"/>
  <c r="M1960" i="2"/>
  <c r="N1960" i="2" s="1"/>
  <c r="M1961" i="2"/>
  <c r="N1961" i="2" s="1"/>
  <c r="M1962" i="2"/>
  <c r="N1962" i="2" s="1"/>
  <c r="M1963" i="2"/>
  <c r="N1963" i="2" s="1"/>
  <c r="M1964" i="2"/>
  <c r="N1964" i="2" s="1"/>
  <c r="M1965" i="2"/>
  <c r="N1965" i="2" s="1"/>
  <c r="M1966" i="2"/>
  <c r="N1966" i="2" s="1"/>
  <c r="M1967" i="2"/>
  <c r="N1967" i="2" s="1"/>
  <c r="M1968" i="2"/>
  <c r="N1968" i="2" s="1"/>
  <c r="M1969" i="2"/>
  <c r="N1969" i="2" s="1"/>
  <c r="M1970" i="2"/>
  <c r="N1970" i="2" s="1"/>
  <c r="M1971" i="2"/>
  <c r="N1971" i="2" s="1"/>
  <c r="M1972" i="2"/>
  <c r="N1972" i="2" s="1"/>
  <c r="M1973" i="2"/>
  <c r="N1973" i="2" s="1"/>
  <c r="M1974" i="2"/>
  <c r="N1974" i="2" s="1"/>
  <c r="M1975" i="2"/>
  <c r="N1975" i="2" s="1"/>
  <c r="M1976" i="2"/>
  <c r="N1976" i="2" s="1"/>
  <c r="M1977" i="2"/>
  <c r="N1977" i="2" s="1"/>
  <c r="M1978" i="2"/>
  <c r="N1978" i="2" s="1"/>
  <c r="M1979" i="2"/>
  <c r="N1979" i="2" s="1"/>
  <c r="M1980" i="2"/>
  <c r="N1980" i="2" s="1"/>
  <c r="M1981" i="2"/>
  <c r="N1981" i="2" s="1"/>
  <c r="M1982" i="2"/>
  <c r="N1982" i="2" s="1"/>
  <c r="M1983" i="2"/>
  <c r="N1983" i="2" s="1"/>
  <c r="M1984" i="2"/>
  <c r="N1984" i="2" s="1"/>
  <c r="M1985" i="2"/>
  <c r="N1985" i="2" s="1"/>
  <c r="M1986" i="2"/>
  <c r="N1986" i="2" s="1"/>
  <c r="M1987" i="2"/>
  <c r="N1987" i="2" s="1"/>
  <c r="M1988" i="2"/>
  <c r="N1988" i="2" s="1"/>
  <c r="M1989" i="2"/>
  <c r="N1989" i="2" s="1"/>
  <c r="M1990" i="2"/>
  <c r="N1990" i="2" s="1"/>
  <c r="M1991" i="2"/>
  <c r="N1991" i="2" s="1"/>
  <c r="M1992" i="2"/>
  <c r="N1992" i="2" s="1"/>
  <c r="M1993" i="2"/>
  <c r="N1993" i="2" s="1"/>
  <c r="M1994" i="2"/>
  <c r="N1994" i="2" s="1"/>
  <c r="M1995" i="2"/>
  <c r="N1995" i="2" s="1"/>
  <c r="M1996" i="2"/>
  <c r="N1996" i="2" s="1"/>
  <c r="M1997" i="2"/>
  <c r="N1997" i="2" s="1"/>
  <c r="M1998" i="2"/>
  <c r="N1998" i="2" s="1"/>
  <c r="M1999" i="2"/>
  <c r="N1999" i="2" s="1"/>
  <c r="M2000" i="2"/>
  <c r="N2000" i="2" s="1"/>
  <c r="M2001" i="2"/>
  <c r="N2001" i="2" s="1"/>
  <c r="M2002" i="2"/>
  <c r="N2002" i="2" s="1"/>
  <c r="M2003" i="2"/>
  <c r="N2003" i="2" s="1"/>
  <c r="M2004" i="2"/>
  <c r="N2004" i="2" s="1"/>
  <c r="M2005" i="2"/>
  <c r="N2005" i="2" s="1"/>
  <c r="M2006" i="2"/>
  <c r="N2006" i="2" s="1"/>
  <c r="M2007" i="2"/>
  <c r="N2007" i="2" s="1"/>
  <c r="M2008" i="2"/>
  <c r="N2008" i="2" s="1"/>
  <c r="M2009" i="2"/>
  <c r="N2009" i="2" s="1"/>
  <c r="M2010" i="2"/>
  <c r="N2010" i="2" s="1"/>
  <c r="M2011" i="2"/>
  <c r="N2011" i="2" s="1"/>
  <c r="M2012" i="2"/>
  <c r="N2012" i="2" s="1"/>
  <c r="M2013" i="2"/>
  <c r="N2013" i="2" s="1"/>
  <c r="M2014" i="2"/>
  <c r="N2014" i="2" s="1"/>
  <c r="M2015" i="2"/>
  <c r="N2015" i="2" s="1"/>
  <c r="M2016" i="2"/>
  <c r="N2016" i="2" s="1"/>
  <c r="M2017" i="2"/>
  <c r="N2017" i="2" s="1"/>
  <c r="M2018" i="2"/>
  <c r="N2018" i="2" s="1"/>
  <c r="M2019" i="2"/>
  <c r="N2019" i="2" s="1"/>
  <c r="M2020" i="2"/>
  <c r="N2020" i="2" s="1"/>
  <c r="M2021" i="2"/>
  <c r="N2021" i="2" s="1"/>
  <c r="M2022" i="2"/>
  <c r="N2022" i="2" s="1"/>
  <c r="M2023" i="2"/>
  <c r="N2023" i="2" s="1"/>
  <c r="M2024" i="2"/>
  <c r="N2024" i="2" s="1"/>
  <c r="M2025" i="2"/>
  <c r="N2025" i="2" s="1"/>
  <c r="M2026" i="2"/>
  <c r="N2026" i="2" s="1"/>
  <c r="M2027" i="2"/>
  <c r="N2027" i="2" s="1"/>
  <c r="M2028" i="2"/>
  <c r="N2028" i="2" s="1"/>
  <c r="M2029" i="2"/>
  <c r="N2029" i="2" s="1"/>
  <c r="M2030" i="2"/>
  <c r="N2030" i="2" s="1"/>
  <c r="M2031" i="2"/>
  <c r="N2031" i="2" s="1"/>
  <c r="M2032" i="2"/>
  <c r="N2032" i="2" s="1"/>
  <c r="M2033" i="2"/>
  <c r="N2033" i="2" s="1"/>
  <c r="M2034" i="2"/>
  <c r="N2034" i="2" s="1"/>
  <c r="M2035" i="2"/>
  <c r="N2035" i="2" s="1"/>
  <c r="M2036" i="2"/>
  <c r="N2036" i="2" s="1"/>
  <c r="M2037" i="2"/>
  <c r="N2037" i="2" s="1"/>
  <c r="M2038" i="2"/>
  <c r="N2038" i="2" s="1"/>
  <c r="M2039" i="2"/>
  <c r="N2039" i="2" s="1"/>
  <c r="M2040" i="2"/>
  <c r="N2040" i="2" s="1"/>
  <c r="M2041" i="2"/>
  <c r="N2041" i="2" s="1"/>
  <c r="M2042" i="2"/>
  <c r="N2042" i="2" s="1"/>
  <c r="M2043" i="2"/>
  <c r="N2043" i="2" s="1"/>
  <c r="M2044" i="2"/>
  <c r="N2044" i="2" s="1"/>
  <c r="M2045" i="2"/>
  <c r="N2045" i="2" s="1"/>
  <c r="M2046" i="2"/>
  <c r="N2046" i="2" s="1"/>
  <c r="M2047" i="2"/>
  <c r="N2047" i="2" s="1"/>
  <c r="M2048" i="2"/>
  <c r="N2048" i="2" s="1"/>
  <c r="M2049" i="2"/>
  <c r="N2049" i="2" s="1"/>
  <c r="M2050" i="2"/>
  <c r="N2050" i="2" s="1"/>
  <c r="M2051" i="2"/>
  <c r="N2051" i="2" s="1"/>
  <c r="M2052" i="2"/>
  <c r="N2052" i="2" s="1"/>
  <c r="M2053" i="2"/>
  <c r="N2053" i="2" s="1"/>
  <c r="M2054" i="2"/>
  <c r="N2054" i="2" s="1"/>
  <c r="M2055" i="2"/>
  <c r="N2055" i="2" s="1"/>
  <c r="M2056" i="2"/>
  <c r="N2056" i="2" s="1"/>
  <c r="M2057" i="2"/>
  <c r="N2057" i="2" s="1"/>
  <c r="M2058" i="2"/>
  <c r="N2058" i="2" s="1"/>
  <c r="M2059" i="2"/>
  <c r="N2059" i="2" s="1"/>
  <c r="M2060" i="2"/>
  <c r="N2060" i="2" s="1"/>
  <c r="M2061" i="2"/>
  <c r="N2061" i="2" s="1"/>
  <c r="M2062" i="2"/>
  <c r="N2062" i="2" s="1"/>
  <c r="M2063" i="2"/>
  <c r="N2063" i="2" s="1"/>
  <c r="M2064" i="2"/>
  <c r="N2064" i="2" s="1"/>
  <c r="M2065" i="2"/>
  <c r="N2065" i="2" s="1"/>
  <c r="M2066" i="2"/>
  <c r="N2066" i="2" s="1"/>
  <c r="M2067" i="2"/>
  <c r="N2067" i="2" s="1"/>
  <c r="M2068" i="2"/>
  <c r="N2068" i="2" s="1"/>
  <c r="M2069" i="2"/>
  <c r="N2069" i="2" s="1"/>
  <c r="M2070" i="2"/>
  <c r="N2070" i="2" s="1"/>
  <c r="M2071" i="2"/>
  <c r="N2071" i="2" s="1"/>
  <c r="M2072" i="2"/>
  <c r="N2072" i="2" s="1"/>
  <c r="M2073" i="2"/>
  <c r="N2073" i="2" s="1"/>
  <c r="M2074" i="2"/>
  <c r="N2074" i="2" s="1"/>
  <c r="M2075" i="2"/>
  <c r="N2075" i="2" s="1"/>
  <c r="M2076" i="2"/>
  <c r="N2076" i="2" s="1"/>
  <c r="M2077" i="2"/>
  <c r="N2077" i="2" s="1"/>
  <c r="M2078" i="2"/>
  <c r="N2078" i="2" s="1"/>
  <c r="M2079" i="2"/>
  <c r="N2079" i="2" s="1"/>
  <c r="M2080" i="2"/>
  <c r="N2080" i="2" s="1"/>
  <c r="M2081" i="2"/>
  <c r="N2081" i="2" s="1"/>
  <c r="M2082" i="2"/>
  <c r="N2082" i="2" s="1"/>
  <c r="M2083" i="2"/>
  <c r="N2083" i="2" s="1"/>
  <c r="M2084" i="2"/>
  <c r="N2084" i="2" s="1"/>
  <c r="M2085" i="2"/>
  <c r="N2085" i="2" s="1"/>
  <c r="M2086" i="2"/>
  <c r="N2086" i="2" s="1"/>
  <c r="M2087" i="2"/>
  <c r="N2087" i="2" s="1"/>
  <c r="M2088" i="2"/>
  <c r="N2088" i="2" s="1"/>
  <c r="M2089" i="2"/>
  <c r="N2089" i="2" s="1"/>
  <c r="M2090" i="2"/>
  <c r="N2090" i="2" s="1"/>
  <c r="M2091" i="2"/>
  <c r="N2091" i="2" s="1"/>
  <c r="M2092" i="2"/>
  <c r="N2092" i="2" s="1"/>
  <c r="M2093" i="2"/>
  <c r="N2093" i="2" s="1"/>
  <c r="M2094" i="2"/>
  <c r="N2094" i="2" s="1"/>
  <c r="M2095" i="2"/>
  <c r="N2095" i="2" s="1"/>
  <c r="M2096" i="2"/>
  <c r="N2096" i="2" s="1"/>
  <c r="M2097" i="2"/>
  <c r="N2097" i="2" s="1"/>
  <c r="M2098" i="2"/>
  <c r="N2098" i="2" s="1"/>
  <c r="M2099" i="2"/>
  <c r="N2099" i="2" s="1"/>
  <c r="M2100" i="2"/>
  <c r="N2100" i="2" s="1"/>
  <c r="M2101" i="2"/>
  <c r="N2101" i="2" s="1"/>
  <c r="M2102" i="2"/>
  <c r="N2102" i="2" s="1"/>
  <c r="M2103" i="2"/>
  <c r="N2103" i="2" s="1"/>
  <c r="M2104" i="2"/>
  <c r="N2104" i="2" s="1"/>
  <c r="M2105" i="2"/>
  <c r="N2105" i="2" s="1"/>
  <c r="M2106" i="2"/>
  <c r="N2106" i="2" s="1"/>
  <c r="M2107" i="2"/>
  <c r="N2107" i="2" s="1"/>
  <c r="M2108" i="2"/>
  <c r="N2108" i="2" s="1"/>
  <c r="M2109" i="2"/>
  <c r="N2109" i="2" s="1"/>
  <c r="M2110" i="2"/>
  <c r="N2110" i="2" s="1"/>
  <c r="M2111" i="2"/>
  <c r="N2111" i="2" s="1"/>
  <c r="M2112" i="2"/>
  <c r="N2112" i="2" s="1"/>
  <c r="M2113" i="2"/>
  <c r="N2113" i="2" s="1"/>
  <c r="M2114" i="2"/>
  <c r="N2114" i="2" s="1"/>
  <c r="M2115" i="2"/>
  <c r="N2115" i="2" s="1"/>
  <c r="M2116" i="2"/>
  <c r="N2116" i="2" s="1"/>
  <c r="M2117" i="2"/>
  <c r="N2117" i="2" s="1"/>
  <c r="M2118" i="2"/>
  <c r="N2118" i="2" s="1"/>
  <c r="M2119" i="2"/>
  <c r="N2119" i="2" s="1"/>
  <c r="M2120" i="2"/>
  <c r="N2120" i="2" s="1"/>
  <c r="M2121" i="2"/>
  <c r="N2121" i="2" s="1"/>
  <c r="M2122" i="2"/>
  <c r="N2122" i="2" s="1"/>
  <c r="M2123" i="2"/>
  <c r="N2123" i="2" s="1"/>
  <c r="M2124" i="2"/>
  <c r="N2124" i="2" s="1"/>
  <c r="M2125" i="2"/>
  <c r="N2125" i="2" s="1"/>
  <c r="M2126" i="2"/>
  <c r="N2126" i="2" s="1"/>
  <c r="M2127" i="2"/>
  <c r="N2127" i="2" s="1"/>
  <c r="M2128" i="2"/>
  <c r="N2128" i="2" s="1"/>
  <c r="M2129" i="2"/>
  <c r="N2129" i="2" s="1"/>
  <c r="M2130" i="2"/>
  <c r="N2130" i="2" s="1"/>
  <c r="M2131" i="2"/>
  <c r="N2131" i="2" s="1"/>
  <c r="M2132" i="2"/>
  <c r="N2132" i="2" s="1"/>
  <c r="M2133" i="2"/>
  <c r="N2133" i="2" s="1"/>
  <c r="M2134" i="2"/>
  <c r="N2134" i="2" s="1"/>
  <c r="M2135" i="2"/>
  <c r="N2135" i="2" s="1"/>
  <c r="M2136" i="2"/>
  <c r="N2136" i="2" s="1"/>
  <c r="M2137" i="2"/>
  <c r="N2137" i="2" s="1"/>
  <c r="M2138" i="2"/>
  <c r="N2138" i="2" s="1"/>
  <c r="M2139" i="2"/>
  <c r="N2139" i="2" s="1"/>
  <c r="M2140" i="2"/>
  <c r="N2140" i="2" s="1"/>
  <c r="M2141" i="2"/>
  <c r="N2141" i="2" s="1"/>
  <c r="M2142" i="2"/>
  <c r="N2142" i="2" s="1"/>
  <c r="M2143" i="2"/>
  <c r="N2143" i="2" s="1"/>
  <c r="M2144" i="2"/>
  <c r="N2144" i="2" s="1"/>
  <c r="M2145" i="2"/>
  <c r="N2145" i="2" s="1"/>
  <c r="M2146" i="2"/>
  <c r="N2146" i="2" s="1"/>
  <c r="M2147" i="2"/>
  <c r="N2147" i="2" s="1"/>
  <c r="M2148" i="2"/>
  <c r="N2148" i="2" s="1"/>
  <c r="M2149" i="2"/>
  <c r="N2149" i="2" s="1"/>
  <c r="M2150" i="2"/>
  <c r="N2150" i="2" s="1"/>
  <c r="M2151" i="2"/>
  <c r="N2151" i="2" s="1"/>
  <c r="M2152" i="2"/>
  <c r="N2152" i="2" s="1"/>
  <c r="M2153" i="2"/>
  <c r="N2153" i="2" s="1"/>
  <c r="M2154" i="2"/>
  <c r="N2154" i="2" s="1"/>
  <c r="M2155" i="2"/>
  <c r="N2155" i="2" s="1"/>
  <c r="M2156" i="2"/>
  <c r="N2156" i="2" s="1"/>
  <c r="M2157" i="2"/>
  <c r="N2157" i="2" s="1"/>
  <c r="M2158" i="2"/>
  <c r="N2158" i="2" s="1"/>
  <c r="M2159" i="2"/>
  <c r="N2159" i="2" s="1"/>
  <c r="M2160" i="2"/>
  <c r="N2160" i="2" s="1"/>
  <c r="M2161" i="2"/>
  <c r="N2161" i="2" s="1"/>
  <c r="M2162" i="2"/>
  <c r="N2162" i="2" s="1"/>
  <c r="M2163" i="2"/>
  <c r="N2163" i="2" s="1"/>
  <c r="M2164" i="2"/>
  <c r="N2164" i="2" s="1"/>
  <c r="M2165" i="2"/>
  <c r="N2165" i="2" s="1"/>
  <c r="M2166" i="2"/>
  <c r="N2166" i="2" s="1"/>
  <c r="M2167" i="2"/>
  <c r="N2167" i="2" s="1"/>
  <c r="M2168" i="2"/>
  <c r="N2168" i="2" s="1"/>
  <c r="M2169" i="2"/>
  <c r="N2169" i="2" s="1"/>
  <c r="M2170" i="2"/>
  <c r="N2170" i="2" s="1"/>
  <c r="M2171" i="2"/>
  <c r="N2171" i="2" s="1"/>
  <c r="M2172" i="2"/>
  <c r="N2172" i="2" s="1"/>
  <c r="M2173" i="2"/>
  <c r="N2173" i="2" s="1"/>
  <c r="M2174" i="2"/>
  <c r="N2174" i="2" s="1"/>
  <c r="M2175" i="2"/>
  <c r="N2175" i="2" s="1"/>
  <c r="M2176" i="2"/>
  <c r="N2176" i="2" s="1"/>
  <c r="M2177" i="2"/>
  <c r="N2177" i="2" s="1"/>
  <c r="M2178" i="2"/>
  <c r="N2178" i="2" s="1"/>
  <c r="M2179" i="2"/>
  <c r="N2179" i="2" s="1"/>
  <c r="M2180" i="2"/>
  <c r="N2180" i="2" s="1"/>
  <c r="M2181" i="2"/>
  <c r="N2181" i="2" s="1"/>
  <c r="M2182" i="2"/>
  <c r="N2182" i="2" s="1"/>
  <c r="M2183" i="2"/>
  <c r="N2183" i="2" s="1"/>
  <c r="M2184" i="2"/>
  <c r="N2184" i="2" s="1"/>
  <c r="M2185" i="2"/>
  <c r="N2185" i="2" s="1"/>
  <c r="M2186" i="2"/>
  <c r="N2186" i="2" s="1"/>
  <c r="M2187" i="2"/>
  <c r="N2187" i="2" s="1"/>
  <c r="M2188" i="2"/>
  <c r="N2188" i="2" s="1"/>
  <c r="M2189" i="2"/>
  <c r="N2189" i="2" s="1"/>
  <c r="M2190" i="2"/>
  <c r="N2190" i="2" s="1"/>
  <c r="M2191" i="2"/>
  <c r="N2191" i="2" s="1"/>
  <c r="M2192" i="2"/>
  <c r="N2192" i="2" s="1"/>
  <c r="M2193" i="2"/>
  <c r="N2193" i="2" s="1"/>
  <c r="M2194" i="2"/>
  <c r="N2194" i="2" s="1"/>
  <c r="M2195" i="2"/>
  <c r="N2195" i="2" s="1"/>
  <c r="M2196" i="2"/>
  <c r="N2196" i="2" s="1"/>
  <c r="M2197" i="2"/>
  <c r="N2197" i="2" s="1"/>
  <c r="M2198" i="2"/>
  <c r="N2198" i="2" s="1"/>
  <c r="M2199" i="2"/>
  <c r="N2199" i="2" s="1"/>
  <c r="Q1192" i="2" l="1"/>
  <c r="Q1503" i="2"/>
  <c r="Q32" i="2"/>
  <c r="Q2015" i="2"/>
  <c r="Q64" i="2"/>
  <c r="Q2160" i="2"/>
  <c r="Q1338" i="2"/>
  <c r="Q801" i="2"/>
  <c r="Q496" i="2"/>
  <c r="Q2096" i="2"/>
  <c r="Q1272" i="2"/>
  <c r="Q287" i="2"/>
  <c r="Q977" i="2"/>
  <c r="Q1864" i="2"/>
  <c r="Q929" i="2"/>
  <c r="Q31" i="2"/>
  <c r="Q913" i="2"/>
  <c r="Q1927" i="2"/>
  <c r="Q1734" i="2"/>
  <c r="Q1566" i="2"/>
  <c r="Q802" i="2"/>
  <c r="R1910" i="2"/>
  <c r="Q1910" i="2"/>
  <c r="R1951" i="2"/>
  <c r="Q1951" i="2"/>
  <c r="R1775" i="2"/>
  <c r="Q1775" i="2"/>
  <c r="R1782" i="2"/>
  <c r="Q1782" i="2"/>
  <c r="Q1624" i="2"/>
  <c r="Q2166" i="2"/>
  <c r="Q2102" i="2"/>
  <c r="Q2031" i="2"/>
  <c r="Q1928" i="2"/>
  <c r="Q1880" i="2"/>
  <c r="Q1798" i="2"/>
  <c r="Q1735" i="2"/>
  <c r="Q1630" i="2"/>
  <c r="Q1567" i="2"/>
  <c r="Q1519" i="2"/>
  <c r="Q1361" i="2"/>
  <c r="Q1208" i="2"/>
  <c r="Q1040" i="2"/>
  <c r="Q849" i="2"/>
  <c r="Q497" i="2"/>
  <c r="R1888" i="2"/>
  <c r="Q2159" i="2"/>
  <c r="Q2095" i="2"/>
  <c r="Q2008" i="2"/>
  <c r="Q1926" i="2"/>
  <c r="Q1863" i="2"/>
  <c r="Q1776" i="2"/>
  <c r="Q1712" i="2"/>
  <c r="Q1608" i="2"/>
  <c r="Q1560" i="2"/>
  <c r="Q1502" i="2"/>
  <c r="Q1337" i="2"/>
  <c r="Q1146" i="2"/>
  <c r="Q976" i="2"/>
  <c r="Q495" i="2"/>
  <c r="R1551" i="2"/>
  <c r="Q2143" i="2"/>
  <c r="Q2079" i="2"/>
  <c r="Q1992" i="2"/>
  <c r="Q1846" i="2"/>
  <c r="Q1711" i="2"/>
  <c r="Q1607" i="2"/>
  <c r="Q1544" i="2"/>
  <c r="Q1496" i="2"/>
  <c r="Q1329" i="2"/>
  <c r="Q1145" i="2"/>
  <c r="Q751" i="2"/>
  <c r="Q401" i="2"/>
  <c r="R2135" i="2"/>
  <c r="R1418" i="2"/>
  <c r="Q2142" i="2"/>
  <c r="Q2072" i="2"/>
  <c r="Q1974" i="2"/>
  <c r="Q1904" i="2"/>
  <c r="Q1840" i="2"/>
  <c r="Q1759" i="2"/>
  <c r="Q1695" i="2"/>
  <c r="Q1606" i="2"/>
  <c r="Q1543" i="2"/>
  <c r="Q1478" i="2"/>
  <c r="Q1305" i="2"/>
  <c r="Q1144" i="2"/>
  <c r="Q719" i="2"/>
  <c r="R2134" i="2"/>
  <c r="R1824" i="2"/>
  <c r="Q2184" i="2"/>
  <c r="Q2120" i="2"/>
  <c r="Q2056" i="2"/>
  <c r="Q1968" i="2"/>
  <c r="Q1903" i="2"/>
  <c r="Q1816" i="2"/>
  <c r="Q1758" i="2"/>
  <c r="Q1688" i="2"/>
  <c r="Q1590" i="2"/>
  <c r="Q1542" i="2"/>
  <c r="Q1424" i="2"/>
  <c r="Q1098" i="2"/>
  <c r="Q912" i="2"/>
  <c r="Q624" i="2"/>
  <c r="Q273" i="2"/>
  <c r="Q2183" i="2"/>
  <c r="Q2119" i="2"/>
  <c r="Q2055" i="2"/>
  <c r="Q1887" i="2"/>
  <c r="Q1800" i="2"/>
  <c r="Q1752" i="2"/>
  <c r="Q1672" i="2"/>
  <c r="Q1584" i="2"/>
  <c r="Q1526" i="2"/>
  <c r="Q1393" i="2"/>
  <c r="Q1256" i="2"/>
  <c r="Q1082" i="2"/>
  <c r="Q866" i="2"/>
  <c r="Q623" i="2"/>
  <c r="Q160" i="2"/>
  <c r="R2021" i="2"/>
  <c r="Q2182" i="2"/>
  <c r="Q2118" i="2"/>
  <c r="Q2032" i="2"/>
  <c r="Q1950" i="2"/>
  <c r="Q1886" i="2"/>
  <c r="Q1799" i="2"/>
  <c r="Q1736" i="2"/>
  <c r="Q1654" i="2"/>
  <c r="Q1583" i="2"/>
  <c r="Q1520" i="2"/>
  <c r="Q1369" i="2"/>
  <c r="Q1209" i="2"/>
  <c r="Q1081" i="2"/>
  <c r="Q865" i="2"/>
  <c r="Q591" i="2"/>
  <c r="Q159" i="2"/>
  <c r="R2007" i="2"/>
  <c r="Q2087" i="2"/>
  <c r="R2087" i="2"/>
  <c r="R1620" i="2"/>
  <c r="Q1620" i="2"/>
  <c r="R526" i="2"/>
  <c r="Q526" i="2"/>
  <c r="R510" i="2"/>
  <c r="Q510" i="2"/>
  <c r="R144" i="2"/>
  <c r="Q144" i="2"/>
  <c r="R1803" i="2"/>
  <c r="Q1803" i="2"/>
  <c r="R1060" i="2"/>
  <c r="Q1060" i="2"/>
  <c r="R888" i="2"/>
  <c r="Q888" i="2"/>
  <c r="R706" i="2"/>
  <c r="Q706" i="2"/>
  <c r="R943" i="2"/>
  <c r="Q943" i="2"/>
  <c r="R2003" i="2"/>
  <c r="Q2003" i="2"/>
  <c r="R1949" i="2"/>
  <c r="Q1949" i="2"/>
  <c r="R1871" i="2"/>
  <c r="Q1871" i="2"/>
  <c r="R670" i="2"/>
  <c r="Q670" i="2"/>
  <c r="R1935" i="2"/>
  <c r="Q1935" i="2"/>
  <c r="R1719" i="2"/>
  <c r="Q1719" i="2"/>
  <c r="R1631" i="2"/>
  <c r="Q1631" i="2"/>
  <c r="R2112" i="2"/>
  <c r="Q2112" i="2"/>
  <c r="R1646" i="2"/>
  <c r="Q1646" i="2"/>
  <c r="R1614" i="2"/>
  <c r="Q1614" i="2"/>
  <c r="R457" i="2"/>
  <c r="Q457" i="2"/>
  <c r="R393" i="2"/>
  <c r="Q393" i="2"/>
  <c r="R1548" i="2"/>
  <c r="R1931" i="2"/>
  <c r="Q1931" i="2"/>
  <c r="R1786" i="2"/>
  <c r="Q1786" i="2"/>
  <c r="R1757" i="2"/>
  <c r="Q1757" i="2"/>
  <c r="R1733" i="2"/>
  <c r="Q1733" i="2"/>
  <c r="R1642" i="2"/>
  <c r="Q1642" i="2"/>
  <c r="R1613" i="2"/>
  <c r="Q1613" i="2"/>
  <c r="R1581" i="2"/>
  <c r="Q1581" i="2"/>
  <c r="R1557" i="2"/>
  <c r="Q1557" i="2"/>
  <c r="R1541" i="2"/>
  <c r="Q1541" i="2"/>
  <c r="R1517" i="2"/>
  <c r="Q1517" i="2"/>
  <c r="R1493" i="2"/>
  <c r="Q1493" i="2"/>
  <c r="R1312" i="2"/>
  <c r="Q1312" i="2"/>
  <c r="R1288" i="2"/>
  <c r="Q1288" i="2"/>
  <c r="R1266" i="2"/>
  <c r="Q1266" i="2"/>
  <c r="Q1236" i="2"/>
  <c r="R1236" i="2"/>
  <c r="R1204" i="2"/>
  <c r="Q1204" i="2"/>
  <c r="Q1188" i="2"/>
  <c r="R1188" i="2"/>
  <c r="R1159" i="2"/>
  <c r="Q1159" i="2"/>
  <c r="R1135" i="2"/>
  <c r="Q1135" i="2"/>
  <c r="R1112" i="2"/>
  <c r="Q1112" i="2"/>
  <c r="R1072" i="2"/>
  <c r="Q1072" i="2"/>
  <c r="R1049" i="2"/>
  <c r="Q1049" i="2"/>
  <c r="R978" i="2"/>
  <c r="Q978" i="2"/>
  <c r="R940" i="2"/>
  <c r="Q940" i="2"/>
  <c r="R910" i="2"/>
  <c r="Q910" i="2"/>
  <c r="R894" i="2"/>
  <c r="Q894" i="2"/>
  <c r="R871" i="2"/>
  <c r="Q871" i="2"/>
  <c r="R855" i="2"/>
  <c r="Q855" i="2"/>
  <c r="R840" i="2"/>
  <c r="Q840" i="2"/>
  <c r="R832" i="2"/>
  <c r="Q832" i="2"/>
  <c r="R816" i="2"/>
  <c r="Q816" i="2"/>
  <c r="R792" i="2"/>
  <c r="Q792" i="2"/>
  <c r="R761" i="2"/>
  <c r="Q761" i="2"/>
  <c r="R721" i="2"/>
  <c r="Q721" i="2"/>
  <c r="R682" i="2"/>
  <c r="Q682" i="2"/>
  <c r="Q644" i="2"/>
  <c r="R644" i="2"/>
  <c r="Q604" i="2"/>
  <c r="R604" i="2"/>
  <c r="R572" i="2"/>
  <c r="Q572" i="2"/>
  <c r="R424" i="2"/>
  <c r="Q424" i="2"/>
  <c r="R385" i="2"/>
  <c r="Q385" i="2"/>
  <c r="R354" i="2"/>
  <c r="Q354" i="2"/>
  <c r="R322" i="2"/>
  <c r="Q322" i="2"/>
  <c r="R299" i="2"/>
  <c r="Q299" i="2"/>
  <c r="R275" i="2"/>
  <c r="Q275" i="2"/>
  <c r="R243" i="2"/>
  <c r="Q243" i="2"/>
  <c r="R203" i="2"/>
  <c r="Q203" i="2"/>
  <c r="Q1823" i="2"/>
  <c r="Q1454" i="2"/>
  <c r="Q808" i="2"/>
  <c r="R2161" i="2"/>
  <c r="Q2161" i="2"/>
  <c r="R2122" i="2"/>
  <c r="Q2122" i="2"/>
  <c r="R2029" i="2"/>
  <c r="Q2029" i="2"/>
  <c r="R1937" i="2"/>
  <c r="Q1937" i="2"/>
  <c r="R1907" i="2"/>
  <c r="Q1907" i="2"/>
  <c r="R1891" i="2"/>
  <c r="Q1891" i="2"/>
  <c r="R1883" i="2"/>
  <c r="Q1883" i="2"/>
  <c r="R1869" i="2"/>
  <c r="Q1869" i="2"/>
  <c r="R1779" i="2"/>
  <c r="Q1779" i="2"/>
  <c r="R1724" i="2"/>
  <c r="Q1724" i="2"/>
  <c r="R1709" i="2"/>
  <c r="Q1709" i="2"/>
  <c r="R1524" i="2"/>
  <c r="Q1524" i="2"/>
  <c r="R1508" i="2"/>
  <c r="Q1508" i="2"/>
  <c r="R1492" i="2"/>
  <c r="Q1492" i="2"/>
  <c r="R1383" i="2"/>
  <c r="Q1383" i="2"/>
  <c r="R1359" i="2"/>
  <c r="Q1359" i="2"/>
  <c r="R1327" i="2"/>
  <c r="Q1327" i="2"/>
  <c r="R1303" i="2"/>
  <c r="Q1303" i="2"/>
  <c r="R1280" i="2"/>
  <c r="Q1280" i="2"/>
  <c r="R1235" i="2"/>
  <c r="Q1235" i="2"/>
  <c r="R1211" i="2"/>
  <c r="Q1211" i="2"/>
  <c r="R1180" i="2"/>
  <c r="Q1180" i="2"/>
  <c r="R1150" i="2"/>
  <c r="Q1150" i="2"/>
  <c r="R1119" i="2"/>
  <c r="Q1119" i="2"/>
  <c r="R1025" i="2"/>
  <c r="Q1025" i="2"/>
  <c r="R1009" i="2"/>
  <c r="Q1009" i="2"/>
  <c r="R985" i="2"/>
  <c r="Q985" i="2"/>
  <c r="R961" i="2"/>
  <c r="Q961" i="2"/>
  <c r="R925" i="2"/>
  <c r="Q925" i="2"/>
  <c r="R893" i="2"/>
  <c r="Q893" i="2"/>
  <c r="R862" i="2"/>
  <c r="Q862" i="2"/>
  <c r="R831" i="2"/>
  <c r="Q831" i="2"/>
  <c r="R807" i="2"/>
  <c r="Q807" i="2"/>
  <c r="R783" i="2"/>
  <c r="Q783" i="2"/>
  <c r="R767" i="2"/>
  <c r="Q767" i="2"/>
  <c r="R736" i="2"/>
  <c r="Q736" i="2"/>
  <c r="R720" i="2"/>
  <c r="Q720" i="2"/>
  <c r="R697" i="2"/>
  <c r="Q697" i="2"/>
  <c r="R666" i="2"/>
  <c r="Q666" i="2"/>
  <c r="R658" i="2"/>
  <c r="Q658" i="2"/>
  <c r="R611" i="2"/>
  <c r="Q611" i="2"/>
  <c r="R579" i="2"/>
  <c r="Q579" i="2"/>
  <c r="R547" i="2"/>
  <c r="Q547" i="2"/>
  <c r="R516" i="2"/>
  <c r="Q516" i="2"/>
  <c r="R485" i="2"/>
  <c r="Q485" i="2"/>
  <c r="R462" i="2"/>
  <c r="Q462" i="2"/>
  <c r="R431" i="2"/>
  <c r="Q431" i="2"/>
  <c r="R399" i="2"/>
  <c r="Q399" i="2"/>
  <c r="R377" i="2"/>
  <c r="Q377" i="2"/>
  <c r="R345" i="2"/>
  <c r="Q345" i="2"/>
  <c r="R313" i="2"/>
  <c r="Q313" i="2"/>
  <c r="R282" i="2"/>
  <c r="Q282" i="2"/>
  <c r="R242" i="2"/>
  <c r="Q242" i="2"/>
  <c r="R226" i="2"/>
  <c r="Q226" i="2"/>
  <c r="R210" i="2"/>
  <c r="Q210" i="2"/>
  <c r="R186" i="2"/>
  <c r="Q186" i="2"/>
  <c r="R178" i="2"/>
  <c r="Q178" i="2"/>
  <c r="R170" i="2"/>
  <c r="Q170" i="2"/>
  <c r="Q1034" i="2"/>
  <c r="R2091" i="2"/>
  <c r="Q2091" i="2"/>
  <c r="R2060" i="2"/>
  <c r="Q2060" i="2"/>
  <c r="R2020" i="2"/>
  <c r="Q2020" i="2"/>
  <c r="R1763" i="2"/>
  <c r="Q1763" i="2"/>
  <c r="R1731" i="2"/>
  <c r="Q1731" i="2"/>
  <c r="R1693" i="2"/>
  <c r="Q1693" i="2"/>
  <c r="R1618" i="2"/>
  <c r="Q1618" i="2"/>
  <c r="R1595" i="2"/>
  <c r="Q1595" i="2"/>
  <c r="R1563" i="2"/>
  <c r="Q1563" i="2"/>
  <c r="R1523" i="2"/>
  <c r="Q1523" i="2"/>
  <c r="R1499" i="2"/>
  <c r="Q1499" i="2"/>
  <c r="R1491" i="2"/>
  <c r="Q1491" i="2"/>
  <c r="R1475" i="2"/>
  <c r="Q1475" i="2"/>
  <c r="R1460" i="2"/>
  <c r="Q1460" i="2"/>
  <c r="R1428" i="2"/>
  <c r="Q1428" i="2"/>
  <c r="R1405" i="2"/>
  <c r="Q1405" i="2"/>
  <c r="R1366" i="2"/>
  <c r="Q1366" i="2"/>
  <c r="R1310" i="2"/>
  <c r="Q1310" i="2"/>
  <c r="R1294" i="2"/>
  <c r="Q1294" i="2"/>
  <c r="R1286" i="2"/>
  <c r="Q1286" i="2"/>
  <c r="R1279" i="2"/>
  <c r="Q1279" i="2"/>
  <c r="R1264" i="2"/>
  <c r="Q1264" i="2"/>
  <c r="R1257" i="2"/>
  <c r="Q1257" i="2"/>
  <c r="R1241" i="2"/>
  <c r="Q1241" i="2"/>
  <c r="Q1234" i="2"/>
  <c r="R1234" i="2"/>
  <c r="R1218" i="2"/>
  <c r="Q1218" i="2"/>
  <c r="R1202" i="2"/>
  <c r="Q1202" i="2"/>
  <c r="R1194" i="2"/>
  <c r="Q1194" i="2"/>
  <c r="Q1187" i="2"/>
  <c r="R1187" i="2"/>
  <c r="R1179" i="2"/>
  <c r="Q1179" i="2"/>
  <c r="R1172" i="2"/>
  <c r="Q1172" i="2"/>
  <c r="R1164" i="2"/>
  <c r="Q1164" i="2"/>
  <c r="R1157" i="2"/>
  <c r="Q1157" i="2"/>
  <c r="R1149" i="2"/>
  <c r="Q1149" i="2"/>
  <c r="R1141" i="2"/>
  <c r="Q1141" i="2"/>
  <c r="R1133" i="2"/>
  <c r="Q1133" i="2"/>
  <c r="R1125" i="2"/>
  <c r="Q1125" i="2"/>
  <c r="R1118" i="2"/>
  <c r="Q1118" i="2"/>
  <c r="R1110" i="2"/>
  <c r="Q1110" i="2"/>
  <c r="R1102" i="2"/>
  <c r="Q1102" i="2"/>
  <c r="R1094" i="2"/>
  <c r="Q1094" i="2"/>
  <c r="R1086" i="2"/>
  <c r="Q1086" i="2"/>
  <c r="R1078" i="2"/>
  <c r="Q1078" i="2"/>
  <c r="R1070" i="2"/>
  <c r="Q1070" i="2"/>
  <c r="R1062" i="2"/>
  <c r="Q1062" i="2"/>
  <c r="R1055" i="2"/>
  <c r="Q1055" i="2"/>
  <c r="R1032" i="2"/>
  <c r="Q1032" i="2"/>
  <c r="R1024" i="2"/>
  <c r="Q1024" i="2"/>
  <c r="R1008" i="2"/>
  <c r="Q1008" i="2"/>
  <c r="R992" i="2"/>
  <c r="Q992" i="2"/>
  <c r="R984" i="2"/>
  <c r="Q984" i="2"/>
  <c r="R968" i="2"/>
  <c r="Q968" i="2"/>
  <c r="R960" i="2"/>
  <c r="Q960" i="2"/>
  <c r="R945" i="2"/>
  <c r="Q945" i="2"/>
  <c r="R931" i="2"/>
  <c r="Q931" i="2"/>
  <c r="R924" i="2"/>
  <c r="Q924" i="2"/>
  <c r="R916" i="2"/>
  <c r="Q916" i="2"/>
  <c r="R908" i="2"/>
  <c r="Q908" i="2"/>
  <c r="R900" i="2"/>
  <c r="Q900" i="2"/>
  <c r="R892" i="2"/>
  <c r="Q892" i="2"/>
  <c r="R885" i="2"/>
  <c r="Q885" i="2"/>
  <c r="R877" i="2"/>
  <c r="Q877" i="2"/>
  <c r="R869" i="2"/>
  <c r="Q869" i="2"/>
  <c r="R861" i="2"/>
  <c r="Q861" i="2"/>
  <c r="R846" i="2"/>
  <c r="Q846" i="2"/>
  <c r="R838" i="2"/>
  <c r="Q838" i="2"/>
  <c r="R830" i="2"/>
  <c r="Q830" i="2"/>
  <c r="R822" i="2"/>
  <c r="Q822" i="2"/>
  <c r="R814" i="2"/>
  <c r="Q814" i="2"/>
  <c r="R806" i="2"/>
  <c r="Q806" i="2"/>
  <c r="R798" i="2"/>
  <c r="Q798" i="2"/>
  <c r="R790" i="2"/>
  <c r="Q790" i="2"/>
  <c r="R766" i="2"/>
  <c r="Q766" i="2"/>
  <c r="R759" i="2"/>
  <c r="Q759" i="2"/>
  <c r="R743" i="2"/>
  <c r="Q743" i="2"/>
  <c r="R735" i="2"/>
  <c r="Q735" i="2"/>
  <c r="R727" i="2"/>
  <c r="Q727" i="2"/>
  <c r="R711" i="2"/>
  <c r="Q711" i="2"/>
  <c r="R696" i="2"/>
  <c r="Q696" i="2"/>
  <c r="R688" i="2"/>
  <c r="Q688" i="2"/>
  <c r="R680" i="2"/>
  <c r="Q680" i="2"/>
  <c r="R665" i="2"/>
  <c r="Q665" i="2"/>
  <c r="R650" i="2"/>
  <c r="Q650" i="2"/>
  <c r="R642" i="2"/>
  <c r="Q642" i="2"/>
  <c r="R634" i="2"/>
  <c r="Q634" i="2"/>
  <c r="R626" i="2"/>
  <c r="Q626" i="2"/>
  <c r="R618" i="2"/>
  <c r="Q618" i="2"/>
  <c r="R610" i="2"/>
  <c r="Q610" i="2"/>
  <c r="R602" i="2"/>
  <c r="Q602" i="2"/>
  <c r="R594" i="2"/>
  <c r="Q594" i="2"/>
  <c r="R586" i="2"/>
  <c r="Q586" i="2"/>
  <c r="R578" i="2"/>
  <c r="Q578" i="2"/>
  <c r="R570" i="2"/>
  <c r="Q570" i="2"/>
  <c r="Q562" i="2"/>
  <c r="R562" i="2"/>
  <c r="R554" i="2"/>
  <c r="Q554" i="2"/>
  <c r="R546" i="2"/>
  <c r="Q546" i="2"/>
  <c r="R538" i="2"/>
  <c r="Q538" i="2"/>
  <c r="R530" i="2"/>
  <c r="Q530" i="2"/>
  <c r="R523" i="2"/>
  <c r="Q523" i="2"/>
  <c r="Q515" i="2"/>
  <c r="R515" i="2"/>
  <c r="R508" i="2"/>
  <c r="Q508" i="2"/>
  <c r="R500" i="2"/>
  <c r="Q500" i="2"/>
  <c r="R492" i="2"/>
  <c r="Q492" i="2"/>
  <c r="R484" i="2"/>
  <c r="Q484" i="2"/>
  <c r="R476" i="2"/>
  <c r="Q476" i="2"/>
  <c r="R469" i="2"/>
  <c r="Q469" i="2"/>
  <c r="R461" i="2"/>
  <c r="Q461" i="2"/>
  <c r="R454" i="2"/>
  <c r="Q454" i="2"/>
  <c r="R446" i="2"/>
  <c r="Q446" i="2"/>
  <c r="R430" i="2"/>
  <c r="Q430" i="2"/>
  <c r="R414" i="2"/>
  <c r="Q414" i="2"/>
  <c r="R406" i="2"/>
  <c r="Q406" i="2"/>
  <c r="R398" i="2"/>
  <c r="Q398" i="2"/>
  <c r="R391" i="2"/>
  <c r="Q391" i="2"/>
  <c r="R360" i="2"/>
  <c r="Q360" i="2"/>
  <c r="R344" i="2"/>
  <c r="Q344" i="2"/>
  <c r="R336" i="2"/>
  <c r="Q336" i="2"/>
  <c r="R328" i="2"/>
  <c r="Q328" i="2"/>
  <c r="R312" i="2"/>
  <c r="Q312" i="2"/>
  <c r="R304" i="2"/>
  <c r="Q304" i="2"/>
  <c r="R265" i="2"/>
  <c r="Q265" i="2"/>
  <c r="R257" i="2"/>
  <c r="Q257" i="2"/>
  <c r="R249" i="2"/>
  <c r="Q249" i="2"/>
  <c r="R130" i="2"/>
  <c r="Q130" i="2"/>
  <c r="R114" i="2"/>
  <c r="Q114" i="2"/>
  <c r="R98" i="2"/>
  <c r="Q98" i="2"/>
  <c r="R82" i="2"/>
  <c r="Q82" i="2"/>
  <c r="R66" i="2"/>
  <c r="Q66" i="2"/>
  <c r="R42" i="2"/>
  <c r="Q42" i="2"/>
  <c r="R26" i="2"/>
  <c r="Q26" i="2"/>
  <c r="R10" i="2"/>
  <c r="Q10" i="2"/>
  <c r="Q2054" i="2"/>
  <c r="Q1990" i="2"/>
  <c r="Q1967" i="2"/>
  <c r="Q1944" i="2"/>
  <c r="Q1862" i="2"/>
  <c r="Q1839" i="2"/>
  <c r="Q1476" i="2"/>
  <c r="Q1445" i="2"/>
  <c r="Q1414" i="2"/>
  <c r="Q1390" i="2"/>
  <c r="Q1360" i="2"/>
  <c r="Q1018" i="2"/>
  <c r="Q970" i="2"/>
  <c r="Q705" i="2"/>
  <c r="Q368" i="2"/>
  <c r="Q145" i="2"/>
  <c r="R2006" i="2"/>
  <c r="R2105" i="2"/>
  <c r="Q2105" i="2"/>
  <c r="R2098" i="2"/>
  <c r="Q2098" i="2"/>
  <c r="R2090" i="2"/>
  <c r="Q2090" i="2"/>
  <c r="R2083" i="2"/>
  <c r="Q2083" i="2"/>
  <c r="R2075" i="2"/>
  <c r="Q2075" i="2"/>
  <c r="R2067" i="2"/>
  <c r="Q2067" i="2"/>
  <c r="R2059" i="2"/>
  <c r="Q2059" i="2"/>
  <c r="R2051" i="2"/>
  <c r="Q2051" i="2"/>
  <c r="R2043" i="2"/>
  <c r="Q2043" i="2"/>
  <c r="R2035" i="2"/>
  <c r="Q2035" i="2"/>
  <c r="R2027" i="2"/>
  <c r="Q2027" i="2"/>
  <c r="R2019" i="2"/>
  <c r="Q2019" i="2"/>
  <c r="R2011" i="2"/>
  <c r="Q2011" i="2"/>
  <c r="R1996" i="2"/>
  <c r="Q1996" i="2"/>
  <c r="R1988" i="2"/>
  <c r="Q1988" i="2"/>
  <c r="R1980" i="2"/>
  <c r="Q1980" i="2"/>
  <c r="R1972" i="2"/>
  <c r="Q1972" i="2"/>
  <c r="R1964" i="2"/>
  <c r="Q1964" i="2"/>
  <c r="R1956" i="2"/>
  <c r="Q1956" i="2"/>
  <c r="R1905" i="2"/>
  <c r="Q1905" i="2"/>
  <c r="R1897" i="2"/>
  <c r="Q1897" i="2"/>
  <c r="R1882" i="2"/>
  <c r="Q1882" i="2"/>
  <c r="R1874" i="2"/>
  <c r="Q1874" i="2"/>
  <c r="R1867" i="2"/>
  <c r="Q1867" i="2"/>
  <c r="R1860" i="2"/>
  <c r="Q1860" i="2"/>
  <c r="R1852" i="2"/>
  <c r="Q1852" i="2"/>
  <c r="R1844" i="2"/>
  <c r="Q1844" i="2"/>
  <c r="R1836" i="2"/>
  <c r="Q1836" i="2"/>
  <c r="R1828" i="2"/>
  <c r="Q1828" i="2"/>
  <c r="R1820" i="2"/>
  <c r="Q1820" i="2"/>
  <c r="R1813" i="2"/>
  <c r="Q1813" i="2"/>
  <c r="R1777" i="2"/>
  <c r="Q1777" i="2"/>
  <c r="R1770" i="2"/>
  <c r="Q1770" i="2"/>
  <c r="Q1762" i="2"/>
  <c r="R1762" i="2"/>
  <c r="R1754" i="2"/>
  <c r="Q1754" i="2"/>
  <c r="R1746" i="2"/>
  <c r="Q1746" i="2"/>
  <c r="R1738" i="2"/>
  <c r="Q1738" i="2"/>
  <c r="R1730" i="2"/>
  <c r="Q1730" i="2"/>
  <c r="R1722" i="2"/>
  <c r="Q1722" i="2"/>
  <c r="R1715" i="2"/>
  <c r="Q1715" i="2"/>
  <c r="R1707" i="2"/>
  <c r="Q1707" i="2"/>
  <c r="R1699" i="2"/>
  <c r="Q1699" i="2"/>
  <c r="R1692" i="2"/>
  <c r="Q1692" i="2"/>
  <c r="R1684" i="2"/>
  <c r="Q1684" i="2"/>
  <c r="R1676" i="2"/>
  <c r="Q1676" i="2"/>
  <c r="R1669" i="2"/>
  <c r="Q1669" i="2"/>
  <c r="R1661" i="2"/>
  <c r="Q1661" i="2"/>
  <c r="R1653" i="2"/>
  <c r="Q1653" i="2"/>
  <c r="R1617" i="2"/>
  <c r="Q1617" i="2"/>
  <c r="R1610" i="2"/>
  <c r="Q1610" i="2"/>
  <c r="R1602" i="2"/>
  <c r="Q1602" i="2"/>
  <c r="R1594" i="2"/>
  <c r="Q1594" i="2"/>
  <c r="R1586" i="2"/>
  <c r="Q1586" i="2"/>
  <c r="R1578" i="2"/>
  <c r="Q1578" i="2"/>
  <c r="R1570" i="2"/>
  <c r="Q1570" i="2"/>
  <c r="R1562" i="2"/>
  <c r="Q1562" i="2"/>
  <c r="R1554" i="2"/>
  <c r="Q1554" i="2"/>
  <c r="R1546" i="2"/>
  <c r="Q1546" i="2"/>
  <c r="R1538" i="2"/>
  <c r="Q1538" i="2"/>
  <c r="R1530" i="2"/>
  <c r="Q1530" i="2"/>
  <c r="R1522" i="2"/>
  <c r="Q1522" i="2"/>
  <c r="R1514" i="2"/>
  <c r="Q1514" i="2"/>
  <c r="R1506" i="2"/>
  <c r="Q1506" i="2"/>
  <c r="Q1498" i="2"/>
  <c r="R1498" i="2"/>
  <c r="R1490" i="2"/>
  <c r="Q1490" i="2"/>
  <c r="R1482" i="2"/>
  <c r="Q1482" i="2"/>
  <c r="R1474" i="2"/>
  <c r="Q1474" i="2"/>
  <c r="R1459" i="2"/>
  <c r="Q1459" i="2"/>
  <c r="R1451" i="2"/>
  <c r="Q1451" i="2"/>
  <c r="R1443" i="2"/>
  <c r="Q1443" i="2"/>
  <c r="R1435" i="2"/>
  <c r="Q1435" i="2"/>
  <c r="R1427" i="2"/>
  <c r="Q1427" i="2"/>
  <c r="R1419" i="2"/>
  <c r="Q1419" i="2"/>
  <c r="R1397" i="2"/>
  <c r="Q1397" i="2"/>
  <c r="R1389" i="2"/>
  <c r="Q1389" i="2"/>
  <c r="R1373" i="2"/>
  <c r="Q1373" i="2"/>
  <c r="R1365" i="2"/>
  <c r="Q1365" i="2"/>
  <c r="R1357" i="2"/>
  <c r="Q1357" i="2"/>
  <c r="R1341" i="2"/>
  <c r="Q1341" i="2"/>
  <c r="R1333" i="2"/>
  <c r="Q1333" i="2"/>
  <c r="R1325" i="2"/>
  <c r="Q1325" i="2"/>
  <c r="R1317" i="2"/>
  <c r="Q1317" i="2"/>
  <c r="R1309" i="2"/>
  <c r="Q1309" i="2"/>
  <c r="R1301" i="2"/>
  <c r="Q1301" i="2"/>
  <c r="R1293" i="2"/>
  <c r="Q1293" i="2"/>
  <c r="R1285" i="2"/>
  <c r="Q1285" i="2"/>
  <c r="R1278" i="2"/>
  <c r="Q1278" i="2"/>
  <c r="R1271" i="2"/>
  <c r="Q1271" i="2"/>
  <c r="R1263" i="2"/>
  <c r="Q1263" i="2"/>
  <c r="R1248" i="2"/>
  <c r="Q1248" i="2"/>
  <c r="R1225" i="2"/>
  <c r="Q1225" i="2"/>
  <c r="R1217" i="2"/>
  <c r="Q1217" i="2"/>
  <c r="R1201" i="2"/>
  <c r="Q1201" i="2"/>
  <c r="R1193" i="2"/>
  <c r="Q1193" i="2"/>
  <c r="R1178" i="2"/>
  <c r="Q1178" i="2"/>
  <c r="R1171" i="2"/>
  <c r="Q1171" i="2"/>
  <c r="R1163" i="2"/>
  <c r="Q1163" i="2"/>
  <c r="R1156" i="2"/>
  <c r="Q1156" i="2"/>
  <c r="R1148" i="2"/>
  <c r="Q1148" i="2"/>
  <c r="R1140" i="2"/>
  <c r="Q1140" i="2"/>
  <c r="R1132" i="2"/>
  <c r="Q1132" i="2"/>
  <c r="R1117" i="2"/>
  <c r="Q1117" i="2"/>
  <c r="R1109" i="2"/>
  <c r="Q1109" i="2"/>
  <c r="R1101" i="2"/>
  <c r="Q1101" i="2"/>
  <c r="R1093" i="2"/>
  <c r="Q1093" i="2"/>
  <c r="R1085" i="2"/>
  <c r="Q1085" i="2"/>
  <c r="R1077" i="2"/>
  <c r="Q1077" i="2"/>
  <c r="R1069" i="2"/>
  <c r="Q1069" i="2"/>
  <c r="R1061" i="2"/>
  <c r="Q1061" i="2"/>
  <c r="R1054" i="2"/>
  <c r="Q1054" i="2"/>
  <c r="R1047" i="2"/>
  <c r="Q1047" i="2"/>
  <c r="R1039" i="2"/>
  <c r="Q1039" i="2"/>
  <c r="R1031" i="2"/>
  <c r="Q1031" i="2"/>
  <c r="R1023" i="2"/>
  <c r="Q1023" i="2"/>
  <c r="R1015" i="2"/>
  <c r="Q1015" i="2"/>
  <c r="R1007" i="2"/>
  <c r="Q1007" i="2"/>
  <c r="R999" i="2"/>
  <c r="Q999" i="2"/>
  <c r="R991" i="2"/>
  <c r="Q991" i="2"/>
  <c r="R983" i="2"/>
  <c r="Q983" i="2"/>
  <c r="R975" i="2"/>
  <c r="Q975" i="2"/>
  <c r="R967" i="2"/>
  <c r="Q967" i="2"/>
  <c r="R959" i="2"/>
  <c r="Q959" i="2"/>
  <c r="R944" i="2"/>
  <c r="Q944" i="2"/>
  <c r="R938" i="2"/>
  <c r="Q938" i="2"/>
  <c r="R923" i="2"/>
  <c r="Q923" i="2"/>
  <c r="R915" i="2"/>
  <c r="Q915" i="2"/>
  <c r="R907" i="2"/>
  <c r="Q907" i="2"/>
  <c r="R899" i="2"/>
  <c r="Q899" i="2"/>
  <c r="R891" i="2"/>
  <c r="Q891" i="2"/>
  <c r="R884" i="2"/>
  <c r="Q884" i="2"/>
  <c r="R876" i="2"/>
  <c r="Q876" i="2"/>
  <c r="R868" i="2"/>
  <c r="Q868" i="2"/>
  <c r="R860" i="2"/>
  <c r="Q860" i="2"/>
  <c r="R853" i="2"/>
  <c r="Q853" i="2"/>
  <c r="Q845" i="2"/>
  <c r="R845" i="2"/>
  <c r="R837" i="2"/>
  <c r="Q837" i="2"/>
  <c r="R829" i="2"/>
  <c r="Q829" i="2"/>
  <c r="R821" i="2"/>
  <c r="Q821" i="2"/>
  <c r="R813" i="2"/>
  <c r="Q813" i="2"/>
  <c r="R805" i="2"/>
  <c r="Q805" i="2"/>
  <c r="R797" i="2"/>
  <c r="Q797" i="2"/>
  <c r="R789" i="2"/>
  <c r="Q789" i="2"/>
  <c r="R781" i="2"/>
  <c r="Q781" i="2"/>
  <c r="R773" i="2"/>
  <c r="Q773" i="2"/>
  <c r="R765" i="2"/>
  <c r="Q765" i="2"/>
  <c r="R758" i="2"/>
  <c r="Q758" i="2"/>
  <c r="R750" i="2"/>
  <c r="Q750" i="2"/>
  <c r="R742" i="2"/>
  <c r="Q742" i="2"/>
  <c r="R734" i="2"/>
  <c r="Q734" i="2"/>
  <c r="R726" i="2"/>
  <c r="Q726" i="2"/>
  <c r="R718" i="2"/>
  <c r="Q718" i="2"/>
  <c r="R710" i="2"/>
  <c r="Q710" i="2"/>
  <c r="R703" i="2"/>
  <c r="Q703" i="2"/>
  <c r="R695" i="2"/>
  <c r="Q695" i="2"/>
  <c r="R687" i="2"/>
  <c r="Q687" i="2"/>
  <c r="R679" i="2"/>
  <c r="Q679" i="2"/>
  <c r="R664" i="2"/>
  <c r="Q664" i="2"/>
  <c r="R649" i="2"/>
  <c r="Q649" i="2"/>
  <c r="R641" i="2"/>
  <c r="Q641" i="2"/>
  <c r="R633" i="2"/>
  <c r="Q633" i="2"/>
  <c r="R617" i="2"/>
  <c r="Q617" i="2"/>
  <c r="R609" i="2"/>
  <c r="Q609" i="2"/>
  <c r="R601" i="2"/>
  <c r="Q601" i="2"/>
  <c r="R593" i="2"/>
  <c r="Q593" i="2"/>
  <c r="R585" i="2"/>
  <c r="Q585" i="2"/>
  <c r="R569" i="2"/>
  <c r="Q569" i="2"/>
  <c r="R561" i="2"/>
  <c r="Q561" i="2"/>
  <c r="R553" i="2"/>
  <c r="Q553" i="2"/>
  <c r="R545" i="2"/>
  <c r="Q545" i="2"/>
  <c r="R537" i="2"/>
  <c r="Q537" i="2"/>
  <c r="R522" i="2"/>
  <c r="Q522" i="2"/>
  <c r="R514" i="2"/>
  <c r="Q514" i="2"/>
  <c r="R507" i="2"/>
  <c r="Q507" i="2"/>
  <c r="R499" i="2"/>
  <c r="Q499" i="2"/>
  <c r="R491" i="2"/>
  <c r="Q491" i="2"/>
  <c r="R483" i="2"/>
  <c r="Q483" i="2"/>
  <c r="R475" i="2"/>
  <c r="Q475" i="2"/>
  <c r="R468" i="2"/>
  <c r="Q468" i="2"/>
  <c r="R460" i="2"/>
  <c r="Q460" i="2"/>
  <c r="R453" i="2"/>
  <c r="Q453" i="2"/>
  <c r="R445" i="2"/>
  <c r="Q445" i="2"/>
  <c r="R437" i="2"/>
  <c r="Q437" i="2"/>
  <c r="R429" i="2"/>
  <c r="Q429" i="2"/>
  <c r="R421" i="2"/>
  <c r="Q421" i="2"/>
  <c r="R413" i="2"/>
  <c r="Q413" i="2"/>
  <c r="R405" i="2"/>
  <c r="Q405" i="2"/>
  <c r="R397" i="2"/>
  <c r="Q397" i="2"/>
  <c r="R390" i="2"/>
  <c r="Q390" i="2"/>
  <c r="R383" i="2"/>
  <c r="Q383" i="2"/>
  <c r="R375" i="2"/>
  <c r="Q375" i="2"/>
  <c r="R359" i="2"/>
  <c r="Q359" i="2"/>
  <c r="R351" i="2"/>
  <c r="Q351" i="2"/>
  <c r="R343" i="2"/>
  <c r="Q343" i="2"/>
  <c r="R327" i="2"/>
  <c r="Q327" i="2"/>
  <c r="R319" i="2"/>
  <c r="Q319" i="2"/>
  <c r="R311" i="2"/>
  <c r="Q311" i="2"/>
  <c r="R296" i="2"/>
  <c r="Q296" i="2"/>
  <c r="R280" i="2"/>
  <c r="Q280" i="2"/>
  <c r="R272" i="2"/>
  <c r="Q272" i="2"/>
  <c r="R264" i="2"/>
  <c r="Q264" i="2"/>
  <c r="R256" i="2"/>
  <c r="Q256" i="2"/>
  <c r="R248" i="2"/>
  <c r="Q248" i="2"/>
  <c r="R232" i="2"/>
  <c r="Q232" i="2"/>
  <c r="R224" i="2"/>
  <c r="Q224" i="2"/>
  <c r="R216" i="2"/>
  <c r="Q216" i="2"/>
  <c r="R208" i="2"/>
  <c r="Q208" i="2"/>
  <c r="R200" i="2"/>
  <c r="Q200" i="2"/>
  <c r="R184" i="2"/>
  <c r="Q184" i="2"/>
  <c r="R176" i="2"/>
  <c r="Q176" i="2"/>
  <c r="R168" i="2"/>
  <c r="Q168" i="2"/>
  <c r="R152" i="2"/>
  <c r="Q152" i="2"/>
  <c r="R137" i="2"/>
  <c r="Q137" i="2"/>
  <c r="R129" i="2"/>
  <c r="Q129" i="2"/>
  <c r="R121" i="2"/>
  <c r="Q121" i="2"/>
  <c r="R105" i="2"/>
  <c r="Q105" i="2"/>
  <c r="R97" i="2"/>
  <c r="Q97" i="2"/>
  <c r="R89" i="2"/>
  <c r="Q89" i="2"/>
  <c r="R81" i="2"/>
  <c r="Q81" i="2"/>
  <c r="R73" i="2"/>
  <c r="Q73" i="2"/>
  <c r="R57" i="2"/>
  <c r="Q57" i="2"/>
  <c r="R49" i="2"/>
  <c r="Q49" i="2"/>
  <c r="R41" i="2"/>
  <c r="Q41" i="2"/>
  <c r="R33" i="2"/>
  <c r="Q33" i="2"/>
  <c r="R25" i="2"/>
  <c r="Q25" i="2"/>
  <c r="R9" i="2"/>
  <c r="Q9" i="2"/>
  <c r="Q2199" i="2"/>
  <c r="Q2176" i="2"/>
  <c r="Q2158" i="2"/>
  <c r="Q2094" i="2"/>
  <c r="Q2071" i="2"/>
  <c r="Q2048" i="2"/>
  <c r="Q2030" i="2"/>
  <c r="Q1984" i="2"/>
  <c r="Q1966" i="2"/>
  <c r="Q1943" i="2"/>
  <c r="Q1920" i="2"/>
  <c r="Q1902" i="2"/>
  <c r="Q1879" i="2"/>
  <c r="Q1856" i="2"/>
  <c r="Q1838" i="2"/>
  <c r="Q1815" i="2"/>
  <c r="Q1792" i="2"/>
  <c r="Q1774" i="2"/>
  <c r="Q1751" i="2"/>
  <c r="Q1728" i="2"/>
  <c r="Q1710" i="2"/>
  <c r="Q1687" i="2"/>
  <c r="Q1664" i="2"/>
  <c r="Q1623" i="2"/>
  <c r="Q1600" i="2"/>
  <c r="Q1582" i="2"/>
  <c r="Q1559" i="2"/>
  <c r="Q1536" i="2"/>
  <c r="Q1518" i="2"/>
  <c r="Q1495" i="2"/>
  <c r="Q1468" i="2"/>
  <c r="Q1444" i="2"/>
  <c r="Q1413" i="2"/>
  <c r="Q1382" i="2"/>
  <c r="Q1358" i="2"/>
  <c r="Q1328" i="2"/>
  <c r="Q1292" i="2"/>
  <c r="Q1249" i="2"/>
  <c r="Q1186" i="2"/>
  <c r="Q1128" i="2"/>
  <c r="Q1080" i="2"/>
  <c r="Q1017" i="2"/>
  <c r="Q954" i="2"/>
  <c r="Q906" i="2"/>
  <c r="Q848" i="2"/>
  <c r="Q785" i="2"/>
  <c r="Q704" i="2"/>
  <c r="Q577" i="2"/>
  <c r="Q463" i="2"/>
  <c r="Q367" i="2"/>
  <c r="Q240" i="2"/>
  <c r="Q113" i="2"/>
  <c r="Q17" i="2"/>
  <c r="R2101" i="2"/>
  <c r="R1793" i="2"/>
  <c r="R1362" i="2"/>
  <c r="R2193" i="2"/>
  <c r="Q2193" i="2"/>
  <c r="R2162" i="2"/>
  <c r="Q2162" i="2"/>
  <c r="R2130" i="2"/>
  <c r="Q2130" i="2"/>
  <c r="R1946" i="2"/>
  <c r="Q1946" i="2"/>
  <c r="R1915" i="2"/>
  <c r="Q1915" i="2"/>
  <c r="R1773" i="2"/>
  <c r="Q1773" i="2"/>
  <c r="R1634" i="2"/>
  <c r="Q1634" i="2"/>
  <c r="R1605" i="2"/>
  <c r="Q1605" i="2"/>
  <c r="R1549" i="2"/>
  <c r="Q1549" i="2"/>
  <c r="R1344" i="2"/>
  <c r="Q1344" i="2"/>
  <c r="R1320" i="2"/>
  <c r="Q1320" i="2"/>
  <c r="R1296" i="2"/>
  <c r="Q1296" i="2"/>
  <c r="R1251" i="2"/>
  <c r="Q1251" i="2"/>
  <c r="R1220" i="2"/>
  <c r="Q1220" i="2"/>
  <c r="R1174" i="2"/>
  <c r="Q1174" i="2"/>
  <c r="R1143" i="2"/>
  <c r="Q1143" i="2"/>
  <c r="R1127" i="2"/>
  <c r="Q1127" i="2"/>
  <c r="R1096" i="2"/>
  <c r="Q1096" i="2"/>
  <c r="R1042" i="2"/>
  <c r="Q1042" i="2"/>
  <c r="R1026" i="2"/>
  <c r="Q1026" i="2"/>
  <c r="R1010" i="2"/>
  <c r="Q1010" i="2"/>
  <c r="R986" i="2"/>
  <c r="Q986" i="2"/>
  <c r="R955" i="2"/>
  <c r="Q955" i="2"/>
  <c r="R933" i="2"/>
  <c r="Q933" i="2"/>
  <c r="R902" i="2"/>
  <c r="Q902" i="2"/>
  <c r="R879" i="2"/>
  <c r="Q879" i="2"/>
  <c r="R863" i="2"/>
  <c r="Q863" i="2"/>
  <c r="R776" i="2"/>
  <c r="Q776" i="2"/>
  <c r="R737" i="2"/>
  <c r="Q737" i="2"/>
  <c r="R690" i="2"/>
  <c r="Q690" i="2"/>
  <c r="R652" i="2"/>
  <c r="Q652" i="2"/>
  <c r="R620" i="2"/>
  <c r="Q620" i="2"/>
  <c r="R564" i="2"/>
  <c r="Q564" i="2"/>
  <c r="R378" i="2"/>
  <c r="Q378" i="2"/>
  <c r="R346" i="2"/>
  <c r="Q346" i="2"/>
  <c r="R314" i="2"/>
  <c r="Q314" i="2"/>
  <c r="R283" i="2"/>
  <c r="Q283" i="2"/>
  <c r="R251" i="2"/>
  <c r="Q251" i="2"/>
  <c r="R219" i="2"/>
  <c r="Q219" i="2"/>
  <c r="R187" i="2"/>
  <c r="Q187" i="2"/>
  <c r="R2145" i="2"/>
  <c r="Q2145" i="2"/>
  <c r="R2107" i="2"/>
  <c r="Q2107" i="2"/>
  <c r="R2100" i="2"/>
  <c r="Q2100" i="2"/>
  <c r="R2077" i="2"/>
  <c r="Q2077" i="2"/>
  <c r="R2045" i="2"/>
  <c r="Q2045" i="2"/>
  <c r="R1930" i="2"/>
  <c r="Q1930" i="2"/>
  <c r="R1756" i="2"/>
  <c r="Q1756" i="2"/>
  <c r="R1732" i="2"/>
  <c r="Q1732" i="2"/>
  <c r="R1717" i="2"/>
  <c r="Q1717" i="2"/>
  <c r="R1701" i="2"/>
  <c r="Q1701" i="2"/>
  <c r="R1619" i="2"/>
  <c r="Q1619" i="2"/>
  <c r="R1588" i="2"/>
  <c r="Q1588" i="2"/>
  <c r="R1564" i="2"/>
  <c r="Q1564" i="2"/>
  <c r="R1532" i="2"/>
  <c r="Q1532" i="2"/>
  <c r="R1437" i="2"/>
  <c r="Q1437" i="2"/>
  <c r="R1406" i="2"/>
  <c r="Q1406" i="2"/>
  <c r="R1375" i="2"/>
  <c r="Q1375" i="2"/>
  <c r="R1343" i="2"/>
  <c r="Q1343" i="2"/>
  <c r="R1319" i="2"/>
  <c r="Q1319" i="2"/>
  <c r="R1295" i="2"/>
  <c r="Q1295" i="2"/>
  <c r="R1265" i="2"/>
  <c r="Q1265" i="2"/>
  <c r="R1227" i="2"/>
  <c r="Q1227" i="2"/>
  <c r="R1195" i="2"/>
  <c r="Q1195" i="2"/>
  <c r="R1158" i="2"/>
  <c r="Q1158" i="2"/>
  <c r="R1142" i="2"/>
  <c r="Q1142" i="2"/>
  <c r="R1111" i="2"/>
  <c r="Q1111" i="2"/>
  <c r="R1071" i="2"/>
  <c r="Q1071" i="2"/>
  <c r="R969" i="2"/>
  <c r="Q969" i="2"/>
  <c r="R939" i="2"/>
  <c r="Q939" i="2"/>
  <c r="R909" i="2"/>
  <c r="Q909" i="2"/>
  <c r="R878" i="2"/>
  <c r="Q878" i="2"/>
  <c r="R839" i="2"/>
  <c r="Q839" i="2"/>
  <c r="R815" i="2"/>
  <c r="Q815" i="2"/>
  <c r="R791" i="2"/>
  <c r="Q791" i="2"/>
  <c r="R760" i="2"/>
  <c r="Q760" i="2"/>
  <c r="R728" i="2"/>
  <c r="Q728" i="2"/>
  <c r="R673" i="2"/>
  <c r="Q673" i="2"/>
  <c r="R392" i="2"/>
  <c r="Q392" i="2"/>
  <c r="R361" i="2"/>
  <c r="Q361" i="2"/>
  <c r="R329" i="2"/>
  <c r="Q329" i="2"/>
  <c r="R298" i="2"/>
  <c r="Q298" i="2"/>
  <c r="R258" i="2"/>
  <c r="Q258" i="2"/>
  <c r="R194" i="2"/>
  <c r="Q194" i="2"/>
  <c r="Q2078" i="2"/>
  <c r="Q2014" i="2"/>
  <c r="Q1991" i="2"/>
  <c r="Q369" i="2"/>
  <c r="R2099" i="2"/>
  <c r="Q2099" i="2"/>
  <c r="R2068" i="2"/>
  <c r="Q2068" i="2"/>
  <c r="R2044" i="2"/>
  <c r="Q2044" i="2"/>
  <c r="R2012" i="2"/>
  <c r="Q2012" i="2"/>
  <c r="R1997" i="2"/>
  <c r="Q1997" i="2"/>
  <c r="R1906" i="2"/>
  <c r="Q1906" i="2"/>
  <c r="R1868" i="2"/>
  <c r="Q1868" i="2"/>
  <c r="R1778" i="2"/>
  <c r="Q1778" i="2"/>
  <c r="R1739" i="2"/>
  <c r="Q1739" i="2"/>
  <c r="R1700" i="2"/>
  <c r="Q1700" i="2"/>
  <c r="R1677" i="2"/>
  <c r="Q1677" i="2"/>
  <c r="R1603" i="2"/>
  <c r="Q1603" i="2"/>
  <c r="R438" i="2"/>
  <c r="Q438" i="2"/>
  <c r="R422" i="2"/>
  <c r="Q422" i="2"/>
  <c r="R384" i="2"/>
  <c r="Q384" i="2"/>
  <c r="R376" i="2"/>
  <c r="Q376" i="2"/>
  <c r="R352" i="2"/>
  <c r="Q352" i="2"/>
  <c r="R297" i="2"/>
  <c r="Q297" i="2"/>
  <c r="R289" i="2"/>
  <c r="Q289" i="2"/>
  <c r="R281" i="2"/>
  <c r="Q281" i="2"/>
  <c r="R233" i="2"/>
  <c r="Q233" i="2"/>
  <c r="R225" i="2"/>
  <c r="Q225" i="2"/>
  <c r="R217" i="2"/>
  <c r="Q217" i="2"/>
  <c r="R209" i="2"/>
  <c r="Q209" i="2"/>
  <c r="R201" i="2"/>
  <c r="Q201" i="2"/>
  <c r="R185" i="2"/>
  <c r="Q185" i="2"/>
  <c r="R177" i="2"/>
  <c r="Q177" i="2"/>
  <c r="R169" i="2"/>
  <c r="Q169" i="2"/>
  <c r="R161" i="2"/>
  <c r="Q161" i="2"/>
  <c r="R153" i="2"/>
  <c r="Q153" i="2"/>
  <c r="R138" i="2"/>
  <c r="Q138" i="2"/>
  <c r="R122" i="2"/>
  <c r="Q122" i="2"/>
  <c r="R106" i="2"/>
  <c r="Q106" i="2"/>
  <c r="R90" i="2"/>
  <c r="Q90" i="2"/>
  <c r="R74" i="2"/>
  <c r="Q74" i="2"/>
  <c r="R58" i="2"/>
  <c r="Q58" i="2"/>
  <c r="R50" i="2"/>
  <c r="Q50" i="2"/>
  <c r="R34" i="2"/>
  <c r="Q34" i="2"/>
  <c r="R18" i="2"/>
  <c r="Q18" i="2"/>
  <c r="Q2" i="2"/>
  <c r="Q2136" i="2"/>
  <c r="Q1670" i="2"/>
  <c r="Q1647" i="2"/>
  <c r="Q1302" i="2"/>
  <c r="Q1250" i="2"/>
  <c r="Q241" i="2"/>
  <c r="R1794" i="2"/>
  <c r="R2197" i="2"/>
  <c r="Q2197" i="2"/>
  <c r="R2189" i="2"/>
  <c r="Q2189" i="2"/>
  <c r="R2173" i="2"/>
  <c r="Q2173" i="2"/>
  <c r="R2097" i="2"/>
  <c r="Q2097" i="2"/>
  <c r="R2089" i="2"/>
  <c r="Q2089" i="2"/>
  <c r="R2082" i="2"/>
  <c r="Q2082" i="2"/>
  <c r="R2074" i="2"/>
  <c r="Q2074" i="2"/>
  <c r="R2066" i="2"/>
  <c r="Q2066" i="2"/>
  <c r="R2058" i="2"/>
  <c r="Q2058" i="2"/>
  <c r="R2050" i="2"/>
  <c r="Q2050" i="2"/>
  <c r="R2042" i="2"/>
  <c r="Q2042" i="2"/>
  <c r="R2034" i="2"/>
  <c r="Q2034" i="2"/>
  <c r="R2026" i="2"/>
  <c r="Q2026" i="2"/>
  <c r="R2018" i="2"/>
  <c r="Q2018" i="2"/>
  <c r="R2010" i="2"/>
  <c r="Q2010" i="2"/>
  <c r="R1995" i="2"/>
  <c r="Q1995" i="2"/>
  <c r="R1987" i="2"/>
  <c r="Q1987" i="2"/>
  <c r="R1979" i="2"/>
  <c r="Q1979" i="2"/>
  <c r="R1971" i="2"/>
  <c r="Q1971" i="2"/>
  <c r="R1963" i="2"/>
  <c r="Q1963" i="2"/>
  <c r="R1955" i="2"/>
  <c r="Q1955" i="2"/>
  <c r="R1881" i="2"/>
  <c r="Q1881" i="2"/>
  <c r="R1873" i="2"/>
  <c r="Q1873" i="2"/>
  <c r="R1866" i="2"/>
  <c r="Q1866" i="2"/>
  <c r="R1859" i="2"/>
  <c r="Q1859" i="2"/>
  <c r="R1851" i="2"/>
  <c r="Q1851" i="2"/>
  <c r="R1843" i="2"/>
  <c r="Q1843" i="2"/>
  <c r="R1835" i="2"/>
  <c r="Q1835" i="2"/>
  <c r="R1827" i="2"/>
  <c r="Q1827" i="2"/>
  <c r="R1819" i="2"/>
  <c r="Q1819" i="2"/>
  <c r="R1812" i="2"/>
  <c r="Q1812" i="2"/>
  <c r="R1805" i="2"/>
  <c r="Q1805" i="2"/>
  <c r="R1769" i="2"/>
  <c r="Q1769" i="2"/>
  <c r="Q1761" i="2"/>
  <c r="R1761" i="2"/>
  <c r="R1753" i="2"/>
  <c r="Q1753" i="2"/>
  <c r="R1745" i="2"/>
  <c r="Q1745" i="2"/>
  <c r="R1737" i="2"/>
  <c r="Q1737" i="2"/>
  <c r="R1721" i="2"/>
  <c r="Q1721" i="2"/>
  <c r="R1714" i="2"/>
  <c r="Q1714" i="2"/>
  <c r="R1706" i="2"/>
  <c r="Q1706" i="2"/>
  <c r="R1698" i="2"/>
  <c r="Q1698" i="2"/>
  <c r="R1691" i="2"/>
  <c r="Q1691" i="2"/>
  <c r="R1683" i="2"/>
  <c r="Q1683" i="2"/>
  <c r="R1675" i="2"/>
  <c r="Q1675" i="2"/>
  <c r="R1668" i="2"/>
  <c r="Q1668" i="2"/>
  <c r="R1660" i="2"/>
  <c r="Q1660" i="2"/>
  <c r="R1652" i="2"/>
  <c r="Q1652" i="2"/>
  <c r="R1609" i="2"/>
  <c r="Q1609" i="2"/>
  <c r="R1601" i="2"/>
  <c r="Q1601" i="2"/>
  <c r="R1593" i="2"/>
  <c r="Q1593" i="2"/>
  <c r="R1585" i="2"/>
  <c r="Q1585" i="2"/>
  <c r="R1577" i="2"/>
  <c r="Q1577" i="2"/>
  <c r="R1569" i="2"/>
  <c r="Q1569" i="2"/>
  <c r="R1561" i="2"/>
  <c r="Q1561" i="2"/>
  <c r="R1553" i="2"/>
  <c r="Q1553" i="2"/>
  <c r="R1545" i="2"/>
  <c r="Q1545" i="2"/>
  <c r="R1537" i="2"/>
  <c r="Q1537" i="2"/>
  <c r="R1529" i="2"/>
  <c r="Q1529" i="2"/>
  <c r="R1521" i="2"/>
  <c r="Q1521" i="2"/>
  <c r="R1513" i="2"/>
  <c r="Q1513" i="2"/>
  <c r="R1505" i="2"/>
  <c r="Q1505" i="2"/>
  <c r="R1497" i="2"/>
  <c r="Q1497" i="2"/>
  <c r="R1489" i="2"/>
  <c r="Q1489" i="2"/>
  <c r="R1481" i="2"/>
  <c r="Q1481" i="2"/>
  <c r="R1473" i="2"/>
  <c r="Q1473" i="2"/>
  <c r="R1458" i="2"/>
  <c r="Q1458" i="2"/>
  <c r="R1450" i="2"/>
  <c r="Q1450" i="2"/>
  <c r="R1442" i="2"/>
  <c r="Q1442" i="2"/>
  <c r="R1426" i="2"/>
  <c r="Q1426" i="2"/>
  <c r="R1411" i="2"/>
  <c r="Q1411" i="2"/>
  <c r="R1396" i="2"/>
  <c r="Q1396" i="2"/>
  <c r="R1388" i="2"/>
  <c r="Q1388" i="2"/>
  <c r="R1364" i="2"/>
  <c r="Q1364" i="2"/>
  <c r="R1356" i="2"/>
  <c r="Q1356" i="2"/>
  <c r="R1324" i="2"/>
  <c r="Q1324" i="2"/>
  <c r="R1308" i="2"/>
  <c r="Q1308" i="2"/>
  <c r="R1300" i="2"/>
  <c r="Q1300" i="2"/>
  <c r="R1284" i="2"/>
  <c r="Q1284" i="2"/>
  <c r="R1277" i="2"/>
  <c r="Q1277" i="2"/>
  <c r="R1270" i="2"/>
  <c r="Q1270" i="2"/>
  <c r="R1262" i="2"/>
  <c r="Q1262" i="2"/>
  <c r="R1255" i="2"/>
  <c r="Q1255" i="2"/>
  <c r="R1247" i="2"/>
  <c r="Q1247" i="2"/>
  <c r="R1240" i="2"/>
  <c r="Q1240" i="2"/>
  <c r="R1224" i="2"/>
  <c r="Q1224" i="2"/>
  <c r="R1216" i="2"/>
  <c r="Q1216" i="2"/>
  <c r="R1200" i="2"/>
  <c r="Q1200" i="2"/>
  <c r="R1177" i="2"/>
  <c r="Q1177" i="2"/>
  <c r="R1170" i="2"/>
  <c r="Q1170" i="2"/>
  <c r="R1155" i="2"/>
  <c r="Q1155" i="2"/>
  <c r="R1147" i="2"/>
  <c r="Q1147" i="2"/>
  <c r="Q1139" i="2"/>
  <c r="R1139" i="2"/>
  <c r="R1131" i="2"/>
  <c r="Q1131" i="2"/>
  <c r="R1124" i="2"/>
  <c r="Q1124" i="2"/>
  <c r="R1116" i="2"/>
  <c r="Q1116" i="2"/>
  <c r="R1108" i="2"/>
  <c r="Q1108" i="2"/>
  <c r="R1100" i="2"/>
  <c r="Q1100" i="2"/>
  <c r="R1092" i="2"/>
  <c r="Q1092" i="2"/>
  <c r="R1084" i="2"/>
  <c r="Q1084" i="2"/>
  <c r="R1068" i="2"/>
  <c r="Q1068" i="2"/>
  <c r="R1053" i="2"/>
  <c r="Q1053" i="2"/>
  <c r="R1046" i="2"/>
  <c r="Q1046" i="2"/>
  <c r="R1038" i="2"/>
  <c r="Q1038" i="2"/>
  <c r="R1030" i="2"/>
  <c r="Q1030" i="2"/>
  <c r="R1022" i="2"/>
  <c r="Q1022" i="2"/>
  <c r="R1014" i="2"/>
  <c r="Q1014" i="2"/>
  <c r="R1006" i="2"/>
  <c r="Q1006" i="2"/>
  <c r="R998" i="2"/>
  <c r="Q998" i="2"/>
  <c r="R990" i="2"/>
  <c r="Q990" i="2"/>
  <c r="R982" i="2"/>
  <c r="Q982" i="2"/>
  <c r="R974" i="2"/>
  <c r="Q974" i="2"/>
  <c r="R966" i="2"/>
  <c r="Q966" i="2"/>
  <c r="R958" i="2"/>
  <c r="Q958" i="2"/>
  <c r="R951" i="2"/>
  <c r="Q951" i="2"/>
  <c r="R937" i="2"/>
  <c r="Q937" i="2"/>
  <c r="R922" i="2"/>
  <c r="Q922" i="2"/>
  <c r="R914" i="2"/>
  <c r="Q914" i="2"/>
  <c r="R898" i="2"/>
  <c r="Q898" i="2"/>
  <c r="R883" i="2"/>
  <c r="Q883" i="2"/>
  <c r="R875" i="2"/>
  <c r="Q875" i="2"/>
  <c r="R867" i="2"/>
  <c r="Q867" i="2"/>
  <c r="R859" i="2"/>
  <c r="Q859" i="2"/>
  <c r="R852" i="2"/>
  <c r="Q852" i="2"/>
  <c r="R844" i="2"/>
  <c r="Q844" i="2"/>
  <c r="R836" i="2"/>
  <c r="Q836" i="2"/>
  <c r="R828" i="2"/>
  <c r="Q828" i="2"/>
  <c r="R820" i="2"/>
  <c r="Q820" i="2"/>
  <c r="R812" i="2"/>
  <c r="Q812" i="2"/>
  <c r="R804" i="2"/>
  <c r="Q804" i="2"/>
  <c r="R796" i="2"/>
  <c r="Q796" i="2"/>
  <c r="R788" i="2"/>
  <c r="Q788" i="2"/>
  <c r="R780" i="2"/>
  <c r="Q780" i="2"/>
  <c r="R772" i="2"/>
  <c r="Q772" i="2"/>
  <c r="R757" i="2"/>
  <c r="Q757" i="2"/>
  <c r="Q749" i="2"/>
  <c r="R749" i="2"/>
  <c r="R741" i="2"/>
  <c r="Q741" i="2"/>
  <c r="R733" i="2"/>
  <c r="Q733" i="2"/>
  <c r="R725" i="2"/>
  <c r="Q725" i="2"/>
  <c r="R717" i="2"/>
  <c r="Q717" i="2"/>
  <c r="R709" i="2"/>
  <c r="Q709" i="2"/>
  <c r="R702" i="2"/>
  <c r="Q702" i="2"/>
  <c r="R694" i="2"/>
  <c r="Q694" i="2"/>
  <c r="R686" i="2"/>
  <c r="Q686" i="2"/>
  <c r="R678" i="2"/>
  <c r="Q678" i="2"/>
  <c r="R663" i="2"/>
  <c r="Q663" i="2"/>
  <c r="R656" i="2"/>
  <c r="Q656" i="2"/>
  <c r="R648" i="2"/>
  <c r="Q648" i="2"/>
  <c r="R640" i="2"/>
  <c r="Q640" i="2"/>
  <c r="R632" i="2"/>
  <c r="Q632" i="2"/>
  <c r="R616" i="2"/>
  <c r="Q616" i="2"/>
  <c r="R608" i="2"/>
  <c r="Q608" i="2"/>
  <c r="R600" i="2"/>
  <c r="Q600" i="2"/>
  <c r="R592" i="2"/>
  <c r="Q592" i="2"/>
  <c r="R584" i="2"/>
  <c r="Q584" i="2"/>
  <c r="R568" i="2"/>
  <c r="Q568" i="2"/>
  <c r="R560" i="2"/>
  <c r="Q560" i="2"/>
  <c r="R552" i="2"/>
  <c r="Q552" i="2"/>
  <c r="R536" i="2"/>
  <c r="Q536" i="2"/>
  <c r="R528" i="2"/>
  <c r="Q528" i="2"/>
  <c r="R521" i="2"/>
  <c r="Q521" i="2"/>
  <c r="R513" i="2"/>
  <c r="Q513" i="2"/>
  <c r="R506" i="2"/>
  <c r="Q506" i="2"/>
  <c r="R498" i="2"/>
  <c r="Q498" i="2"/>
  <c r="R490" i="2"/>
  <c r="Q490" i="2"/>
  <c r="R482" i="2"/>
  <c r="Q482" i="2"/>
  <c r="Q474" i="2"/>
  <c r="R474" i="2"/>
  <c r="R467" i="2"/>
  <c r="Q467" i="2"/>
  <c r="R459" i="2"/>
  <c r="Q459" i="2"/>
  <c r="R452" i="2"/>
  <c r="Q452" i="2"/>
  <c r="R444" i="2"/>
  <c r="Q444" i="2"/>
  <c r="R436" i="2"/>
  <c r="Q436" i="2"/>
  <c r="R428" i="2"/>
  <c r="Q428" i="2"/>
  <c r="R420" i="2"/>
  <c r="Q420" i="2"/>
  <c r="R412" i="2"/>
  <c r="Q412" i="2"/>
  <c r="R404" i="2"/>
  <c r="Q404" i="2"/>
  <c r="R396" i="2"/>
  <c r="Q396" i="2"/>
  <c r="R389" i="2"/>
  <c r="Q389" i="2"/>
  <c r="R382" i="2"/>
  <c r="Q382" i="2"/>
  <c r="R374" i="2"/>
  <c r="Q374" i="2"/>
  <c r="R366" i="2"/>
  <c r="Q366" i="2"/>
  <c r="R358" i="2"/>
  <c r="Q358" i="2"/>
  <c r="R350" i="2"/>
  <c r="Q350" i="2"/>
  <c r="R342" i="2"/>
  <c r="Q342" i="2"/>
  <c r="R334" i="2"/>
  <c r="Q334" i="2"/>
  <c r="R326" i="2"/>
  <c r="Q326" i="2"/>
  <c r="R318" i="2"/>
  <c r="Q318" i="2"/>
  <c r="R310" i="2"/>
  <c r="Q310" i="2"/>
  <c r="R303" i="2"/>
  <c r="Q303" i="2"/>
  <c r="R295" i="2"/>
  <c r="Q295" i="2"/>
  <c r="R279" i="2"/>
  <c r="Q279" i="2"/>
  <c r="R271" i="2"/>
  <c r="Q271" i="2"/>
  <c r="R263" i="2"/>
  <c r="Q263" i="2"/>
  <c r="R255" i="2"/>
  <c r="Q255" i="2"/>
  <c r="R247" i="2"/>
  <c r="Q247" i="2"/>
  <c r="R231" i="2"/>
  <c r="Q231" i="2"/>
  <c r="R223" i="2"/>
  <c r="Q223" i="2"/>
  <c r="R215" i="2"/>
  <c r="Q215" i="2"/>
  <c r="R199" i="2"/>
  <c r="Q199" i="2"/>
  <c r="R191" i="2"/>
  <c r="Q191" i="2"/>
  <c r="R183" i="2"/>
  <c r="Q183" i="2"/>
  <c r="R175" i="2"/>
  <c r="Q175" i="2"/>
  <c r="R167" i="2"/>
  <c r="Q167" i="2"/>
  <c r="R151" i="2"/>
  <c r="Q151" i="2"/>
  <c r="R136" i="2"/>
  <c r="Q136" i="2"/>
  <c r="R128" i="2"/>
  <c r="Q128" i="2"/>
  <c r="R120" i="2"/>
  <c r="Q120" i="2"/>
  <c r="R104" i="2"/>
  <c r="Q104" i="2"/>
  <c r="R96" i="2"/>
  <c r="Q96" i="2"/>
  <c r="R88" i="2"/>
  <c r="Q88" i="2"/>
  <c r="R80" i="2"/>
  <c r="Q80" i="2"/>
  <c r="R72" i="2"/>
  <c r="Q72" i="2"/>
  <c r="R56" i="2"/>
  <c r="Q56" i="2"/>
  <c r="R48" i="2"/>
  <c r="Q48" i="2"/>
  <c r="R40" i="2"/>
  <c r="Q40" i="2"/>
  <c r="R24" i="2"/>
  <c r="Q24" i="2"/>
  <c r="R16" i="2"/>
  <c r="Q16" i="2"/>
  <c r="R8" i="2"/>
  <c r="Q8" i="2"/>
  <c r="Q2198" i="2"/>
  <c r="Q2175" i="2"/>
  <c r="Q2152" i="2"/>
  <c r="Q2111" i="2"/>
  <c r="Q2088" i="2"/>
  <c r="Q2070" i="2"/>
  <c r="Q2047" i="2"/>
  <c r="Q2024" i="2"/>
  <c r="Q1983" i="2"/>
  <c r="Q1960" i="2"/>
  <c r="Q1942" i="2"/>
  <c r="Q1919" i="2"/>
  <c r="Q1896" i="2"/>
  <c r="Q1878" i="2"/>
  <c r="Q1855" i="2"/>
  <c r="Q1832" i="2"/>
  <c r="Q1814" i="2"/>
  <c r="Q1791" i="2"/>
  <c r="Q1768" i="2"/>
  <c r="Q1750" i="2"/>
  <c r="Q1727" i="2"/>
  <c r="Q1704" i="2"/>
  <c r="Q1686" i="2"/>
  <c r="Q1663" i="2"/>
  <c r="Q1640" i="2"/>
  <c r="Q1622" i="2"/>
  <c r="Q1599" i="2"/>
  <c r="Q1576" i="2"/>
  <c r="Q1558" i="2"/>
  <c r="Q1535" i="2"/>
  <c r="Q1512" i="2"/>
  <c r="Q1494" i="2"/>
  <c r="Q1466" i="2"/>
  <c r="Q1436" i="2"/>
  <c r="Q1412" i="2"/>
  <c r="Q1381" i="2"/>
  <c r="Q1350" i="2"/>
  <c r="Q1326" i="2"/>
  <c r="Q1290" i="2"/>
  <c r="Q1233" i="2"/>
  <c r="Q1185" i="2"/>
  <c r="Q1122" i="2"/>
  <c r="Q1064" i="2"/>
  <c r="Q1016" i="2"/>
  <c r="Q953" i="2"/>
  <c r="Q890" i="2"/>
  <c r="Q842" i="2"/>
  <c r="Q784" i="2"/>
  <c r="Q672" i="2"/>
  <c r="Q576" i="2"/>
  <c r="Q449" i="2"/>
  <c r="Q335" i="2"/>
  <c r="Q239" i="2"/>
  <c r="Q112" i="2"/>
  <c r="R1973" i="2"/>
  <c r="R1729" i="2"/>
  <c r="R1332" i="2"/>
  <c r="R2177" i="2"/>
  <c r="Q2177" i="2"/>
  <c r="R2138" i="2"/>
  <c r="Q2138" i="2"/>
  <c r="R2108" i="2"/>
  <c r="Q2108" i="2"/>
  <c r="R1938" i="2"/>
  <c r="Q1938" i="2"/>
  <c r="R1802" i="2"/>
  <c r="Q1802" i="2"/>
  <c r="R1749" i="2"/>
  <c r="Q1749" i="2"/>
  <c r="R1627" i="2"/>
  <c r="Q1627" i="2"/>
  <c r="R1589" i="2"/>
  <c r="Q1589" i="2"/>
  <c r="R1565" i="2"/>
  <c r="Q1565" i="2"/>
  <c r="R1525" i="2"/>
  <c r="Q1525" i="2"/>
  <c r="R1501" i="2"/>
  <c r="Q1501" i="2"/>
  <c r="R1485" i="2"/>
  <c r="Q1485" i="2"/>
  <c r="R1462" i="2"/>
  <c r="Q1462" i="2"/>
  <c r="R1384" i="2"/>
  <c r="Q1384" i="2"/>
  <c r="R1368" i="2"/>
  <c r="Q1368" i="2"/>
  <c r="R1336" i="2"/>
  <c r="Q1336" i="2"/>
  <c r="R1259" i="2"/>
  <c r="Q1259" i="2"/>
  <c r="R1088" i="2"/>
  <c r="Q1088" i="2"/>
  <c r="R713" i="2"/>
  <c r="Q713" i="2"/>
  <c r="R674" i="2"/>
  <c r="Q674" i="2"/>
  <c r="R636" i="2"/>
  <c r="Q636" i="2"/>
  <c r="R588" i="2"/>
  <c r="Q588" i="2"/>
  <c r="R540" i="2"/>
  <c r="Q540" i="2"/>
  <c r="R486" i="2"/>
  <c r="Q486" i="2"/>
  <c r="R2005" i="2"/>
  <c r="Q2005" i="2"/>
  <c r="Q1922" i="2"/>
  <c r="R1922" i="2"/>
  <c r="R1899" i="2"/>
  <c r="Q1899" i="2"/>
  <c r="R1876" i="2"/>
  <c r="Q1876" i="2"/>
  <c r="R1801" i="2"/>
  <c r="Q1801" i="2"/>
  <c r="R1748" i="2"/>
  <c r="Q1748" i="2"/>
  <c r="R1626" i="2"/>
  <c r="Q1626" i="2"/>
  <c r="R1596" i="2"/>
  <c r="Q1596" i="2"/>
  <c r="R1461" i="2"/>
  <c r="Q1461" i="2"/>
  <c r="R1429" i="2"/>
  <c r="Q1429" i="2"/>
  <c r="R1399" i="2"/>
  <c r="Q1399" i="2"/>
  <c r="R1367" i="2"/>
  <c r="Q1367" i="2"/>
  <c r="R1335" i="2"/>
  <c r="Q1335" i="2"/>
  <c r="R1311" i="2"/>
  <c r="Q1311" i="2"/>
  <c r="R1287" i="2"/>
  <c r="Q1287" i="2"/>
  <c r="R1258" i="2"/>
  <c r="Q1258" i="2"/>
  <c r="R1219" i="2"/>
  <c r="Q1219" i="2"/>
  <c r="R1173" i="2"/>
  <c r="Q1173" i="2"/>
  <c r="R1126" i="2"/>
  <c r="Q1126" i="2"/>
  <c r="R1095" i="2"/>
  <c r="Q1095" i="2"/>
  <c r="R1087" i="2"/>
  <c r="Q1087" i="2"/>
  <c r="R1063" i="2"/>
  <c r="Q1063" i="2"/>
  <c r="R1056" i="2"/>
  <c r="Q1056" i="2"/>
  <c r="R1048" i="2"/>
  <c r="Q1048" i="2"/>
  <c r="R1033" i="2"/>
  <c r="Q1033" i="2"/>
  <c r="R932" i="2"/>
  <c r="Q932" i="2"/>
  <c r="R901" i="2"/>
  <c r="Q901" i="2"/>
  <c r="R870" i="2"/>
  <c r="Q870" i="2"/>
  <c r="R854" i="2"/>
  <c r="Q854" i="2"/>
  <c r="R681" i="2"/>
  <c r="Q681" i="2"/>
  <c r="R651" i="2"/>
  <c r="Q651" i="2"/>
  <c r="R627" i="2"/>
  <c r="Q627" i="2"/>
  <c r="R595" i="2"/>
  <c r="Q595" i="2"/>
  <c r="R563" i="2"/>
  <c r="Q563" i="2"/>
  <c r="R531" i="2"/>
  <c r="Q531" i="2"/>
  <c r="R509" i="2"/>
  <c r="Q509" i="2"/>
  <c r="R477" i="2"/>
  <c r="Q477" i="2"/>
  <c r="R439" i="2"/>
  <c r="Q439" i="2"/>
  <c r="R337" i="2"/>
  <c r="Q337" i="2"/>
  <c r="R290" i="2"/>
  <c r="Q290" i="2"/>
  <c r="R234" i="2"/>
  <c r="Q234" i="2"/>
  <c r="Q1822" i="2"/>
  <c r="Q1477" i="2"/>
  <c r="Q1446" i="2"/>
  <c r="Q1422" i="2"/>
  <c r="Q1392" i="2"/>
  <c r="R2106" i="2"/>
  <c r="Q2106" i="2"/>
  <c r="R2076" i="2"/>
  <c r="Q2076" i="2"/>
  <c r="R2036" i="2"/>
  <c r="Q2036" i="2"/>
  <c r="R1957" i="2"/>
  <c r="Q1957" i="2"/>
  <c r="R1929" i="2"/>
  <c r="Q1929" i="2"/>
  <c r="R1898" i="2"/>
  <c r="Q1898" i="2"/>
  <c r="R1861" i="2"/>
  <c r="Q1861" i="2"/>
  <c r="R1747" i="2"/>
  <c r="Q1747" i="2"/>
  <c r="R1708" i="2"/>
  <c r="Q1708" i="2"/>
  <c r="R1611" i="2"/>
  <c r="Q1611" i="2"/>
  <c r="R1579" i="2"/>
  <c r="Q1579" i="2"/>
  <c r="R1539" i="2"/>
  <c r="Q1539" i="2"/>
  <c r="R1342" i="2"/>
  <c r="Q1342" i="2"/>
  <c r="R2196" i="2"/>
  <c r="Q2196" i="2"/>
  <c r="R2188" i="2"/>
  <c r="Q2188" i="2"/>
  <c r="R2180" i="2"/>
  <c r="Q2180" i="2"/>
  <c r="R2172" i="2"/>
  <c r="Q2172" i="2"/>
  <c r="R2165" i="2"/>
  <c r="Q2165" i="2"/>
  <c r="R2157" i="2"/>
  <c r="Q2157" i="2"/>
  <c r="R2141" i="2"/>
  <c r="Q2141" i="2"/>
  <c r="R2133" i="2"/>
  <c r="Q2133" i="2"/>
  <c r="R2081" i="2"/>
  <c r="Q2081" i="2"/>
  <c r="R2073" i="2"/>
  <c r="Q2073" i="2"/>
  <c r="R2065" i="2"/>
  <c r="Q2065" i="2"/>
  <c r="R2057" i="2"/>
  <c r="Q2057" i="2"/>
  <c r="R2049" i="2"/>
  <c r="Q2049" i="2"/>
  <c r="R2041" i="2"/>
  <c r="Q2041" i="2"/>
  <c r="R2033" i="2"/>
  <c r="Q2033" i="2"/>
  <c r="R2025" i="2"/>
  <c r="Q2025" i="2"/>
  <c r="R2017" i="2"/>
  <c r="Q2017" i="2"/>
  <c r="R2009" i="2"/>
  <c r="Q2009" i="2"/>
  <c r="R2002" i="2"/>
  <c r="Q2002" i="2"/>
  <c r="R1994" i="2"/>
  <c r="Q1994" i="2"/>
  <c r="R1986" i="2"/>
  <c r="Q1986" i="2"/>
  <c r="R1978" i="2"/>
  <c r="Q1978" i="2"/>
  <c r="R1970" i="2"/>
  <c r="Q1970" i="2"/>
  <c r="R1962" i="2"/>
  <c r="Q1962" i="2"/>
  <c r="R1954" i="2"/>
  <c r="Q1954" i="2"/>
  <c r="R1941" i="2"/>
  <c r="Q1941" i="2"/>
  <c r="R1865" i="2"/>
  <c r="Q1865" i="2"/>
  <c r="Q1858" i="2"/>
  <c r="R1858" i="2"/>
  <c r="R1850" i="2"/>
  <c r="Q1850" i="2"/>
  <c r="R1842" i="2"/>
  <c r="Q1842" i="2"/>
  <c r="R1834" i="2"/>
  <c r="Q1834" i="2"/>
  <c r="R1826" i="2"/>
  <c r="Q1826" i="2"/>
  <c r="R1818" i="2"/>
  <c r="Q1818" i="2"/>
  <c r="R1811" i="2"/>
  <c r="Q1811" i="2"/>
  <c r="R1804" i="2"/>
  <c r="Q1804" i="2"/>
  <c r="R1797" i="2"/>
  <c r="Q1797" i="2"/>
  <c r="R1789" i="2"/>
  <c r="Q1789" i="2"/>
  <c r="R1713" i="2"/>
  <c r="Q1713" i="2"/>
  <c r="R1705" i="2"/>
  <c r="Q1705" i="2"/>
  <c r="R1690" i="2"/>
  <c r="Q1690" i="2"/>
  <c r="R1682" i="2"/>
  <c r="Q1682" i="2"/>
  <c r="R1674" i="2"/>
  <c r="Q1674" i="2"/>
  <c r="R1667" i="2"/>
  <c r="Q1667" i="2"/>
  <c r="R1659" i="2"/>
  <c r="Q1659" i="2"/>
  <c r="R1651" i="2"/>
  <c r="Q1651" i="2"/>
  <c r="R1645" i="2"/>
  <c r="Q1645" i="2"/>
  <c r="R1637" i="2"/>
  <c r="Q1637" i="2"/>
  <c r="R1480" i="2"/>
  <c r="Q1480" i="2"/>
  <c r="R1472" i="2"/>
  <c r="Q1472" i="2"/>
  <c r="R1449" i="2"/>
  <c r="Q1449" i="2"/>
  <c r="R1441" i="2"/>
  <c r="Q1441" i="2"/>
  <c r="R1417" i="2"/>
  <c r="Q1417" i="2"/>
  <c r="R1410" i="2"/>
  <c r="Q1410" i="2"/>
  <c r="R1403" i="2"/>
  <c r="Q1403" i="2"/>
  <c r="Q1395" i="2"/>
  <c r="R1395" i="2"/>
  <c r="R1387" i="2"/>
  <c r="Q1387" i="2"/>
  <c r="R1379" i="2"/>
  <c r="Q1379" i="2"/>
  <c r="R1371" i="2"/>
  <c r="Q1371" i="2"/>
  <c r="R1363" i="2"/>
  <c r="Q1363" i="2"/>
  <c r="R1355" i="2"/>
  <c r="Q1355" i="2"/>
  <c r="R1347" i="2"/>
  <c r="Q1347" i="2"/>
  <c r="R1339" i="2"/>
  <c r="Q1339" i="2"/>
  <c r="Q1331" i="2"/>
  <c r="R1331" i="2"/>
  <c r="Q1323" i="2"/>
  <c r="R1323" i="2"/>
  <c r="R1315" i="2"/>
  <c r="Q1315" i="2"/>
  <c r="R1307" i="2"/>
  <c r="Q1307" i="2"/>
  <c r="R1299" i="2"/>
  <c r="Q1299" i="2"/>
  <c r="R1291" i="2"/>
  <c r="Q1291" i="2"/>
  <c r="R1269" i="2"/>
  <c r="Q1269" i="2"/>
  <c r="R1261" i="2"/>
  <c r="Q1261" i="2"/>
  <c r="R1254" i="2"/>
  <c r="Q1254" i="2"/>
  <c r="R1246" i="2"/>
  <c r="Q1246" i="2"/>
  <c r="R1239" i="2"/>
  <c r="Q1239" i="2"/>
  <c r="R1231" i="2"/>
  <c r="Q1231" i="2"/>
  <c r="R1223" i="2"/>
  <c r="Q1223" i="2"/>
  <c r="R1215" i="2"/>
  <c r="Q1215" i="2"/>
  <c r="R1207" i="2"/>
  <c r="Q1207" i="2"/>
  <c r="R1199" i="2"/>
  <c r="Q1199" i="2"/>
  <c r="R1191" i="2"/>
  <c r="Q1191" i="2"/>
  <c r="R1184" i="2"/>
  <c r="Q1184" i="2"/>
  <c r="R1176" i="2"/>
  <c r="Q1176" i="2"/>
  <c r="R1161" i="2"/>
  <c r="Q1161" i="2"/>
  <c r="R1154" i="2"/>
  <c r="Q1154" i="2"/>
  <c r="R1138" i="2"/>
  <c r="Q1138" i="2"/>
  <c r="R1130" i="2"/>
  <c r="Q1130" i="2"/>
  <c r="R1123" i="2"/>
  <c r="Q1123" i="2"/>
  <c r="R1115" i="2"/>
  <c r="Q1115" i="2"/>
  <c r="R1107" i="2"/>
  <c r="Q1107" i="2"/>
  <c r="R1099" i="2"/>
  <c r="Q1099" i="2"/>
  <c r="R1091" i="2"/>
  <c r="Q1091" i="2"/>
  <c r="R1083" i="2"/>
  <c r="Q1083" i="2"/>
  <c r="R1075" i="2"/>
  <c r="Q1075" i="2"/>
  <c r="R1067" i="2"/>
  <c r="Q1067" i="2"/>
  <c r="R1052" i="2"/>
  <c r="Q1052" i="2"/>
  <c r="R1045" i="2"/>
  <c r="Q1045" i="2"/>
  <c r="R1037" i="2"/>
  <c r="Q1037" i="2"/>
  <c r="R1029" i="2"/>
  <c r="Q1029" i="2"/>
  <c r="R1021" i="2"/>
  <c r="Q1021" i="2"/>
  <c r="R1013" i="2"/>
  <c r="Q1013" i="2"/>
  <c r="R1005" i="2"/>
  <c r="Q1005" i="2"/>
  <c r="R997" i="2"/>
  <c r="Q997" i="2"/>
  <c r="R989" i="2"/>
  <c r="Q989" i="2"/>
  <c r="R981" i="2"/>
  <c r="Q981" i="2"/>
  <c r="R973" i="2"/>
  <c r="Q973" i="2"/>
  <c r="R965" i="2"/>
  <c r="Q965" i="2"/>
  <c r="R957" i="2"/>
  <c r="Q957" i="2"/>
  <c r="R950" i="2"/>
  <c r="Q950" i="2"/>
  <c r="R928" i="2"/>
  <c r="Q928" i="2"/>
  <c r="R921" i="2"/>
  <c r="Q921" i="2"/>
  <c r="R905" i="2"/>
  <c r="Q905" i="2"/>
  <c r="R897" i="2"/>
  <c r="Q897" i="2"/>
  <c r="R882" i="2"/>
  <c r="Q882" i="2"/>
  <c r="R874" i="2"/>
  <c r="Q874" i="2"/>
  <c r="R858" i="2"/>
  <c r="Q858" i="2"/>
  <c r="R851" i="2"/>
  <c r="Q851" i="2"/>
  <c r="R843" i="2"/>
  <c r="Q843" i="2"/>
  <c r="R835" i="2"/>
  <c r="Q835" i="2"/>
  <c r="R827" i="2"/>
  <c r="Q827" i="2"/>
  <c r="R819" i="2"/>
  <c r="Q819" i="2"/>
  <c r="R811" i="2"/>
  <c r="Q811" i="2"/>
  <c r="R803" i="2"/>
  <c r="Q803" i="2"/>
  <c r="R795" i="2"/>
  <c r="Q795" i="2"/>
  <c r="R787" i="2"/>
  <c r="Q787" i="2"/>
  <c r="R779" i="2"/>
  <c r="Q779" i="2"/>
  <c r="R771" i="2"/>
  <c r="Q771" i="2"/>
  <c r="R764" i="2"/>
  <c r="Q764" i="2"/>
  <c r="R756" i="2"/>
  <c r="Q756" i="2"/>
  <c r="R748" i="2"/>
  <c r="Q748" i="2"/>
  <c r="R740" i="2"/>
  <c r="Q740" i="2"/>
  <c r="R732" i="2"/>
  <c r="Q732" i="2"/>
  <c r="R724" i="2"/>
  <c r="Q724" i="2"/>
  <c r="R716" i="2"/>
  <c r="Q716" i="2"/>
  <c r="R708" i="2"/>
  <c r="Q708" i="2"/>
  <c r="R701" i="2"/>
  <c r="Q701" i="2"/>
  <c r="R693" i="2"/>
  <c r="Q693" i="2"/>
  <c r="R685" i="2"/>
  <c r="Q685" i="2"/>
  <c r="R677" i="2"/>
  <c r="Q677" i="2"/>
  <c r="R662" i="2"/>
  <c r="Q662" i="2"/>
  <c r="R655" i="2"/>
  <c r="Q655" i="2"/>
  <c r="R647" i="2"/>
  <c r="Q647" i="2"/>
  <c r="R639" i="2"/>
  <c r="Q639" i="2"/>
  <c r="R631" i="2"/>
  <c r="Q631" i="2"/>
  <c r="R615" i="2"/>
  <c r="Q615" i="2"/>
  <c r="R607" i="2"/>
  <c r="Q607" i="2"/>
  <c r="R599" i="2"/>
  <c r="Q599" i="2"/>
  <c r="R583" i="2"/>
  <c r="Q583" i="2"/>
  <c r="R575" i="2"/>
  <c r="Q575" i="2"/>
  <c r="R567" i="2"/>
  <c r="Q567" i="2"/>
  <c r="R559" i="2"/>
  <c r="Q559" i="2"/>
  <c r="R551" i="2"/>
  <c r="Q551" i="2"/>
  <c r="R535" i="2"/>
  <c r="Q535" i="2"/>
  <c r="R527" i="2"/>
  <c r="Q527" i="2"/>
  <c r="R520" i="2"/>
  <c r="Q520" i="2"/>
  <c r="R512" i="2"/>
  <c r="Q512" i="2"/>
  <c r="R505" i="2"/>
  <c r="Q505" i="2"/>
  <c r="R489" i="2"/>
  <c r="Q489" i="2"/>
  <c r="R481" i="2"/>
  <c r="Q481" i="2"/>
  <c r="R473" i="2"/>
  <c r="Q473" i="2"/>
  <c r="R466" i="2"/>
  <c r="Q466" i="2"/>
  <c r="R458" i="2"/>
  <c r="Q458" i="2"/>
  <c r="R451" i="2"/>
  <c r="Q451" i="2"/>
  <c r="R443" i="2"/>
  <c r="Q443" i="2"/>
  <c r="R435" i="2"/>
  <c r="Q435" i="2"/>
  <c r="R427" i="2"/>
  <c r="Q427" i="2"/>
  <c r="R419" i="2"/>
  <c r="Q419" i="2"/>
  <c r="R411" i="2"/>
  <c r="Q411" i="2"/>
  <c r="R403" i="2"/>
  <c r="Q403" i="2"/>
  <c r="R395" i="2"/>
  <c r="Q395" i="2"/>
  <c r="R388" i="2"/>
  <c r="Q388" i="2"/>
  <c r="R381" i="2"/>
  <c r="Q381" i="2"/>
  <c r="R373" i="2"/>
  <c r="Q373" i="2"/>
  <c r="R365" i="2"/>
  <c r="Q365" i="2"/>
  <c r="R357" i="2"/>
  <c r="Q357" i="2"/>
  <c r="R349" i="2"/>
  <c r="Q349" i="2"/>
  <c r="R341" i="2"/>
  <c r="Q341" i="2"/>
  <c r="R333" i="2"/>
  <c r="Q333" i="2"/>
  <c r="R325" i="2"/>
  <c r="Q325" i="2"/>
  <c r="R317" i="2"/>
  <c r="Q317" i="2"/>
  <c r="R309" i="2"/>
  <c r="Q309" i="2"/>
  <c r="R302" i="2"/>
  <c r="Q302" i="2"/>
  <c r="R294" i="2"/>
  <c r="Q294" i="2"/>
  <c r="R286" i="2"/>
  <c r="Q286" i="2"/>
  <c r="R278" i="2"/>
  <c r="Q278" i="2"/>
  <c r="R270" i="2"/>
  <c r="Q270" i="2"/>
  <c r="R262" i="2"/>
  <c r="Q262" i="2"/>
  <c r="R254" i="2"/>
  <c r="Q254" i="2"/>
  <c r="R246" i="2"/>
  <c r="Q246" i="2"/>
  <c r="R238" i="2"/>
  <c r="Q238" i="2"/>
  <c r="R230" i="2"/>
  <c r="Q230" i="2"/>
  <c r="R222" i="2"/>
  <c r="Q222" i="2"/>
  <c r="R214" i="2"/>
  <c r="Q214" i="2"/>
  <c r="R206" i="2"/>
  <c r="Q206" i="2"/>
  <c r="R198" i="2"/>
  <c r="Q198" i="2"/>
  <c r="R190" i="2"/>
  <c r="Q190" i="2"/>
  <c r="R182" i="2"/>
  <c r="Q182" i="2"/>
  <c r="R174" i="2"/>
  <c r="Q174" i="2"/>
  <c r="R166" i="2"/>
  <c r="Q166" i="2"/>
  <c r="R158" i="2"/>
  <c r="Q158" i="2"/>
  <c r="R150" i="2"/>
  <c r="Q150" i="2"/>
  <c r="R143" i="2"/>
  <c r="Q143" i="2"/>
  <c r="R135" i="2"/>
  <c r="Q135" i="2"/>
  <c r="R127" i="2"/>
  <c r="Q127" i="2"/>
  <c r="R119" i="2"/>
  <c r="Q119" i="2"/>
  <c r="R103" i="2"/>
  <c r="Q103" i="2"/>
  <c r="R95" i="2"/>
  <c r="Q95" i="2"/>
  <c r="R87" i="2"/>
  <c r="Q87" i="2"/>
  <c r="R71" i="2"/>
  <c r="Q71" i="2"/>
  <c r="R63" i="2"/>
  <c r="Q63" i="2"/>
  <c r="R55" i="2"/>
  <c r="Q55" i="2"/>
  <c r="Q2192" i="2"/>
  <c r="Q2174" i="2"/>
  <c r="Q2151" i="2"/>
  <c r="Q2128" i="2"/>
  <c r="Q2110" i="2"/>
  <c r="Q2064" i="2"/>
  <c r="Q2046" i="2"/>
  <c r="Q2023" i="2"/>
  <c r="Q2000" i="2"/>
  <c r="Q1982" i="2"/>
  <c r="Q1959" i="2"/>
  <c r="Q1936" i="2"/>
  <c r="Q1918" i="2"/>
  <c r="Q1895" i="2"/>
  <c r="Q1872" i="2"/>
  <c r="Q1854" i="2"/>
  <c r="Q1831" i="2"/>
  <c r="Q1808" i="2"/>
  <c r="Q1790" i="2"/>
  <c r="Q1767" i="2"/>
  <c r="Q1744" i="2"/>
  <c r="Q1726" i="2"/>
  <c r="Q1703" i="2"/>
  <c r="Q1680" i="2"/>
  <c r="Q1662" i="2"/>
  <c r="Q1639" i="2"/>
  <c r="Q1616" i="2"/>
  <c r="Q1598" i="2"/>
  <c r="Q1575" i="2"/>
  <c r="Q1552" i="2"/>
  <c r="Q1534" i="2"/>
  <c r="Q1511" i="2"/>
  <c r="Q1488" i="2"/>
  <c r="Q1465" i="2"/>
  <c r="Q1434" i="2"/>
  <c r="Q1404" i="2"/>
  <c r="Q1380" i="2"/>
  <c r="Q1349" i="2"/>
  <c r="Q1318" i="2"/>
  <c r="Q1289" i="2"/>
  <c r="Q1232" i="2"/>
  <c r="Q1169" i="2"/>
  <c r="Q1121" i="2"/>
  <c r="Q1058" i="2"/>
  <c r="Q1000" i="2"/>
  <c r="Q952" i="2"/>
  <c r="Q889" i="2"/>
  <c r="Q826" i="2"/>
  <c r="Q778" i="2"/>
  <c r="Q671" i="2"/>
  <c r="Q544" i="2"/>
  <c r="Q448" i="2"/>
  <c r="Q321" i="2"/>
  <c r="Q207" i="2"/>
  <c r="Q111" i="2"/>
  <c r="R1953" i="2"/>
  <c r="R1089" i="2"/>
  <c r="R2169" i="2"/>
  <c r="Q2169" i="2"/>
  <c r="R2146" i="2"/>
  <c r="Q2146" i="2"/>
  <c r="R2115" i="2"/>
  <c r="Q2115" i="2"/>
  <c r="R2093" i="2"/>
  <c r="Q2093" i="2"/>
  <c r="R1908" i="2"/>
  <c r="Q1908" i="2"/>
  <c r="R1892" i="2"/>
  <c r="Q1892" i="2"/>
  <c r="R1884" i="2"/>
  <c r="Q1884" i="2"/>
  <c r="R1809" i="2"/>
  <c r="Q1809" i="2"/>
  <c r="R1597" i="2"/>
  <c r="Q1597" i="2"/>
  <c r="R1573" i="2"/>
  <c r="Q1573" i="2"/>
  <c r="R1533" i="2"/>
  <c r="Q1533" i="2"/>
  <c r="R1509" i="2"/>
  <c r="Q1509" i="2"/>
  <c r="R1438" i="2"/>
  <c r="Q1438" i="2"/>
  <c r="R1430" i="2"/>
  <c r="Q1430" i="2"/>
  <c r="R1407" i="2"/>
  <c r="Q1407" i="2"/>
  <c r="R1400" i="2"/>
  <c r="Q1400" i="2"/>
  <c r="R1376" i="2"/>
  <c r="Q1376" i="2"/>
  <c r="R1352" i="2"/>
  <c r="Q1352" i="2"/>
  <c r="R1228" i="2"/>
  <c r="Q1228" i="2"/>
  <c r="R1196" i="2"/>
  <c r="Q1196" i="2"/>
  <c r="R1166" i="2"/>
  <c r="Q1166" i="2"/>
  <c r="R947" i="2"/>
  <c r="Q947" i="2"/>
  <c r="R918" i="2"/>
  <c r="Q918" i="2"/>
  <c r="R887" i="2"/>
  <c r="Q887" i="2"/>
  <c r="R800" i="2"/>
  <c r="Q800" i="2"/>
  <c r="R768" i="2"/>
  <c r="Q768" i="2"/>
  <c r="R729" i="2"/>
  <c r="Q729" i="2"/>
  <c r="R698" i="2"/>
  <c r="Q698" i="2"/>
  <c r="R667" i="2"/>
  <c r="Q667" i="2"/>
  <c r="R628" i="2"/>
  <c r="Q628" i="2"/>
  <c r="R596" i="2"/>
  <c r="Q596" i="2"/>
  <c r="R556" i="2"/>
  <c r="Q556" i="2"/>
  <c r="R532" i="2"/>
  <c r="Q532" i="2"/>
  <c r="R517" i="2"/>
  <c r="Q517" i="2"/>
  <c r="R502" i="2"/>
  <c r="Q502" i="2"/>
  <c r="R494" i="2"/>
  <c r="Q494" i="2"/>
  <c r="R478" i="2"/>
  <c r="Q478" i="2"/>
  <c r="R470" i="2"/>
  <c r="Q470" i="2"/>
  <c r="R456" i="2"/>
  <c r="Q456" i="2"/>
  <c r="R432" i="2"/>
  <c r="Q432" i="2"/>
  <c r="R400" i="2"/>
  <c r="Q400" i="2"/>
  <c r="R362" i="2"/>
  <c r="Q362" i="2"/>
  <c r="R330" i="2"/>
  <c r="Q330" i="2"/>
  <c r="R291" i="2"/>
  <c r="Q291" i="2"/>
  <c r="R259" i="2"/>
  <c r="Q259" i="2"/>
  <c r="R235" i="2"/>
  <c r="Q235" i="2"/>
  <c r="R195" i="2"/>
  <c r="Q195" i="2"/>
  <c r="Q2038" i="2"/>
  <c r="Q1718" i="2"/>
  <c r="R2137" i="2"/>
  <c r="Q2137" i="2"/>
  <c r="R2129" i="2"/>
  <c r="Q2129" i="2"/>
  <c r="R2085" i="2"/>
  <c r="Q2085" i="2"/>
  <c r="R2061" i="2"/>
  <c r="Q2061" i="2"/>
  <c r="R2037" i="2"/>
  <c r="Q2037" i="2"/>
  <c r="R2013" i="2"/>
  <c r="Q2013" i="2"/>
  <c r="R1764" i="2"/>
  <c r="Q1764" i="2"/>
  <c r="R1633" i="2"/>
  <c r="Q1633" i="2"/>
  <c r="R1604" i="2"/>
  <c r="Q1604" i="2"/>
  <c r="R1580" i="2"/>
  <c r="Q1580" i="2"/>
  <c r="R1556" i="2"/>
  <c r="Q1556" i="2"/>
  <c r="R1540" i="2"/>
  <c r="Q1540" i="2"/>
  <c r="R1516" i="2"/>
  <c r="Q1516" i="2"/>
  <c r="R1500" i="2"/>
  <c r="Q1500" i="2"/>
  <c r="R1484" i="2"/>
  <c r="Q1484" i="2"/>
  <c r="R1453" i="2"/>
  <c r="Q1453" i="2"/>
  <c r="R1242" i="2"/>
  <c r="Q1242" i="2"/>
  <c r="R1203" i="2"/>
  <c r="Q1203" i="2"/>
  <c r="R1165" i="2"/>
  <c r="Q1165" i="2"/>
  <c r="R1134" i="2"/>
  <c r="Q1134" i="2"/>
  <c r="R1103" i="2"/>
  <c r="Q1103" i="2"/>
  <c r="R1079" i="2"/>
  <c r="Q1079" i="2"/>
  <c r="R917" i="2"/>
  <c r="Q917" i="2"/>
  <c r="R886" i="2"/>
  <c r="Q886" i="2"/>
  <c r="Q847" i="2"/>
  <c r="R847" i="2"/>
  <c r="R823" i="2"/>
  <c r="Q823" i="2"/>
  <c r="R799" i="2"/>
  <c r="Q799" i="2"/>
  <c r="R775" i="2"/>
  <c r="Q775" i="2"/>
  <c r="R744" i="2"/>
  <c r="Q744" i="2"/>
  <c r="R712" i="2"/>
  <c r="Q712" i="2"/>
  <c r="R689" i="2"/>
  <c r="Q689" i="2"/>
  <c r="Q643" i="2"/>
  <c r="R643" i="2"/>
  <c r="R619" i="2"/>
  <c r="Q619" i="2"/>
  <c r="R587" i="2"/>
  <c r="Q587" i="2"/>
  <c r="R555" i="2"/>
  <c r="Q555" i="2"/>
  <c r="R524" i="2"/>
  <c r="Q524" i="2"/>
  <c r="R493" i="2"/>
  <c r="Q493" i="2"/>
  <c r="R455" i="2"/>
  <c r="Q455" i="2"/>
  <c r="R423" i="2"/>
  <c r="Q423" i="2"/>
  <c r="R274" i="2"/>
  <c r="Q274" i="2"/>
  <c r="R250" i="2"/>
  <c r="Q250" i="2"/>
  <c r="R218" i="2"/>
  <c r="Q218" i="2"/>
  <c r="R2113" i="2"/>
  <c r="Q2113" i="2"/>
  <c r="R1913" i="2"/>
  <c r="Q1913" i="2"/>
  <c r="R1853" i="2"/>
  <c r="Q1853" i="2"/>
  <c r="R1771" i="2"/>
  <c r="Q1771" i="2"/>
  <c r="R1723" i="2"/>
  <c r="Q1723" i="2"/>
  <c r="R1685" i="2"/>
  <c r="Q1685" i="2"/>
  <c r="R1625" i="2"/>
  <c r="Q1625" i="2"/>
  <c r="R1587" i="2"/>
  <c r="Q1587" i="2"/>
  <c r="R1555" i="2"/>
  <c r="Q1555" i="2"/>
  <c r="R1531" i="2"/>
  <c r="Q1531" i="2"/>
  <c r="R1507" i="2"/>
  <c r="Q1507" i="2"/>
  <c r="R1483" i="2"/>
  <c r="Q1483" i="2"/>
  <c r="R1467" i="2"/>
  <c r="Q1467" i="2"/>
  <c r="R1452" i="2"/>
  <c r="Q1452" i="2"/>
  <c r="R1420" i="2"/>
  <c r="Q1420" i="2"/>
  <c r="R1398" i="2"/>
  <c r="Q1398" i="2"/>
  <c r="R1374" i="2"/>
  <c r="Q1374" i="2"/>
  <c r="R774" i="2"/>
  <c r="Q774" i="2"/>
  <c r="R2195" i="2"/>
  <c r="Q2195" i="2"/>
  <c r="R2187" i="2"/>
  <c r="Q2187" i="2"/>
  <c r="R2179" i="2"/>
  <c r="Q2179" i="2"/>
  <c r="R2171" i="2"/>
  <c r="Q2171" i="2"/>
  <c r="R2164" i="2"/>
  <c r="Q2164" i="2"/>
  <c r="R2156" i="2"/>
  <c r="Q2156" i="2"/>
  <c r="R2148" i="2"/>
  <c r="Q2148" i="2"/>
  <c r="R2140" i="2"/>
  <c r="Q2140" i="2"/>
  <c r="R2132" i="2"/>
  <c r="Q2132" i="2"/>
  <c r="R2125" i="2"/>
  <c r="Q2125" i="2"/>
  <c r="R2117" i="2"/>
  <c r="Q2117" i="2"/>
  <c r="R2001" i="2"/>
  <c r="Q2001" i="2"/>
  <c r="R1993" i="2"/>
  <c r="Q1993" i="2"/>
  <c r="R1985" i="2"/>
  <c r="Q1985" i="2"/>
  <c r="R1977" i="2"/>
  <c r="Q1977" i="2"/>
  <c r="R1969" i="2"/>
  <c r="Q1969" i="2"/>
  <c r="R1961" i="2"/>
  <c r="Q1961" i="2"/>
  <c r="R1948" i="2"/>
  <c r="Q1948" i="2"/>
  <c r="R1940" i="2"/>
  <c r="Q1940" i="2"/>
  <c r="R1933" i="2"/>
  <c r="Q1933" i="2"/>
  <c r="R1925" i="2"/>
  <c r="Q1925" i="2"/>
  <c r="R1917" i="2"/>
  <c r="Q1917" i="2"/>
  <c r="Q1857" i="2"/>
  <c r="R1857" i="2"/>
  <c r="R1849" i="2"/>
  <c r="Q1849" i="2"/>
  <c r="R1841" i="2"/>
  <c r="Q1841" i="2"/>
  <c r="R1833" i="2"/>
  <c r="Q1833" i="2"/>
  <c r="R1825" i="2"/>
  <c r="Q1825" i="2"/>
  <c r="R1817" i="2"/>
  <c r="Q1817" i="2"/>
  <c r="R1796" i="2"/>
  <c r="Q1796" i="2"/>
  <c r="R1788" i="2"/>
  <c r="Q1788" i="2"/>
  <c r="R1689" i="2"/>
  <c r="Q1689" i="2"/>
  <c r="R1681" i="2"/>
  <c r="Q1681" i="2"/>
  <c r="R1673" i="2"/>
  <c r="Q1673" i="2"/>
  <c r="R1666" i="2"/>
  <c r="Q1666" i="2"/>
  <c r="R1658" i="2"/>
  <c r="Q1658" i="2"/>
  <c r="R1644" i="2"/>
  <c r="Q1644" i="2"/>
  <c r="R1636" i="2"/>
  <c r="Q1636" i="2"/>
  <c r="R1629" i="2"/>
  <c r="Q1629" i="2"/>
  <c r="R1621" i="2"/>
  <c r="Q1621" i="2"/>
  <c r="R1479" i="2"/>
  <c r="Q1479" i="2"/>
  <c r="R1471" i="2"/>
  <c r="Q1471" i="2"/>
  <c r="R1464" i="2"/>
  <c r="Q1464" i="2"/>
  <c r="R1448" i="2"/>
  <c r="Q1448" i="2"/>
  <c r="R1440" i="2"/>
  <c r="Q1440" i="2"/>
  <c r="R1432" i="2"/>
  <c r="Q1432" i="2"/>
  <c r="R1416" i="2"/>
  <c r="Q1416" i="2"/>
  <c r="R1409" i="2"/>
  <c r="Q1409" i="2"/>
  <c r="R1394" i="2"/>
  <c r="Q1394" i="2"/>
  <c r="R1386" i="2"/>
  <c r="Q1386" i="2"/>
  <c r="R1378" i="2"/>
  <c r="Q1378" i="2"/>
  <c r="R1354" i="2"/>
  <c r="Q1354" i="2"/>
  <c r="R1346" i="2"/>
  <c r="Q1346" i="2"/>
  <c r="R1330" i="2"/>
  <c r="Q1330" i="2"/>
  <c r="R1322" i="2"/>
  <c r="Q1322" i="2"/>
  <c r="R1306" i="2"/>
  <c r="Q1306" i="2"/>
  <c r="R1298" i="2"/>
  <c r="Q1298" i="2"/>
  <c r="Q1283" i="2"/>
  <c r="R1283" i="2"/>
  <c r="R1276" i="2"/>
  <c r="Q1276" i="2"/>
  <c r="R1268" i="2"/>
  <c r="Q1268" i="2"/>
  <c r="R1253" i="2"/>
  <c r="Q1253" i="2"/>
  <c r="R1245" i="2"/>
  <c r="Q1245" i="2"/>
  <c r="R1238" i="2"/>
  <c r="Q1238" i="2"/>
  <c r="R1230" i="2"/>
  <c r="Q1230" i="2"/>
  <c r="R1222" i="2"/>
  <c r="Q1222" i="2"/>
  <c r="R1214" i="2"/>
  <c r="Q1214" i="2"/>
  <c r="R1206" i="2"/>
  <c r="Q1206" i="2"/>
  <c r="R1198" i="2"/>
  <c r="Q1198" i="2"/>
  <c r="R1190" i="2"/>
  <c r="Q1190" i="2"/>
  <c r="R1183" i="2"/>
  <c r="Q1183" i="2"/>
  <c r="R1160" i="2"/>
  <c r="Q1160" i="2"/>
  <c r="R1153" i="2"/>
  <c r="Q1153" i="2"/>
  <c r="R1137" i="2"/>
  <c r="Q1137" i="2"/>
  <c r="R1129" i="2"/>
  <c r="Q1129" i="2"/>
  <c r="R1114" i="2"/>
  <c r="Q1114" i="2"/>
  <c r="R1106" i="2"/>
  <c r="Q1106" i="2"/>
  <c r="R1090" i="2"/>
  <c r="Q1090" i="2"/>
  <c r="R1074" i="2"/>
  <c r="Q1074" i="2"/>
  <c r="R1066" i="2"/>
  <c r="Q1066" i="2"/>
  <c r="R1059" i="2"/>
  <c r="Q1059" i="2"/>
  <c r="R1051" i="2"/>
  <c r="Q1051" i="2"/>
  <c r="R1044" i="2"/>
  <c r="Q1044" i="2"/>
  <c r="R1036" i="2"/>
  <c r="Q1036" i="2"/>
  <c r="R1028" i="2"/>
  <c r="Q1028" i="2"/>
  <c r="R1020" i="2"/>
  <c r="Q1020" i="2"/>
  <c r="R1012" i="2"/>
  <c r="Q1012" i="2"/>
  <c r="R1004" i="2"/>
  <c r="Q1004" i="2"/>
  <c r="R996" i="2"/>
  <c r="Q996" i="2"/>
  <c r="R988" i="2"/>
  <c r="Q988" i="2"/>
  <c r="R980" i="2"/>
  <c r="Q980" i="2"/>
  <c r="R972" i="2"/>
  <c r="Q972" i="2"/>
  <c r="R964" i="2"/>
  <c r="Q964" i="2"/>
  <c r="R949" i="2"/>
  <c r="Q949" i="2"/>
  <c r="R935" i="2"/>
  <c r="Q935" i="2"/>
  <c r="R920" i="2"/>
  <c r="Q920" i="2"/>
  <c r="R904" i="2"/>
  <c r="Q904" i="2"/>
  <c r="R896" i="2"/>
  <c r="Q896" i="2"/>
  <c r="R881" i="2"/>
  <c r="Q881" i="2"/>
  <c r="R873" i="2"/>
  <c r="Q873" i="2"/>
  <c r="R857" i="2"/>
  <c r="Q857" i="2"/>
  <c r="R850" i="2"/>
  <c r="Q850" i="2"/>
  <c r="R834" i="2"/>
  <c r="Q834" i="2"/>
  <c r="R818" i="2"/>
  <c r="Q818" i="2"/>
  <c r="R810" i="2"/>
  <c r="Q810" i="2"/>
  <c r="R794" i="2"/>
  <c r="Q794" i="2"/>
  <c r="R786" i="2"/>
  <c r="Q786" i="2"/>
  <c r="R770" i="2"/>
  <c r="Q770" i="2"/>
  <c r="R763" i="2"/>
  <c r="Q763" i="2"/>
  <c r="R755" i="2"/>
  <c r="Q755" i="2"/>
  <c r="R747" i="2"/>
  <c r="Q747" i="2"/>
  <c r="R739" i="2"/>
  <c r="Q739" i="2"/>
  <c r="R731" i="2"/>
  <c r="Q731" i="2"/>
  <c r="R723" i="2"/>
  <c r="Q723" i="2"/>
  <c r="R715" i="2"/>
  <c r="Q715" i="2"/>
  <c r="R707" i="2"/>
  <c r="Q707" i="2"/>
  <c r="R700" i="2"/>
  <c r="Q700" i="2"/>
  <c r="R692" i="2"/>
  <c r="Q692" i="2"/>
  <c r="R684" i="2"/>
  <c r="Q684" i="2"/>
  <c r="R676" i="2"/>
  <c r="Q676" i="2"/>
  <c r="R669" i="2"/>
  <c r="Q669" i="2"/>
  <c r="R661" i="2"/>
  <c r="Q661" i="2"/>
  <c r="R654" i="2"/>
  <c r="Q654" i="2"/>
  <c r="R646" i="2"/>
  <c r="Q646" i="2"/>
  <c r="R638" i="2"/>
  <c r="Q638" i="2"/>
  <c r="R630" i="2"/>
  <c r="Q630" i="2"/>
  <c r="R622" i="2"/>
  <c r="Q622" i="2"/>
  <c r="R614" i="2"/>
  <c r="Q614" i="2"/>
  <c r="R606" i="2"/>
  <c r="Q606" i="2"/>
  <c r="R598" i="2"/>
  <c r="Q598" i="2"/>
  <c r="R590" i="2"/>
  <c r="Q590" i="2"/>
  <c r="R582" i="2"/>
  <c r="Q582" i="2"/>
  <c r="R574" i="2"/>
  <c r="Q574" i="2"/>
  <c r="R566" i="2"/>
  <c r="Q566" i="2"/>
  <c r="R558" i="2"/>
  <c r="Q558" i="2"/>
  <c r="R550" i="2"/>
  <c r="Q550" i="2"/>
  <c r="R542" i="2"/>
  <c r="Q542" i="2"/>
  <c r="R534" i="2"/>
  <c r="Q534" i="2"/>
  <c r="R519" i="2"/>
  <c r="Q519" i="2"/>
  <c r="R511" i="2"/>
  <c r="Q511" i="2"/>
  <c r="R504" i="2"/>
  <c r="Q504" i="2"/>
  <c r="R488" i="2"/>
  <c r="Q488" i="2"/>
  <c r="R480" i="2"/>
  <c r="Q480" i="2"/>
  <c r="R472" i="2"/>
  <c r="Q472" i="2"/>
  <c r="R465" i="2"/>
  <c r="Q465" i="2"/>
  <c r="R450" i="2"/>
  <c r="Q450" i="2"/>
  <c r="R442" i="2"/>
  <c r="Q442" i="2"/>
  <c r="R434" i="2"/>
  <c r="Q434" i="2"/>
  <c r="R426" i="2"/>
  <c r="Q426" i="2"/>
  <c r="Q418" i="2"/>
  <c r="R418" i="2"/>
  <c r="R410" i="2"/>
  <c r="Q410" i="2"/>
  <c r="R402" i="2"/>
  <c r="Q402" i="2"/>
  <c r="R394" i="2"/>
  <c r="Q394" i="2"/>
  <c r="R387" i="2"/>
  <c r="Q387" i="2"/>
  <c r="R380" i="2"/>
  <c r="Q380" i="2"/>
  <c r="R372" i="2"/>
  <c r="Q372" i="2"/>
  <c r="R364" i="2"/>
  <c r="Q364" i="2"/>
  <c r="R356" i="2"/>
  <c r="Q356" i="2"/>
  <c r="R348" i="2"/>
  <c r="Q348" i="2"/>
  <c r="R340" i="2"/>
  <c r="Q340" i="2"/>
  <c r="R332" i="2"/>
  <c r="Q332" i="2"/>
  <c r="R324" i="2"/>
  <c r="Q324" i="2"/>
  <c r="R316" i="2"/>
  <c r="Q316" i="2"/>
  <c r="R308" i="2"/>
  <c r="Q308" i="2"/>
  <c r="R301" i="2"/>
  <c r="Q301" i="2"/>
  <c r="R293" i="2"/>
  <c r="Q293" i="2"/>
  <c r="R285" i="2"/>
  <c r="Q285" i="2"/>
  <c r="R277" i="2"/>
  <c r="Q277" i="2"/>
  <c r="R269" i="2"/>
  <c r="Q269" i="2"/>
  <c r="R261" i="2"/>
  <c r="Q261" i="2"/>
  <c r="R253" i="2"/>
  <c r="Q253" i="2"/>
  <c r="R245" i="2"/>
  <c r="Q245" i="2"/>
  <c r="R237" i="2"/>
  <c r="Q237" i="2"/>
  <c r="R229" i="2"/>
  <c r="Q229" i="2"/>
  <c r="R221" i="2"/>
  <c r="Q221" i="2"/>
  <c r="R213" i="2"/>
  <c r="Q213" i="2"/>
  <c r="R205" i="2"/>
  <c r="Q205" i="2"/>
  <c r="R197" i="2"/>
  <c r="Q197" i="2"/>
  <c r="Q2191" i="2"/>
  <c r="Q2168" i="2"/>
  <c r="Q2150" i="2"/>
  <c r="Q2127" i="2"/>
  <c r="Q2104" i="2"/>
  <c r="Q2086" i="2"/>
  <c r="Q2063" i="2"/>
  <c r="Q2040" i="2"/>
  <c r="Q2022" i="2"/>
  <c r="Q1999" i="2"/>
  <c r="Q1976" i="2"/>
  <c r="Q1958" i="2"/>
  <c r="Q1912" i="2"/>
  <c r="Q1894" i="2"/>
  <c r="Q1848" i="2"/>
  <c r="Q1830" i="2"/>
  <c r="Q1807" i="2"/>
  <c r="Q1784" i="2"/>
  <c r="Q1766" i="2"/>
  <c r="Q1743" i="2"/>
  <c r="Q1720" i="2"/>
  <c r="Q1702" i="2"/>
  <c r="Q1679" i="2"/>
  <c r="Q1656" i="2"/>
  <c r="Q1638" i="2"/>
  <c r="Q1615" i="2"/>
  <c r="Q1592" i="2"/>
  <c r="Q1574" i="2"/>
  <c r="Q1528" i="2"/>
  <c r="Q1510" i="2"/>
  <c r="Q1487" i="2"/>
  <c r="Q1457" i="2"/>
  <c r="Q1433" i="2"/>
  <c r="Q1402" i="2"/>
  <c r="Q1372" i="2"/>
  <c r="Q1348" i="2"/>
  <c r="Q1316" i="2"/>
  <c r="Q1274" i="2"/>
  <c r="Q1226" i="2"/>
  <c r="Q1168" i="2"/>
  <c r="Q1105" i="2"/>
  <c r="Q1057" i="2"/>
  <c r="Q994" i="2"/>
  <c r="Q936" i="2"/>
  <c r="Q825" i="2"/>
  <c r="Q753" i="2"/>
  <c r="Q657" i="2"/>
  <c r="Q543" i="2"/>
  <c r="Q416" i="2"/>
  <c r="Q320" i="2"/>
  <c r="Q193" i="2"/>
  <c r="Q79" i="2"/>
  <c r="R2181" i="2"/>
  <c r="R1890" i="2"/>
  <c r="R1697" i="2"/>
  <c r="R1076" i="2"/>
  <c r="R2185" i="2"/>
  <c r="Q2185" i="2"/>
  <c r="R2154" i="2"/>
  <c r="Q2154" i="2"/>
  <c r="R2123" i="2"/>
  <c r="Q2123" i="2"/>
  <c r="R1923" i="2"/>
  <c r="Q1923" i="2"/>
  <c r="R1900" i="2"/>
  <c r="Q1900" i="2"/>
  <c r="R1877" i="2"/>
  <c r="Q1877" i="2"/>
  <c r="R1780" i="2"/>
  <c r="Q1780" i="2"/>
  <c r="R1765" i="2"/>
  <c r="Q1765" i="2"/>
  <c r="R1741" i="2"/>
  <c r="Q1741" i="2"/>
  <c r="R1725" i="2"/>
  <c r="Q1725" i="2"/>
  <c r="R1649" i="2"/>
  <c r="Q1649" i="2"/>
  <c r="R1469" i="2"/>
  <c r="Q1469" i="2"/>
  <c r="R1281" i="2"/>
  <c r="Q1281" i="2"/>
  <c r="R1243" i="2"/>
  <c r="Q1243" i="2"/>
  <c r="R1212" i="2"/>
  <c r="Q1212" i="2"/>
  <c r="R1181" i="2"/>
  <c r="Q1181" i="2"/>
  <c r="R1151" i="2"/>
  <c r="Q1151" i="2"/>
  <c r="R1120" i="2"/>
  <c r="Q1120" i="2"/>
  <c r="R1002" i="2"/>
  <c r="Q1002" i="2"/>
  <c r="R962" i="2"/>
  <c r="Q962" i="2"/>
  <c r="R926" i="2"/>
  <c r="Q926" i="2"/>
  <c r="R745" i="2"/>
  <c r="Q745" i="2"/>
  <c r="R659" i="2"/>
  <c r="Q659" i="2"/>
  <c r="R612" i="2"/>
  <c r="Q612" i="2"/>
  <c r="R580" i="2"/>
  <c r="Q580" i="2"/>
  <c r="R548" i="2"/>
  <c r="Q548" i="2"/>
  <c r="R525" i="2"/>
  <c r="Q525" i="2"/>
  <c r="R440" i="2"/>
  <c r="Q440" i="2"/>
  <c r="R408" i="2"/>
  <c r="Q408" i="2"/>
  <c r="R370" i="2"/>
  <c r="Q370" i="2"/>
  <c r="R338" i="2"/>
  <c r="Q338" i="2"/>
  <c r="R306" i="2"/>
  <c r="Q306" i="2"/>
  <c r="R267" i="2"/>
  <c r="Q267" i="2"/>
  <c r="R227" i="2"/>
  <c r="Q227" i="2"/>
  <c r="R211" i="2"/>
  <c r="Q211" i="2"/>
  <c r="R179" i="2"/>
  <c r="Q179" i="2"/>
  <c r="R171" i="2"/>
  <c r="Q171" i="2"/>
  <c r="R2153" i="2"/>
  <c r="Q2153" i="2"/>
  <c r="R2114" i="2"/>
  <c r="Q2114" i="2"/>
  <c r="R2092" i="2"/>
  <c r="Q2092" i="2"/>
  <c r="R2069" i="2"/>
  <c r="Q2069" i="2"/>
  <c r="R1945" i="2"/>
  <c r="Q1945" i="2"/>
  <c r="R1914" i="2"/>
  <c r="Q1914" i="2"/>
  <c r="R1772" i="2"/>
  <c r="Q1772" i="2"/>
  <c r="R1740" i="2"/>
  <c r="Q1740" i="2"/>
  <c r="R1641" i="2"/>
  <c r="Q1641" i="2"/>
  <c r="R1612" i="2"/>
  <c r="Q1612" i="2"/>
  <c r="R1572" i="2"/>
  <c r="Q1572" i="2"/>
  <c r="R1421" i="2"/>
  <c r="Q1421" i="2"/>
  <c r="R1391" i="2"/>
  <c r="Q1391" i="2"/>
  <c r="R1351" i="2"/>
  <c r="Q1351" i="2"/>
  <c r="R1001" i="2"/>
  <c r="Q1001" i="2"/>
  <c r="R946" i="2"/>
  <c r="Q946" i="2"/>
  <c r="R635" i="2"/>
  <c r="Q635" i="2"/>
  <c r="R603" i="2"/>
  <c r="Q603" i="2"/>
  <c r="R571" i="2"/>
  <c r="Q571" i="2"/>
  <c r="R539" i="2"/>
  <c r="Q539" i="2"/>
  <c r="R501" i="2"/>
  <c r="Q501" i="2"/>
  <c r="R447" i="2"/>
  <c r="Q447" i="2"/>
  <c r="R407" i="2"/>
  <c r="Q407" i="2"/>
  <c r="R353" i="2"/>
  <c r="Q353" i="2"/>
  <c r="R305" i="2"/>
  <c r="Q305" i="2"/>
  <c r="R266" i="2"/>
  <c r="Q266" i="2"/>
  <c r="R202" i="2"/>
  <c r="Q202" i="2"/>
  <c r="Q1694" i="2"/>
  <c r="Q1671" i="2"/>
  <c r="Q1648" i="2"/>
  <c r="Q1304" i="2"/>
  <c r="R2121" i="2"/>
  <c r="Q2121" i="2"/>
  <c r="R2084" i="2"/>
  <c r="Q2084" i="2"/>
  <c r="R2052" i="2"/>
  <c r="Q2052" i="2"/>
  <c r="R2028" i="2"/>
  <c r="Q2028" i="2"/>
  <c r="R2004" i="2"/>
  <c r="Q2004" i="2"/>
  <c r="R1989" i="2"/>
  <c r="Q1989" i="2"/>
  <c r="R1981" i="2"/>
  <c r="Q1981" i="2"/>
  <c r="R1965" i="2"/>
  <c r="Q1965" i="2"/>
  <c r="Q1921" i="2"/>
  <c r="R1921" i="2"/>
  <c r="R1875" i="2"/>
  <c r="Q1875" i="2"/>
  <c r="R1845" i="2"/>
  <c r="Q1845" i="2"/>
  <c r="R1837" i="2"/>
  <c r="Q1837" i="2"/>
  <c r="R1829" i="2"/>
  <c r="Q1829" i="2"/>
  <c r="R1821" i="2"/>
  <c r="Q1821" i="2"/>
  <c r="R1785" i="2"/>
  <c r="Q1785" i="2"/>
  <c r="R1755" i="2"/>
  <c r="Q1755" i="2"/>
  <c r="R1716" i="2"/>
  <c r="Q1716" i="2"/>
  <c r="R1547" i="2"/>
  <c r="Q1547" i="2"/>
  <c r="R1515" i="2"/>
  <c r="Q1515" i="2"/>
  <c r="R1334" i="2"/>
  <c r="Q1334" i="2"/>
  <c r="R782" i="2"/>
  <c r="Q782" i="2"/>
  <c r="R2194" i="2"/>
  <c r="Q2194" i="2"/>
  <c r="R2186" i="2"/>
  <c r="Q2186" i="2"/>
  <c r="R2178" i="2"/>
  <c r="Q2178" i="2"/>
  <c r="R2170" i="2"/>
  <c r="Q2170" i="2"/>
  <c r="R2163" i="2"/>
  <c r="Q2163" i="2"/>
  <c r="R2155" i="2"/>
  <c r="Q2155" i="2"/>
  <c r="R2147" i="2"/>
  <c r="Q2147" i="2"/>
  <c r="R2139" i="2"/>
  <c r="Q2139" i="2"/>
  <c r="R2131" i="2"/>
  <c r="Q2131" i="2"/>
  <c r="R2124" i="2"/>
  <c r="Q2124" i="2"/>
  <c r="R2116" i="2"/>
  <c r="Q2116" i="2"/>
  <c r="R2109" i="2"/>
  <c r="Q2109" i="2"/>
  <c r="R1947" i="2"/>
  <c r="Q1947" i="2"/>
  <c r="R1939" i="2"/>
  <c r="Q1939" i="2"/>
  <c r="R1932" i="2"/>
  <c r="Q1932" i="2"/>
  <c r="R1924" i="2"/>
  <c r="Q1924" i="2"/>
  <c r="R1916" i="2"/>
  <c r="Q1916" i="2"/>
  <c r="R1909" i="2"/>
  <c r="Q1909" i="2"/>
  <c r="R1901" i="2"/>
  <c r="Q1901" i="2"/>
  <c r="R1893" i="2"/>
  <c r="Q1893" i="2"/>
  <c r="R1885" i="2"/>
  <c r="Q1885" i="2"/>
  <c r="R1810" i="2"/>
  <c r="Q1810" i="2"/>
  <c r="R1795" i="2"/>
  <c r="Q1795" i="2"/>
  <c r="R1787" i="2"/>
  <c r="Q1787" i="2"/>
  <c r="R1781" i="2"/>
  <c r="Q1781" i="2"/>
  <c r="R1665" i="2"/>
  <c r="Q1665" i="2"/>
  <c r="R1657" i="2"/>
  <c r="Q1657" i="2"/>
  <c r="R1650" i="2"/>
  <c r="Q1650" i="2"/>
  <c r="R1643" i="2"/>
  <c r="Q1643" i="2"/>
  <c r="R1635" i="2"/>
  <c r="Q1635" i="2"/>
  <c r="R1628" i="2"/>
  <c r="Q1628" i="2"/>
  <c r="R1470" i="2"/>
  <c r="Q1470" i="2"/>
  <c r="R1463" i="2"/>
  <c r="Q1463" i="2"/>
  <c r="R1455" i="2"/>
  <c r="Q1455" i="2"/>
  <c r="R1447" i="2"/>
  <c r="Q1447" i="2"/>
  <c r="R1439" i="2"/>
  <c r="Q1439" i="2"/>
  <c r="R1431" i="2"/>
  <c r="Q1431" i="2"/>
  <c r="Q1423" i="2"/>
  <c r="R1423" i="2"/>
  <c r="R1415" i="2"/>
  <c r="Q1415" i="2"/>
  <c r="R1408" i="2"/>
  <c r="Q1408" i="2"/>
  <c r="R1385" i="2"/>
  <c r="Q1385" i="2"/>
  <c r="R1377" i="2"/>
  <c r="Q1377" i="2"/>
  <c r="R1353" i="2"/>
  <c r="Q1353" i="2"/>
  <c r="R1345" i="2"/>
  <c r="Q1345" i="2"/>
  <c r="R1321" i="2"/>
  <c r="Q1321" i="2"/>
  <c r="R1313" i="2"/>
  <c r="Q1313" i="2"/>
  <c r="R1297" i="2"/>
  <c r="Q1297" i="2"/>
  <c r="R1282" i="2"/>
  <c r="Q1282" i="2"/>
  <c r="R1275" i="2"/>
  <c r="Q1275" i="2"/>
  <c r="R1267" i="2"/>
  <c r="Q1267" i="2"/>
  <c r="R1260" i="2"/>
  <c r="Q1260" i="2"/>
  <c r="R1252" i="2"/>
  <c r="Q1252" i="2"/>
  <c r="R1244" i="2"/>
  <c r="Q1244" i="2"/>
  <c r="R1237" i="2"/>
  <c r="Q1237" i="2"/>
  <c r="R1229" i="2"/>
  <c r="Q1229" i="2"/>
  <c r="R1221" i="2"/>
  <c r="Q1221" i="2"/>
  <c r="R1213" i="2"/>
  <c r="Q1213" i="2"/>
  <c r="R1205" i="2"/>
  <c r="Q1205" i="2"/>
  <c r="R1197" i="2"/>
  <c r="Q1197" i="2"/>
  <c r="R1189" i="2"/>
  <c r="Q1189" i="2"/>
  <c r="R1182" i="2"/>
  <c r="Q1182" i="2"/>
  <c r="R1175" i="2"/>
  <c r="Q1175" i="2"/>
  <c r="R1167" i="2"/>
  <c r="Q1167" i="2"/>
  <c r="R1152" i="2"/>
  <c r="Q1152" i="2"/>
  <c r="R1136" i="2"/>
  <c r="Q1136" i="2"/>
  <c r="R1113" i="2"/>
  <c r="Q1113" i="2"/>
  <c r="R1097" i="2"/>
  <c r="Q1097" i="2"/>
  <c r="R1073" i="2"/>
  <c r="Q1073" i="2"/>
  <c r="R1065" i="2"/>
  <c r="Q1065" i="2"/>
  <c r="R1050" i="2"/>
  <c r="Q1050" i="2"/>
  <c r="R1043" i="2"/>
  <c r="Q1043" i="2"/>
  <c r="Q1035" i="2"/>
  <c r="R1035" i="2"/>
  <c r="Q1027" i="2"/>
  <c r="R1027" i="2"/>
  <c r="R1019" i="2"/>
  <c r="Q1019" i="2"/>
  <c r="R1011" i="2"/>
  <c r="Q1011" i="2"/>
  <c r="R1003" i="2"/>
  <c r="Q1003" i="2"/>
  <c r="R995" i="2"/>
  <c r="Q995" i="2"/>
  <c r="R987" i="2"/>
  <c r="Q987" i="2"/>
  <c r="R979" i="2"/>
  <c r="Q979" i="2"/>
  <c r="R971" i="2"/>
  <c r="Q971" i="2"/>
  <c r="R963" i="2"/>
  <c r="Q963" i="2"/>
  <c r="R956" i="2"/>
  <c r="Q956" i="2"/>
  <c r="R948" i="2"/>
  <c r="Q948" i="2"/>
  <c r="R941" i="2"/>
  <c r="Q941" i="2"/>
  <c r="R934" i="2"/>
  <c r="Q934" i="2"/>
  <c r="R927" i="2"/>
  <c r="Q927" i="2"/>
  <c r="R919" i="2"/>
  <c r="Q919" i="2"/>
  <c r="R911" i="2"/>
  <c r="Q911" i="2"/>
  <c r="R903" i="2"/>
  <c r="Q903" i="2"/>
  <c r="R895" i="2"/>
  <c r="Q895" i="2"/>
  <c r="R880" i="2"/>
  <c r="Q880" i="2"/>
  <c r="R864" i="2"/>
  <c r="Q864" i="2"/>
  <c r="R856" i="2"/>
  <c r="Q856" i="2"/>
  <c r="R841" i="2"/>
  <c r="Q841" i="2"/>
  <c r="R833" i="2"/>
  <c r="Q833" i="2"/>
  <c r="R817" i="2"/>
  <c r="Q817" i="2"/>
  <c r="R809" i="2"/>
  <c r="Q809" i="2"/>
  <c r="R793" i="2"/>
  <c r="Q793" i="2"/>
  <c r="R777" i="2"/>
  <c r="Q777" i="2"/>
  <c r="R769" i="2"/>
  <c r="Q769" i="2"/>
  <c r="R762" i="2"/>
  <c r="Q762" i="2"/>
  <c r="R754" i="2"/>
  <c r="Q754" i="2"/>
  <c r="R746" i="2"/>
  <c r="Q746" i="2"/>
  <c r="R738" i="2"/>
  <c r="Q738" i="2"/>
  <c r="R730" i="2"/>
  <c r="Q730" i="2"/>
  <c r="R722" i="2"/>
  <c r="Q722" i="2"/>
  <c r="R714" i="2"/>
  <c r="Q714" i="2"/>
  <c r="R699" i="2"/>
  <c r="Q699" i="2"/>
  <c r="R691" i="2"/>
  <c r="Q691" i="2"/>
  <c r="R683" i="2"/>
  <c r="Q683" i="2"/>
  <c r="R675" i="2"/>
  <c r="Q675" i="2"/>
  <c r="R668" i="2"/>
  <c r="Q668" i="2"/>
  <c r="R660" i="2"/>
  <c r="Q660" i="2"/>
  <c r="R653" i="2"/>
  <c r="Q653" i="2"/>
  <c r="R645" i="2"/>
  <c r="Q645" i="2"/>
  <c r="R637" i="2"/>
  <c r="Q637" i="2"/>
  <c r="R629" i="2"/>
  <c r="Q629" i="2"/>
  <c r="R621" i="2"/>
  <c r="Q621" i="2"/>
  <c r="R613" i="2"/>
  <c r="Q613" i="2"/>
  <c r="R605" i="2"/>
  <c r="Q605" i="2"/>
  <c r="R597" i="2"/>
  <c r="Q597" i="2"/>
  <c r="R589" i="2"/>
  <c r="Q589" i="2"/>
  <c r="R581" i="2"/>
  <c r="Q581" i="2"/>
  <c r="R573" i="2"/>
  <c r="Q573" i="2"/>
  <c r="R565" i="2"/>
  <c r="Q565" i="2"/>
  <c r="R557" i="2"/>
  <c r="Q557" i="2"/>
  <c r="R549" i="2"/>
  <c r="Q549" i="2"/>
  <c r="R541" i="2"/>
  <c r="Q541" i="2"/>
  <c r="R533" i="2"/>
  <c r="Q533" i="2"/>
  <c r="R518" i="2"/>
  <c r="Q518" i="2"/>
  <c r="R503" i="2"/>
  <c r="Q503" i="2"/>
  <c r="R487" i="2"/>
  <c r="Q487" i="2"/>
  <c r="R479" i="2"/>
  <c r="Q479" i="2"/>
  <c r="R471" i="2"/>
  <c r="Q471" i="2"/>
  <c r="R464" i="2"/>
  <c r="Q464" i="2"/>
  <c r="R441" i="2"/>
  <c r="Q441" i="2"/>
  <c r="R433" i="2"/>
  <c r="Q433" i="2"/>
  <c r="R425" i="2"/>
  <c r="Q425" i="2"/>
  <c r="R417" i="2"/>
  <c r="Q417" i="2"/>
  <c r="R409" i="2"/>
  <c r="Q409" i="2"/>
  <c r="R386" i="2"/>
  <c r="Q386" i="2"/>
  <c r="R379" i="2"/>
  <c r="Q379" i="2"/>
  <c r="R371" i="2"/>
  <c r="Q371" i="2"/>
  <c r="R363" i="2"/>
  <c r="Q363" i="2"/>
  <c r="R355" i="2"/>
  <c r="Q355" i="2"/>
  <c r="R347" i="2"/>
  <c r="Q347" i="2"/>
  <c r="R339" i="2"/>
  <c r="Q339" i="2"/>
  <c r="R331" i="2"/>
  <c r="Q331" i="2"/>
  <c r="R323" i="2"/>
  <c r="Q323" i="2"/>
  <c r="R315" i="2"/>
  <c r="Q315" i="2"/>
  <c r="R307" i="2"/>
  <c r="Q307" i="2"/>
  <c r="R300" i="2"/>
  <c r="Q300" i="2"/>
  <c r="R292" i="2"/>
  <c r="Q292" i="2"/>
  <c r="R284" i="2"/>
  <c r="Q284" i="2"/>
  <c r="R276" i="2"/>
  <c r="Q276" i="2"/>
  <c r="R268" i="2"/>
  <c r="Q268" i="2"/>
  <c r="R260" i="2"/>
  <c r="Q260" i="2"/>
  <c r="R252" i="2"/>
  <c r="Q252" i="2"/>
  <c r="R244" i="2"/>
  <c r="Q244" i="2"/>
  <c r="R236" i="2"/>
  <c r="Q236" i="2"/>
  <c r="R228" i="2"/>
  <c r="Q228" i="2"/>
  <c r="R220" i="2"/>
  <c r="Q220" i="2"/>
  <c r="R212" i="2"/>
  <c r="Q212" i="2"/>
  <c r="R204" i="2"/>
  <c r="Q204" i="2"/>
  <c r="R196" i="2"/>
  <c r="Q196" i="2"/>
  <c r="R188" i="2"/>
  <c r="Q188" i="2"/>
  <c r="Q2190" i="2"/>
  <c r="Q2167" i="2"/>
  <c r="Q2144" i="2"/>
  <c r="Q2126" i="2"/>
  <c r="Q2103" i="2"/>
  <c r="Q2080" i="2"/>
  <c r="Q2062" i="2"/>
  <c r="Q2039" i="2"/>
  <c r="Q2016" i="2"/>
  <c r="Q1998" i="2"/>
  <c r="Q1975" i="2"/>
  <c r="Q1952" i="2"/>
  <c r="Q1934" i="2"/>
  <c r="Q1911" i="2"/>
  <c r="Q1870" i="2"/>
  <c r="Q1847" i="2"/>
  <c r="Q1806" i="2"/>
  <c r="Q1783" i="2"/>
  <c r="Q1760" i="2"/>
  <c r="Q1742" i="2"/>
  <c r="Q1696" i="2"/>
  <c r="Q1678" i="2"/>
  <c r="Q1655" i="2"/>
  <c r="Q1632" i="2"/>
  <c r="Q1591" i="2"/>
  <c r="Q1568" i="2"/>
  <c r="Q1550" i="2"/>
  <c r="Q1527" i="2"/>
  <c r="Q1504" i="2"/>
  <c r="Q1486" i="2"/>
  <c r="Q1456" i="2"/>
  <c r="Q1425" i="2"/>
  <c r="Q1401" i="2"/>
  <c r="Q1370" i="2"/>
  <c r="Q1340" i="2"/>
  <c r="Q1314" i="2"/>
  <c r="Q1273" i="2"/>
  <c r="Q1210" i="2"/>
  <c r="Q1162" i="2"/>
  <c r="Q1104" i="2"/>
  <c r="Q1041" i="2"/>
  <c r="Q993" i="2"/>
  <c r="Q930" i="2"/>
  <c r="Q872" i="2"/>
  <c r="Q824" i="2"/>
  <c r="Q752" i="2"/>
  <c r="Q625" i="2"/>
  <c r="Q529" i="2"/>
  <c r="Q415" i="2"/>
  <c r="Q288" i="2"/>
  <c r="Q192" i="2"/>
  <c r="Q65" i="2"/>
  <c r="R2149" i="2"/>
  <c r="R2053" i="2"/>
  <c r="R1889" i="2"/>
  <c r="R1571" i="2"/>
  <c r="R942" i="2"/>
  <c r="R39" i="2"/>
  <c r="Q39" i="2"/>
  <c r="R23" i="2"/>
  <c r="Q23" i="2"/>
  <c r="R7" i="2"/>
  <c r="Q7" i="2"/>
  <c r="R189" i="2"/>
  <c r="Q189" i="2"/>
  <c r="R181" i="2"/>
  <c r="Q181" i="2"/>
  <c r="R173" i="2"/>
  <c r="Q173" i="2"/>
  <c r="R165" i="2"/>
  <c r="Q165" i="2"/>
  <c r="R157" i="2"/>
  <c r="Q157" i="2"/>
  <c r="R149" i="2"/>
  <c r="Q149" i="2"/>
  <c r="R142" i="2"/>
  <c r="Q142" i="2"/>
  <c r="R134" i="2"/>
  <c r="Q134" i="2"/>
  <c r="R126" i="2"/>
  <c r="Q126" i="2"/>
  <c r="R118" i="2"/>
  <c r="Q118" i="2"/>
  <c r="R110" i="2"/>
  <c r="Q110" i="2"/>
  <c r="R102" i="2"/>
  <c r="Q102" i="2"/>
  <c r="R94" i="2"/>
  <c r="Q94" i="2"/>
  <c r="R86" i="2"/>
  <c r="Q86" i="2"/>
  <c r="R78" i="2"/>
  <c r="Q78" i="2"/>
  <c r="R70" i="2"/>
  <c r="Q70" i="2"/>
  <c r="R62" i="2"/>
  <c r="Q62" i="2"/>
  <c r="R54" i="2"/>
  <c r="Q54" i="2"/>
  <c r="R46" i="2"/>
  <c r="Q46" i="2"/>
  <c r="R38" i="2"/>
  <c r="Q38" i="2"/>
  <c r="R30" i="2"/>
  <c r="Q30" i="2"/>
  <c r="R22" i="2"/>
  <c r="Q22" i="2"/>
  <c r="R14" i="2"/>
  <c r="Q14" i="2"/>
  <c r="R6" i="2"/>
  <c r="Q6" i="2"/>
  <c r="Q15" i="2"/>
  <c r="R180" i="2"/>
  <c r="Q180" i="2"/>
  <c r="R172" i="2"/>
  <c r="Q172" i="2"/>
  <c r="R164" i="2"/>
  <c r="Q164" i="2"/>
  <c r="R156" i="2"/>
  <c r="Q156" i="2"/>
  <c r="R148" i="2"/>
  <c r="Q148" i="2"/>
  <c r="R141" i="2"/>
  <c r="Q141" i="2"/>
  <c r="R133" i="2"/>
  <c r="Q133" i="2"/>
  <c r="R125" i="2"/>
  <c r="Q125" i="2"/>
  <c r="R117" i="2"/>
  <c r="Q117" i="2"/>
  <c r="R109" i="2"/>
  <c r="Q109" i="2"/>
  <c r="R101" i="2"/>
  <c r="Q101" i="2"/>
  <c r="R93" i="2"/>
  <c r="Q93" i="2"/>
  <c r="R85" i="2"/>
  <c r="Q85" i="2"/>
  <c r="R77" i="2"/>
  <c r="Q77" i="2"/>
  <c r="R69" i="2"/>
  <c r="Q69" i="2"/>
  <c r="R61" i="2"/>
  <c r="Q61" i="2"/>
  <c r="R53" i="2"/>
  <c r="Q53" i="2"/>
  <c r="R45" i="2"/>
  <c r="Q45" i="2"/>
  <c r="R37" i="2"/>
  <c r="Q37" i="2"/>
  <c r="R29" i="2"/>
  <c r="Q29" i="2"/>
  <c r="R21" i="2"/>
  <c r="Q21" i="2"/>
  <c r="R13" i="2"/>
  <c r="Q13" i="2"/>
  <c r="R5" i="2"/>
  <c r="Q5" i="2"/>
  <c r="R163" i="2"/>
  <c r="Q163" i="2"/>
  <c r="R155" i="2"/>
  <c r="Q155" i="2"/>
  <c r="R147" i="2"/>
  <c r="Q147" i="2"/>
  <c r="R140" i="2"/>
  <c r="Q140" i="2"/>
  <c r="R132" i="2"/>
  <c r="Q132" i="2"/>
  <c r="R124" i="2"/>
  <c r="Q124" i="2"/>
  <c r="R116" i="2"/>
  <c r="Q116" i="2"/>
  <c r="R108" i="2"/>
  <c r="Q108" i="2"/>
  <c r="R100" i="2"/>
  <c r="Q100" i="2"/>
  <c r="R92" i="2"/>
  <c r="Q92" i="2"/>
  <c r="R84" i="2"/>
  <c r="Q84" i="2"/>
  <c r="R76" i="2"/>
  <c r="Q76" i="2"/>
  <c r="R68" i="2"/>
  <c r="Q68" i="2"/>
  <c r="R60" i="2"/>
  <c r="Q60" i="2"/>
  <c r="R52" i="2"/>
  <c r="Q52" i="2"/>
  <c r="R44" i="2"/>
  <c r="Q44" i="2"/>
  <c r="R36" i="2"/>
  <c r="Q36" i="2"/>
  <c r="R28" i="2"/>
  <c r="Q28" i="2"/>
  <c r="R20" i="2"/>
  <c r="Q20" i="2"/>
  <c r="R12" i="2"/>
  <c r="Q12" i="2"/>
  <c r="R4" i="2"/>
  <c r="Q4" i="2"/>
  <c r="Q47" i="2"/>
  <c r="R162" i="2"/>
  <c r="Q162" i="2"/>
  <c r="R154" i="2"/>
  <c r="Q154" i="2"/>
  <c r="R146" i="2"/>
  <c r="Q146" i="2"/>
  <c r="R139" i="2"/>
  <c r="Q139" i="2"/>
  <c r="R131" i="2"/>
  <c r="Q131" i="2"/>
  <c r="R123" i="2"/>
  <c r="Q123" i="2"/>
  <c r="R115" i="2"/>
  <c r="Q115" i="2"/>
  <c r="R107" i="2"/>
  <c r="Q107" i="2"/>
  <c r="R99" i="2"/>
  <c r="Q99" i="2"/>
  <c r="R91" i="2"/>
  <c r="Q91" i="2"/>
  <c r="R83" i="2"/>
  <c r="Q83" i="2"/>
  <c r="R75" i="2"/>
  <c r="Q75" i="2"/>
  <c r="R67" i="2"/>
  <c r="Q67" i="2"/>
  <c r="R59" i="2"/>
  <c r="Q59" i="2"/>
  <c r="R51" i="2"/>
  <c r="Q51" i="2"/>
  <c r="R43" i="2"/>
  <c r="Q43" i="2"/>
  <c r="R35" i="2"/>
  <c r="Q35" i="2"/>
  <c r="R27" i="2"/>
  <c r="Q27" i="2"/>
  <c r="R19" i="2"/>
  <c r="Q19" i="2"/>
  <c r="R11" i="2"/>
  <c r="Q11" i="2"/>
  <c r="R3" i="2"/>
  <c r="Q3" i="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77AC4BA-2F9C-41E0-93D7-EBDC61144FF7}" keepAlive="1" name="Requête - commune_2022" description="Connexion à la requête « commune_2022 » dans le classeur." type="5" refreshedVersion="8" background="1" saveData="1">
    <dbPr connection="Provider=Microsoft.Mashup.OleDb.1;Data Source=$Workbook$;Location=commune_2022;Extended Properties=&quot;&quot;" command="SELECT * FROM [commune_2022]"/>
  </connection>
  <connection id="2" xr16:uid="{550FBD28-E530-428B-8761-76D9255BF450}" keepAlive="1" name="Requête - departement_2022" description="Connexion à la requête « departement_2022 » dans le classeur." type="5" refreshedVersion="8" background="1" saveData="1">
    <dbPr connection="Provider=Microsoft.Mashup.OleDb.1;Data Source=$Workbook$;Location=departement_2022;Extended Properties=&quot;&quot;" command="SELECT * FROM [departement_2022]"/>
  </connection>
  <connection id="3" xr16:uid="{A98FE12F-911D-497E-ADBC-152FBB76F4BE}" keepAlive="1" name="Requête - departement2021" description="Connexion à la requête « departement2021 » dans le classeur." type="5" refreshedVersion="8" background="1" saveData="1">
    <dbPr connection="Provider=Microsoft.Mashup.OleDb.1;Data Source=$Workbook$;Location=departement2021;Extended Properties=&quot;&quot;" command="SELECT * FROM [departement2021]"/>
  </connection>
  <connection id="4" xr16:uid="{1E636B48-10B6-40E6-AF56-28A4A08F9034}" keepAlive="1" name="Requête - Fichier_factures_restaurant_glenan_0" description="Connexion à la requête « Fichier_factures_restaurant_glenan_0 » dans le classeur." type="5" refreshedVersion="8" background="1" saveData="1">
    <dbPr connection="Provider=Microsoft.Mashup.OleDb.1;Data Source=$Workbook$;Location=Fichier_factures_restaurant_glenan_0;Extended Properties=&quot;&quot;" command="SELECT * FROM [Fichier_factures_restaurant_glenan_0]"/>
  </connection>
  <connection id="5" xr16:uid="{8EA984A9-E72C-4D4B-AD8A-911C447CCDBC}" keepAlive="1" name="Requête - region_2022" description="Connexion à la requête « region_2022 » dans le classeur." type="5" refreshedVersion="8" background="1" saveData="1">
    <dbPr connection="Provider=Microsoft.Mashup.OleDb.1;Data Source=$Workbook$;Location=region_2022;Extended Properties=&quot;&quot;" command="SELECT * FROM [region_2022]"/>
  </connection>
  <connection id="6" xr16:uid="{61AC6E80-5D28-403E-AE6E-E9CBCCDE4D22}" keepAlive="1" name="Requête - region2021" description="Connexion à la requête « region2021 » dans le classeur." type="5" refreshedVersion="8" background="1" saveData="1">
    <dbPr connection="Provider=Microsoft.Mashup.OleDb.1;Data Source=$Workbook$;Location=region2021;Extended Properties=&quot;&quot;" command="SELECT * FROM [region2021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<sst xmlns="http://schemas.openxmlformats.org/spreadsheetml/2006/main" count="31666" uniqueCount="12675">
  <si>
    <t>Facture</t>
  </si>
  <si>
    <t>Date</t>
  </si>
  <si>
    <t>Serveuse</t>
  </si>
  <si>
    <t>Repas</t>
  </si>
  <si>
    <t>NB_repas</t>
  </si>
  <si>
    <t xml:space="preserve"> Nourriture </t>
  </si>
  <si>
    <t xml:space="preserve"> Boisson </t>
  </si>
  <si>
    <t xml:space="preserve"> Total </t>
  </si>
  <si>
    <t>Pourboire</t>
  </si>
  <si>
    <t xml:space="preserve"> Montant </t>
  </si>
  <si>
    <t>CP</t>
  </si>
  <si>
    <t>Date naissance</t>
  </si>
  <si>
    <t>Nelly</t>
  </si>
  <si>
    <t>Fruits de mer</t>
  </si>
  <si>
    <t>Oui</t>
  </si>
  <si>
    <t>Véronique</t>
  </si>
  <si>
    <t>Homard</t>
  </si>
  <si>
    <t/>
  </si>
  <si>
    <t>Isabelle</t>
  </si>
  <si>
    <t>Yvette</t>
  </si>
  <si>
    <t>Classique</t>
  </si>
  <si>
    <t>Mixte</t>
  </si>
  <si>
    <t>Lapin</t>
  </si>
  <si>
    <t>Age</t>
  </si>
  <si>
    <t xml:space="preserve">Cat_Age </t>
  </si>
  <si>
    <t>Categorie_age</t>
  </si>
  <si>
    <t>DPT</t>
  </si>
  <si>
    <t>Commune</t>
  </si>
  <si>
    <t>Département</t>
  </si>
  <si>
    <t>Région</t>
  </si>
  <si>
    <t>DEP</t>
  </si>
  <si>
    <t>REG</t>
  </si>
  <si>
    <t>CHEFLIEU</t>
  </si>
  <si>
    <t>TNCC</t>
  </si>
  <si>
    <t>NCC</t>
  </si>
  <si>
    <t>NCCENR</t>
  </si>
  <si>
    <t>LIBELLE</t>
  </si>
  <si>
    <t>01</t>
  </si>
  <si>
    <t>01053</t>
  </si>
  <si>
    <t>AIN</t>
  </si>
  <si>
    <t>Ain</t>
  </si>
  <si>
    <t>02</t>
  </si>
  <si>
    <t>02408</t>
  </si>
  <si>
    <t>AISNE</t>
  </si>
  <si>
    <t>Aisne</t>
  </si>
  <si>
    <t>03</t>
  </si>
  <si>
    <t>03190</t>
  </si>
  <si>
    <t>ALLIER</t>
  </si>
  <si>
    <t>Allier</t>
  </si>
  <si>
    <t>04</t>
  </si>
  <si>
    <t>04070</t>
  </si>
  <si>
    <t>ALPES DE HAUTE PROVENCE</t>
  </si>
  <si>
    <t>Alpes-de-Haute-Provence</t>
  </si>
  <si>
    <t>05</t>
  </si>
  <si>
    <t>05061</t>
  </si>
  <si>
    <t>HAUTES ALPES</t>
  </si>
  <si>
    <t>Hautes-Alpes</t>
  </si>
  <si>
    <t>06</t>
  </si>
  <si>
    <t>06088</t>
  </si>
  <si>
    <t>ALPES MARITIMES</t>
  </si>
  <si>
    <t>Alpes-Maritimes</t>
  </si>
  <si>
    <t>07</t>
  </si>
  <si>
    <t>07186</t>
  </si>
  <si>
    <t>ARDECHE</t>
  </si>
  <si>
    <t>Ardèche</t>
  </si>
  <si>
    <t>08</t>
  </si>
  <si>
    <t>08105</t>
  </si>
  <si>
    <t>ARDENNES</t>
  </si>
  <si>
    <t>Ardennes</t>
  </si>
  <si>
    <t>09</t>
  </si>
  <si>
    <t>09122</t>
  </si>
  <si>
    <t>ARIEGE</t>
  </si>
  <si>
    <t>Ariège</t>
  </si>
  <si>
    <t>10</t>
  </si>
  <si>
    <t>10387</t>
  </si>
  <si>
    <t>AUBE</t>
  </si>
  <si>
    <t>Aube</t>
  </si>
  <si>
    <t>11</t>
  </si>
  <si>
    <t>11069</t>
  </si>
  <si>
    <t>AUDE</t>
  </si>
  <si>
    <t>Aude</t>
  </si>
  <si>
    <t>12</t>
  </si>
  <si>
    <t>12202</t>
  </si>
  <si>
    <t>AVEYRON</t>
  </si>
  <si>
    <t>Aveyron</t>
  </si>
  <si>
    <t>13</t>
  </si>
  <si>
    <t>13055</t>
  </si>
  <si>
    <t>BOUCHES DU RHONE</t>
  </si>
  <si>
    <t>Bouches-du-Rhône</t>
  </si>
  <si>
    <t>14</t>
  </si>
  <si>
    <t>14118</t>
  </si>
  <si>
    <t>CALVADOS</t>
  </si>
  <si>
    <t>Calvados</t>
  </si>
  <si>
    <t>15</t>
  </si>
  <si>
    <t>15014</t>
  </si>
  <si>
    <t>CANTAL</t>
  </si>
  <si>
    <t>Cantal</t>
  </si>
  <si>
    <t>16</t>
  </si>
  <si>
    <t>16015</t>
  </si>
  <si>
    <t>CHARENTE</t>
  </si>
  <si>
    <t>Charente</t>
  </si>
  <si>
    <t>17</t>
  </si>
  <si>
    <t>17300</t>
  </si>
  <si>
    <t>CHARENTE MARITIME</t>
  </si>
  <si>
    <t>Charente-Maritime</t>
  </si>
  <si>
    <t>18</t>
  </si>
  <si>
    <t>18033</t>
  </si>
  <si>
    <t>CHER</t>
  </si>
  <si>
    <t>Cher</t>
  </si>
  <si>
    <t>19</t>
  </si>
  <si>
    <t>19272</t>
  </si>
  <si>
    <t>CORREZE</t>
  </si>
  <si>
    <t>Corrèze</t>
  </si>
  <si>
    <t>21</t>
  </si>
  <si>
    <t>21231</t>
  </si>
  <si>
    <t>COTE D OR</t>
  </si>
  <si>
    <t>Côte-d'Or</t>
  </si>
  <si>
    <t>22</t>
  </si>
  <si>
    <t>22278</t>
  </si>
  <si>
    <t>COTES D ARMOR</t>
  </si>
  <si>
    <t>Côtes-d'Armor</t>
  </si>
  <si>
    <t>23</t>
  </si>
  <si>
    <t>23096</t>
  </si>
  <si>
    <t>CREUSE</t>
  </si>
  <si>
    <t>Creuse</t>
  </si>
  <si>
    <t>24</t>
  </si>
  <si>
    <t>24322</t>
  </si>
  <si>
    <t>DORDOGNE</t>
  </si>
  <si>
    <t>Dordogne</t>
  </si>
  <si>
    <t>25</t>
  </si>
  <si>
    <t>25056</t>
  </si>
  <si>
    <t>DOUBS</t>
  </si>
  <si>
    <t>Doubs</t>
  </si>
  <si>
    <t>26</t>
  </si>
  <si>
    <t>26362</t>
  </si>
  <si>
    <t>DROME</t>
  </si>
  <si>
    <t>Drôme</t>
  </si>
  <si>
    <t>27</t>
  </si>
  <si>
    <t>27229</t>
  </si>
  <si>
    <t>EURE</t>
  </si>
  <si>
    <t>Eure</t>
  </si>
  <si>
    <t>28</t>
  </si>
  <si>
    <t>28085</t>
  </si>
  <si>
    <t>EURE ET LOIR</t>
  </si>
  <si>
    <t>Eure-et-Loir</t>
  </si>
  <si>
    <t>29</t>
  </si>
  <si>
    <t>29232</t>
  </si>
  <si>
    <t>FINISTERE</t>
  </si>
  <si>
    <t>Finistère</t>
  </si>
  <si>
    <t>2A</t>
  </si>
  <si>
    <t>2A004</t>
  </si>
  <si>
    <t>CORSE DU SUD</t>
  </si>
  <si>
    <t>Corse-du-Sud</t>
  </si>
  <si>
    <t>2B</t>
  </si>
  <si>
    <t>2B033</t>
  </si>
  <si>
    <t>HAUTE CORSE</t>
  </si>
  <si>
    <t>Haute-Corse</t>
  </si>
  <si>
    <t>30</t>
  </si>
  <si>
    <t>30189</t>
  </si>
  <si>
    <t>GARD</t>
  </si>
  <si>
    <t>Gard</t>
  </si>
  <si>
    <t>31</t>
  </si>
  <si>
    <t>31555</t>
  </si>
  <si>
    <t>HAUTE GARONNE</t>
  </si>
  <si>
    <t>Haute-Garonne</t>
  </si>
  <si>
    <t>32</t>
  </si>
  <si>
    <t>32013</t>
  </si>
  <si>
    <t>GERS</t>
  </si>
  <si>
    <t>Gers</t>
  </si>
  <si>
    <t>33</t>
  </si>
  <si>
    <t>33063</t>
  </si>
  <si>
    <t>GIRONDE</t>
  </si>
  <si>
    <t>Gironde</t>
  </si>
  <si>
    <t>34</t>
  </si>
  <si>
    <t>34172</t>
  </si>
  <si>
    <t>HERAULT</t>
  </si>
  <si>
    <t>Hérault</t>
  </si>
  <si>
    <t>35</t>
  </si>
  <si>
    <t>35238</t>
  </si>
  <si>
    <t>ILLE ET VILAINE</t>
  </si>
  <si>
    <t>Ille-et-Vilaine</t>
  </si>
  <si>
    <t>36</t>
  </si>
  <si>
    <t>36044</t>
  </si>
  <si>
    <t>INDRE</t>
  </si>
  <si>
    <t>Indre</t>
  </si>
  <si>
    <t>37</t>
  </si>
  <si>
    <t>37261</t>
  </si>
  <si>
    <t>INDRE ET LOIRE</t>
  </si>
  <si>
    <t>Indre-et-Loire</t>
  </si>
  <si>
    <t>38</t>
  </si>
  <si>
    <t>38185</t>
  </si>
  <si>
    <t>ISERE</t>
  </si>
  <si>
    <t>Isère</t>
  </si>
  <si>
    <t>39</t>
  </si>
  <si>
    <t>39300</t>
  </si>
  <si>
    <t>JURA</t>
  </si>
  <si>
    <t>Jura</t>
  </si>
  <si>
    <t>40</t>
  </si>
  <si>
    <t>40192</t>
  </si>
  <si>
    <t>LANDES</t>
  </si>
  <si>
    <t>Landes</t>
  </si>
  <si>
    <t>41</t>
  </si>
  <si>
    <t>41018</t>
  </si>
  <si>
    <t>LOIR ET CHER</t>
  </si>
  <si>
    <t>Loir-et-Cher</t>
  </si>
  <si>
    <t>42</t>
  </si>
  <si>
    <t>42218</t>
  </si>
  <si>
    <t>LOIRE</t>
  </si>
  <si>
    <t>Loire</t>
  </si>
  <si>
    <t>43</t>
  </si>
  <si>
    <t>43157</t>
  </si>
  <si>
    <t>HAUTE LOIRE</t>
  </si>
  <si>
    <t>Haute-Loire</t>
  </si>
  <si>
    <t>44</t>
  </si>
  <si>
    <t>44109</t>
  </si>
  <si>
    <t>LOIRE ATLANTIQUE</t>
  </si>
  <si>
    <t>Loire-Atlantique</t>
  </si>
  <si>
    <t>45</t>
  </si>
  <si>
    <t>45234</t>
  </si>
  <si>
    <t>LOIRET</t>
  </si>
  <si>
    <t>Loiret</t>
  </si>
  <si>
    <t>46</t>
  </si>
  <si>
    <t>46042</t>
  </si>
  <si>
    <t>LOT</t>
  </si>
  <si>
    <t>Lot</t>
  </si>
  <si>
    <t>47</t>
  </si>
  <si>
    <t>47001</t>
  </si>
  <si>
    <t>LOT ET GARONNE</t>
  </si>
  <si>
    <t>Lot-et-Garonne</t>
  </si>
  <si>
    <t>48</t>
  </si>
  <si>
    <t>48095</t>
  </si>
  <si>
    <t>LOZERE</t>
  </si>
  <si>
    <t>Lozère</t>
  </si>
  <si>
    <t>49</t>
  </si>
  <si>
    <t>49007</t>
  </si>
  <si>
    <t>MAINE ET LOIRE</t>
  </si>
  <si>
    <t>Maine-et-Loire</t>
  </si>
  <si>
    <t>50</t>
  </si>
  <si>
    <t>50502</t>
  </si>
  <si>
    <t>MANCHE</t>
  </si>
  <si>
    <t>Manche</t>
  </si>
  <si>
    <t>51</t>
  </si>
  <si>
    <t>51108</t>
  </si>
  <si>
    <t>MARNE</t>
  </si>
  <si>
    <t>Marne</t>
  </si>
  <si>
    <t>52</t>
  </si>
  <si>
    <t>52121</t>
  </si>
  <si>
    <t>HAUTE MARNE</t>
  </si>
  <si>
    <t>Haute-Marne</t>
  </si>
  <si>
    <t>53</t>
  </si>
  <si>
    <t>53130</t>
  </si>
  <si>
    <t>MAYENNE</t>
  </si>
  <si>
    <t>Mayenne</t>
  </si>
  <si>
    <t>54</t>
  </si>
  <si>
    <t>54395</t>
  </si>
  <si>
    <t>MEURTHE ET MOSELLE</t>
  </si>
  <si>
    <t>Meurthe-et-Moselle</t>
  </si>
  <si>
    <t>55</t>
  </si>
  <si>
    <t>55029</t>
  </si>
  <si>
    <t>MEUSE</t>
  </si>
  <si>
    <t>Meuse</t>
  </si>
  <si>
    <t>56</t>
  </si>
  <si>
    <t>56260</t>
  </si>
  <si>
    <t>MORBIHAN</t>
  </si>
  <si>
    <t>Morbihan</t>
  </si>
  <si>
    <t>57</t>
  </si>
  <si>
    <t>57463</t>
  </si>
  <si>
    <t>MOSELLE</t>
  </si>
  <si>
    <t>Moselle</t>
  </si>
  <si>
    <t>58</t>
  </si>
  <si>
    <t>58194</t>
  </si>
  <si>
    <t>NIEVRE</t>
  </si>
  <si>
    <t>Nièvre</t>
  </si>
  <si>
    <t>59</t>
  </si>
  <si>
    <t>59350</t>
  </si>
  <si>
    <t>NORD</t>
  </si>
  <si>
    <t>Nord</t>
  </si>
  <si>
    <t>60</t>
  </si>
  <si>
    <t>60057</t>
  </si>
  <si>
    <t>OISE</t>
  </si>
  <si>
    <t>Oise</t>
  </si>
  <si>
    <t>61</t>
  </si>
  <si>
    <t>61001</t>
  </si>
  <si>
    <t>ORNE</t>
  </si>
  <si>
    <t>Orne</t>
  </si>
  <si>
    <t>62</t>
  </si>
  <si>
    <t>62041</t>
  </si>
  <si>
    <t>PAS DE CALAIS</t>
  </si>
  <si>
    <t>Pas-de-Calais</t>
  </si>
  <si>
    <t>63</t>
  </si>
  <si>
    <t>63113</t>
  </si>
  <si>
    <t>PUY DE DOME</t>
  </si>
  <si>
    <t>Puy-de-Dôme</t>
  </si>
  <si>
    <t>64</t>
  </si>
  <si>
    <t>64445</t>
  </si>
  <si>
    <t>PYRENEES ATLANTIQUES</t>
  </si>
  <si>
    <t>Pyrénées-Atlantiques</t>
  </si>
  <si>
    <t>65</t>
  </si>
  <si>
    <t>65440</t>
  </si>
  <si>
    <t>HAUTES PYRENEES</t>
  </si>
  <si>
    <t>Hautes-Pyrénées</t>
  </si>
  <si>
    <t>66</t>
  </si>
  <si>
    <t>66136</t>
  </si>
  <si>
    <t>PYRENEES ORIENTALES</t>
  </si>
  <si>
    <t>Pyrénées-Orientales</t>
  </si>
  <si>
    <t>67</t>
  </si>
  <si>
    <t>67482</t>
  </si>
  <si>
    <t>BAS RHIN</t>
  </si>
  <si>
    <t>Bas-Rhin</t>
  </si>
  <si>
    <t>68</t>
  </si>
  <si>
    <t>68066</t>
  </si>
  <si>
    <t>HAUT RHIN</t>
  </si>
  <si>
    <t>Haut-Rhin</t>
  </si>
  <si>
    <t>69</t>
  </si>
  <si>
    <t>69123</t>
  </si>
  <si>
    <t>RHONE</t>
  </si>
  <si>
    <t>Rhône</t>
  </si>
  <si>
    <t>70</t>
  </si>
  <si>
    <t>70550</t>
  </si>
  <si>
    <t>HAUTE SAONE</t>
  </si>
  <si>
    <t>Haute-Saône</t>
  </si>
  <si>
    <t>71</t>
  </si>
  <si>
    <t>71270</t>
  </si>
  <si>
    <t>SAONE ET LOIRE</t>
  </si>
  <si>
    <t>Saône-et-Loire</t>
  </si>
  <si>
    <t>72</t>
  </si>
  <si>
    <t>72181</t>
  </si>
  <si>
    <t>SARTHE</t>
  </si>
  <si>
    <t>Sarthe</t>
  </si>
  <si>
    <t>73</t>
  </si>
  <si>
    <t>73065</t>
  </si>
  <si>
    <t>SAVOIE</t>
  </si>
  <si>
    <t>Savoie</t>
  </si>
  <si>
    <t>74</t>
  </si>
  <si>
    <t>74010</t>
  </si>
  <si>
    <t>HAUTE SAVOIE</t>
  </si>
  <si>
    <t>Haute-Savoie</t>
  </si>
  <si>
    <t>75</t>
  </si>
  <si>
    <t>75056</t>
  </si>
  <si>
    <t>PARIS</t>
  </si>
  <si>
    <t>Paris</t>
  </si>
  <si>
    <t>76</t>
  </si>
  <si>
    <t>76540</t>
  </si>
  <si>
    <t>SEINE MARITIME</t>
  </si>
  <si>
    <t>Seine-Maritime</t>
  </si>
  <si>
    <t>77</t>
  </si>
  <si>
    <t>77288</t>
  </si>
  <si>
    <t>SEINE ET MARNE</t>
  </si>
  <si>
    <t>Seine-et-Marne</t>
  </si>
  <si>
    <t>78</t>
  </si>
  <si>
    <t>78646</t>
  </si>
  <si>
    <t>YVELINES</t>
  </si>
  <si>
    <t>Yvelines</t>
  </si>
  <si>
    <t>79</t>
  </si>
  <si>
    <t>79191</t>
  </si>
  <si>
    <t>DEUX SEVRES</t>
  </si>
  <si>
    <t>Deux-Sèvres</t>
  </si>
  <si>
    <t>80</t>
  </si>
  <si>
    <t>80021</t>
  </si>
  <si>
    <t>SOMME</t>
  </si>
  <si>
    <t>Somme</t>
  </si>
  <si>
    <t>81</t>
  </si>
  <si>
    <t>81004</t>
  </si>
  <si>
    <t>TARN</t>
  </si>
  <si>
    <t>Tarn</t>
  </si>
  <si>
    <t>82</t>
  </si>
  <si>
    <t>82121</t>
  </si>
  <si>
    <t>TARN ET GARONNE</t>
  </si>
  <si>
    <t>Tarn-et-Garonne</t>
  </si>
  <si>
    <t>83</t>
  </si>
  <si>
    <t>83137</t>
  </si>
  <si>
    <t>VAR</t>
  </si>
  <si>
    <t>Var</t>
  </si>
  <si>
    <t>84</t>
  </si>
  <si>
    <t>84007</t>
  </si>
  <si>
    <t>VAUCLUSE</t>
  </si>
  <si>
    <t>Vaucluse</t>
  </si>
  <si>
    <t>85</t>
  </si>
  <si>
    <t>85191</t>
  </si>
  <si>
    <t>VENDEE</t>
  </si>
  <si>
    <t>Vendée</t>
  </si>
  <si>
    <t>86</t>
  </si>
  <si>
    <t>86194</t>
  </si>
  <si>
    <t>VIENNE</t>
  </si>
  <si>
    <t>Vienne</t>
  </si>
  <si>
    <t>87</t>
  </si>
  <si>
    <t>87085</t>
  </si>
  <si>
    <t>HAUTE VIENNE</t>
  </si>
  <si>
    <t>Haute-Vienne</t>
  </si>
  <si>
    <t>88</t>
  </si>
  <si>
    <t>88160</t>
  </si>
  <si>
    <t>VOSGES</t>
  </si>
  <si>
    <t>Vosges</t>
  </si>
  <si>
    <t>89</t>
  </si>
  <si>
    <t>89024</t>
  </si>
  <si>
    <t>YONNE</t>
  </si>
  <si>
    <t>Yonne</t>
  </si>
  <si>
    <t>90</t>
  </si>
  <si>
    <t>90010</t>
  </si>
  <si>
    <t>TERRITOIRE DE BELFORT</t>
  </si>
  <si>
    <t>Territoire de Belfort</t>
  </si>
  <si>
    <t>91</t>
  </si>
  <si>
    <t>91228</t>
  </si>
  <si>
    <t>ESSONNE</t>
  </si>
  <si>
    <t>Essonne</t>
  </si>
  <si>
    <t>92</t>
  </si>
  <si>
    <t>92050</t>
  </si>
  <si>
    <t>HAUTS DE SEINE</t>
  </si>
  <si>
    <t>Hauts-de-Seine</t>
  </si>
  <si>
    <t>93</t>
  </si>
  <si>
    <t>93008</t>
  </si>
  <si>
    <t>SEINE SAINT DENIS</t>
  </si>
  <si>
    <t>Seine-Saint-Denis</t>
  </si>
  <si>
    <t>94</t>
  </si>
  <si>
    <t>94028</t>
  </si>
  <si>
    <t>VAL DE MARNE</t>
  </si>
  <si>
    <t>Val-de-Marne</t>
  </si>
  <si>
    <t>95</t>
  </si>
  <si>
    <t>95500</t>
  </si>
  <si>
    <t>VAL D OISE</t>
  </si>
  <si>
    <t>Val-d'Oise</t>
  </si>
  <si>
    <t>971</t>
  </si>
  <si>
    <t>97105</t>
  </si>
  <si>
    <t>GUADELOUPE</t>
  </si>
  <si>
    <t>Guadeloupe</t>
  </si>
  <si>
    <t>972</t>
  </si>
  <si>
    <t>97209</t>
  </si>
  <si>
    <t>MARTINIQUE</t>
  </si>
  <si>
    <t>Martinique</t>
  </si>
  <si>
    <t>973</t>
  </si>
  <si>
    <t>97302</t>
  </si>
  <si>
    <t>GUYANE</t>
  </si>
  <si>
    <t>Guyane</t>
  </si>
  <si>
    <t>974</t>
  </si>
  <si>
    <t>97411</t>
  </si>
  <si>
    <t>LA REUNION</t>
  </si>
  <si>
    <t>La Réunion</t>
  </si>
  <si>
    <t>976</t>
  </si>
  <si>
    <t>97608</t>
  </si>
  <si>
    <t>MAYOTTE</t>
  </si>
  <si>
    <t>Mayotte</t>
  </si>
  <si>
    <t>ILE DE FRANCE</t>
  </si>
  <si>
    <t>Île-de-France</t>
  </si>
  <si>
    <t>CENTRE VAL DE LOIRE</t>
  </si>
  <si>
    <t>Centre-Val de Loire</t>
  </si>
  <si>
    <t>BOURGOGNE FRANCHE COMTE</t>
  </si>
  <si>
    <t>Bourgogne-Franche-Comté</t>
  </si>
  <si>
    <t>NORMANDIE</t>
  </si>
  <si>
    <t>Normandie</t>
  </si>
  <si>
    <t>HAUTS DE FRANCE</t>
  </si>
  <si>
    <t>Hauts-de-France</t>
  </si>
  <si>
    <t>GRAND EST</t>
  </si>
  <si>
    <t>Grand Est</t>
  </si>
  <si>
    <t>PAYS DE LA LOIRE</t>
  </si>
  <si>
    <t>Pays de la Loire</t>
  </si>
  <si>
    <t>BRETAGNE</t>
  </si>
  <si>
    <t>Bretagne</t>
  </si>
  <si>
    <t>NOUVELLE AQUITAINE</t>
  </si>
  <si>
    <t>Nouvelle-Aquitaine</t>
  </si>
  <si>
    <t>OCCITANIE</t>
  </si>
  <si>
    <t>Occitanie</t>
  </si>
  <si>
    <t>AUVERGNE RHONE ALPES</t>
  </si>
  <si>
    <t>Auvergne-Rhône-Alpes</t>
  </si>
  <si>
    <t>PROVENCE ALPES COTE D AZUR</t>
  </si>
  <si>
    <t>Provence-Alpes-Côte d'Azur</t>
  </si>
  <si>
    <t>CORSE</t>
  </si>
  <si>
    <t>Corse</t>
  </si>
  <si>
    <t>AQUITAINE</t>
  </si>
  <si>
    <t>33670</t>
  </si>
  <si>
    <t>POITOU-CHARENTES</t>
  </si>
  <si>
    <t>CHARENTE-MARITIME</t>
  </si>
  <si>
    <t>17600</t>
  </si>
  <si>
    <t>MIDI-PYRENEES</t>
  </si>
  <si>
    <t>SAINT-JUSTIN</t>
  </si>
  <si>
    <t>32230</t>
  </si>
  <si>
    <t>LORRAINE</t>
  </si>
  <si>
    <t>57220</t>
  </si>
  <si>
    <t>72150</t>
  </si>
  <si>
    <t>PICARDIE</t>
  </si>
  <si>
    <t>60480</t>
  </si>
  <si>
    <t>FRANCHE-COMTE</t>
  </si>
  <si>
    <t>39270</t>
  </si>
  <si>
    <t>LANGUEDOC-ROUSSILLON</t>
  </si>
  <si>
    <t>34520</t>
  </si>
  <si>
    <t>LA BREE-LES-BAINS</t>
  </si>
  <si>
    <t>17840</t>
  </si>
  <si>
    <t>25380</t>
  </si>
  <si>
    <t>ALSACE</t>
  </si>
  <si>
    <t>HAUT-RHIN</t>
  </si>
  <si>
    <t>68210</t>
  </si>
  <si>
    <t>RHONE-ALPES</t>
  </si>
  <si>
    <t>73130</t>
  </si>
  <si>
    <t>CHAMPAGNE-ARDENNE</t>
  </si>
  <si>
    <t>51140</t>
  </si>
  <si>
    <t>BEHREN-LES-FORBACH</t>
  </si>
  <si>
    <t>57460</t>
  </si>
  <si>
    <t>BOURGOGNE</t>
  </si>
  <si>
    <t>COTE-D'OR</t>
  </si>
  <si>
    <t>21530</t>
  </si>
  <si>
    <t>24110</t>
  </si>
  <si>
    <t>CENTRE</t>
  </si>
  <si>
    <t>LOIR-ET-CHER</t>
  </si>
  <si>
    <t>41370</t>
  </si>
  <si>
    <t>ILE-DE-FRANCE</t>
  </si>
  <si>
    <t>VAL-D'OISE</t>
  </si>
  <si>
    <t>95270</t>
  </si>
  <si>
    <t>16410</t>
  </si>
  <si>
    <t>21440</t>
  </si>
  <si>
    <t>24410</t>
  </si>
  <si>
    <t>AUVERGNE</t>
  </si>
  <si>
    <t>03240</t>
  </si>
  <si>
    <t>53200</t>
  </si>
  <si>
    <t>SAINT-MARTIN-DE-VALAMAS</t>
  </si>
  <si>
    <t>07310</t>
  </si>
  <si>
    <t>CHATELAILLON-PLAGE</t>
  </si>
  <si>
    <t>17340</t>
  </si>
  <si>
    <t>TARN-ET-GARONNE</t>
  </si>
  <si>
    <t>82110</t>
  </si>
  <si>
    <t>17130</t>
  </si>
  <si>
    <t>BASSE-NORMANDIE</t>
  </si>
  <si>
    <t>14600</t>
  </si>
  <si>
    <t>SAINT-MAXIMIN</t>
  </si>
  <si>
    <t>60740</t>
  </si>
  <si>
    <t>60870</t>
  </si>
  <si>
    <t>14290</t>
  </si>
  <si>
    <t>NEVEZ</t>
  </si>
  <si>
    <t>29920</t>
  </si>
  <si>
    <t>55260</t>
  </si>
  <si>
    <t>HAUTE-NORMANDIE</t>
  </si>
  <si>
    <t>27620</t>
  </si>
  <si>
    <t>53270</t>
  </si>
  <si>
    <t>EURE-ET-LOIR</t>
  </si>
  <si>
    <t>28700</t>
  </si>
  <si>
    <t>SAINT-RIQUIER</t>
  </si>
  <si>
    <t>80135</t>
  </si>
  <si>
    <t>60190</t>
  </si>
  <si>
    <t>ILLE-ET-VILAINE</t>
  </si>
  <si>
    <t>35560</t>
  </si>
  <si>
    <t>57570</t>
  </si>
  <si>
    <t>80260</t>
  </si>
  <si>
    <t>LOT-ET-GARONNE</t>
  </si>
  <si>
    <t>47470</t>
  </si>
  <si>
    <t>HAUTES-PYRENEES</t>
  </si>
  <si>
    <t>65220</t>
  </si>
  <si>
    <t>50810</t>
  </si>
  <si>
    <t>24520</t>
  </si>
  <si>
    <t>10500</t>
  </si>
  <si>
    <t>DEUX-SEVRES</t>
  </si>
  <si>
    <t>79110</t>
  </si>
  <si>
    <t>27170</t>
  </si>
  <si>
    <t>18130</t>
  </si>
  <si>
    <t>88130</t>
  </si>
  <si>
    <t>45520</t>
  </si>
  <si>
    <t>SEINE-MARITIME</t>
  </si>
  <si>
    <t>76370</t>
  </si>
  <si>
    <t>51240</t>
  </si>
  <si>
    <t>02590</t>
  </si>
  <si>
    <t>12270</t>
  </si>
  <si>
    <t>02120</t>
  </si>
  <si>
    <t>01160</t>
  </si>
  <si>
    <t>47210</t>
  </si>
  <si>
    <t>61600</t>
  </si>
  <si>
    <t>88100</t>
  </si>
  <si>
    <t>07230</t>
  </si>
  <si>
    <t>27190</t>
  </si>
  <si>
    <t>34570</t>
  </si>
  <si>
    <t>PUY-DE-DOME</t>
  </si>
  <si>
    <t>BRASSAC-LES-MINES</t>
  </si>
  <si>
    <t>63570</t>
  </si>
  <si>
    <t>09250</t>
  </si>
  <si>
    <t>PROVENCE-ALPES-COTE D'AZUR</t>
  </si>
  <si>
    <t>MORMOIRON</t>
  </si>
  <si>
    <t>84570</t>
  </si>
  <si>
    <t>NEUILLY-SAINT-FRONT</t>
  </si>
  <si>
    <t>02470</t>
  </si>
  <si>
    <t>51150</t>
  </si>
  <si>
    <t>NANTUA</t>
  </si>
  <si>
    <t>01130</t>
  </si>
  <si>
    <t>MOULINS-LES-METZ</t>
  </si>
  <si>
    <t>57160</t>
  </si>
  <si>
    <t>LIMOUSIN</t>
  </si>
  <si>
    <t>19300</t>
  </si>
  <si>
    <t>26160</t>
  </si>
  <si>
    <t>HAUTE-CORSE</t>
  </si>
  <si>
    <t>20234</t>
  </si>
  <si>
    <t>14240</t>
  </si>
  <si>
    <t>02860</t>
  </si>
  <si>
    <t>63490</t>
  </si>
  <si>
    <t>PLOUVORN</t>
  </si>
  <si>
    <t>29420</t>
  </si>
  <si>
    <t>MAINE-ET-LOIRE</t>
  </si>
  <si>
    <t>49460</t>
  </si>
  <si>
    <t>78930</t>
  </si>
  <si>
    <t>BOURG-DE-THIZY</t>
  </si>
  <si>
    <t>69240</t>
  </si>
  <si>
    <t>11120</t>
  </si>
  <si>
    <t>51490</t>
  </si>
  <si>
    <t>21290</t>
  </si>
  <si>
    <t>SAINT-CHINIAN</t>
  </si>
  <si>
    <t>34360</t>
  </si>
  <si>
    <t>USSAC</t>
  </si>
  <si>
    <t>19270</t>
  </si>
  <si>
    <t>MONTLIEU-LA-GARDE</t>
  </si>
  <si>
    <t>17210</t>
  </si>
  <si>
    <t>FLOIRAC</t>
  </si>
  <si>
    <t>33270</t>
  </si>
  <si>
    <t>50340</t>
  </si>
  <si>
    <t>HAUTE-LOIRE</t>
  </si>
  <si>
    <t>43450</t>
  </si>
  <si>
    <t>NORD-PAS-DE-CALAIS</t>
  </si>
  <si>
    <t>PAS-DE-CALAIS</t>
  </si>
  <si>
    <t>62150</t>
  </si>
  <si>
    <t>SAIX</t>
  </si>
  <si>
    <t>86120</t>
  </si>
  <si>
    <t>08110</t>
  </si>
  <si>
    <t>76110</t>
  </si>
  <si>
    <t>68490</t>
  </si>
  <si>
    <t>89140</t>
  </si>
  <si>
    <t>23360</t>
  </si>
  <si>
    <t>CERVIONE</t>
  </si>
  <si>
    <t>20221</t>
  </si>
  <si>
    <t>FERRIERES</t>
  </si>
  <si>
    <t>81260</t>
  </si>
  <si>
    <t>72130</t>
  </si>
  <si>
    <t>HAUTE-VIENNE</t>
  </si>
  <si>
    <t>87520</t>
  </si>
  <si>
    <t>SARS-POTERIES</t>
  </si>
  <si>
    <t>59216</t>
  </si>
  <si>
    <t>27370</t>
  </si>
  <si>
    <t>50480</t>
  </si>
  <si>
    <t>07190</t>
  </si>
  <si>
    <t>61420</t>
  </si>
  <si>
    <t>61700</t>
  </si>
  <si>
    <t>38590</t>
  </si>
  <si>
    <t>80560</t>
  </si>
  <si>
    <t>27650</t>
  </si>
  <si>
    <t>01260</t>
  </si>
  <si>
    <t>30440</t>
  </si>
  <si>
    <t>62760</t>
  </si>
  <si>
    <t>59267</t>
  </si>
  <si>
    <t>16200</t>
  </si>
  <si>
    <t>14390</t>
  </si>
  <si>
    <t>73460</t>
  </si>
  <si>
    <t>60220</t>
  </si>
  <si>
    <t>09230</t>
  </si>
  <si>
    <t>26340</t>
  </si>
  <si>
    <t>SEINE-ET-MARNE</t>
  </si>
  <si>
    <t>77130</t>
  </si>
  <si>
    <t>BRINDAS</t>
  </si>
  <si>
    <t>69126</t>
  </si>
  <si>
    <t>23210</t>
  </si>
  <si>
    <t>HAUTE-SAVOIE</t>
  </si>
  <si>
    <t>74330</t>
  </si>
  <si>
    <t>24600</t>
  </si>
  <si>
    <t>82130</t>
  </si>
  <si>
    <t>87190</t>
  </si>
  <si>
    <t>57670</t>
  </si>
  <si>
    <t>03300</t>
  </si>
  <si>
    <t>81150</t>
  </si>
  <si>
    <t>32270</t>
  </si>
  <si>
    <t>32350</t>
  </si>
  <si>
    <t>59400</t>
  </si>
  <si>
    <t>SAINT-AMANT-TALLENDE</t>
  </si>
  <si>
    <t>63450</t>
  </si>
  <si>
    <t>32290</t>
  </si>
  <si>
    <t>HAUTE-SAONE</t>
  </si>
  <si>
    <t>70270</t>
  </si>
  <si>
    <t>27800</t>
  </si>
  <si>
    <t>11800</t>
  </si>
  <si>
    <t>50440</t>
  </si>
  <si>
    <t>MAGNY-COURS</t>
  </si>
  <si>
    <t>58470</t>
  </si>
  <si>
    <t>27110</t>
  </si>
  <si>
    <t>80210</t>
  </si>
  <si>
    <t>11300</t>
  </si>
  <si>
    <t>27160</t>
  </si>
  <si>
    <t>TRONGET</t>
  </si>
  <si>
    <t>SAINT-MEDARD-EN-JALLES</t>
  </si>
  <si>
    <t>33160</t>
  </si>
  <si>
    <t>SAINT-JEAN-LE-BLANC</t>
  </si>
  <si>
    <t>14770</t>
  </si>
  <si>
    <t>HAUTE-GARONNE</t>
  </si>
  <si>
    <t>AUSSONNE</t>
  </si>
  <si>
    <t>31840</t>
  </si>
  <si>
    <t>PYRENEES-ATLANTIQUES</t>
  </si>
  <si>
    <t>64150</t>
  </si>
  <si>
    <t>69380</t>
  </si>
  <si>
    <t>33330</t>
  </si>
  <si>
    <t>87160</t>
  </si>
  <si>
    <t>55190</t>
  </si>
  <si>
    <t>32450</t>
  </si>
  <si>
    <t>83830</t>
  </si>
  <si>
    <t>08170</t>
  </si>
  <si>
    <t>82500</t>
  </si>
  <si>
    <t>08370</t>
  </si>
  <si>
    <t>21120</t>
  </si>
  <si>
    <t>15110</t>
  </si>
  <si>
    <t>90400</t>
  </si>
  <si>
    <t>INDRE-ET-LOIRE</t>
  </si>
  <si>
    <t>37510</t>
  </si>
  <si>
    <t>56420</t>
  </si>
  <si>
    <t>COTES-D'ARMOR</t>
  </si>
  <si>
    <t>22290</t>
  </si>
  <si>
    <t>43100</t>
  </si>
  <si>
    <t>19220</t>
  </si>
  <si>
    <t>SEINE-SAINT-DENIS</t>
  </si>
  <si>
    <t>VILLEPINTE</t>
  </si>
  <si>
    <t>93420</t>
  </si>
  <si>
    <t>LA ROCHELLE</t>
  </si>
  <si>
    <t>70120</t>
  </si>
  <si>
    <t>12330</t>
  </si>
  <si>
    <t>23110</t>
  </si>
  <si>
    <t>81090</t>
  </si>
  <si>
    <t>10140</t>
  </si>
  <si>
    <t>50680</t>
  </si>
  <si>
    <t>16210</t>
  </si>
  <si>
    <t>38690</t>
  </si>
  <si>
    <t>27400</t>
  </si>
  <si>
    <t>60120</t>
  </si>
  <si>
    <t>MEURTHE-ET-MOSELLE</t>
  </si>
  <si>
    <t>54112</t>
  </si>
  <si>
    <t>BOURCEFRANC-LE-CHAPUS</t>
  </si>
  <si>
    <t>17560</t>
  </si>
  <si>
    <t>61570</t>
  </si>
  <si>
    <t>LAMAGISTERE</t>
  </si>
  <si>
    <t>82360</t>
  </si>
  <si>
    <t>39600</t>
  </si>
  <si>
    <t>02840</t>
  </si>
  <si>
    <t>63200</t>
  </si>
  <si>
    <t>07160</t>
  </si>
  <si>
    <t>FLEURY</t>
  </si>
  <si>
    <t>50800</t>
  </si>
  <si>
    <t>BAS-RHIN</t>
  </si>
  <si>
    <t>67330</t>
  </si>
  <si>
    <t>38280</t>
  </si>
  <si>
    <t>80140</t>
  </si>
  <si>
    <t>65500</t>
  </si>
  <si>
    <t>76590</t>
  </si>
  <si>
    <t>61800</t>
  </si>
  <si>
    <t>BREUILLET</t>
  </si>
  <si>
    <t>17920</t>
  </si>
  <si>
    <t>TARNOS</t>
  </si>
  <si>
    <t>40220</t>
  </si>
  <si>
    <t>BEAUJEU</t>
  </si>
  <si>
    <t>69430</t>
  </si>
  <si>
    <t>BETHUNE</t>
  </si>
  <si>
    <t>62400</t>
  </si>
  <si>
    <t>60210</t>
  </si>
  <si>
    <t>DUN-SUR-AURON</t>
  </si>
  <si>
    <t>SAINTE-MENEHOULD</t>
  </si>
  <si>
    <t>51800</t>
  </si>
  <si>
    <t>79600</t>
  </si>
  <si>
    <t>30110</t>
  </si>
  <si>
    <t>SAINT-GILLES</t>
  </si>
  <si>
    <t>36170</t>
  </si>
  <si>
    <t>21330</t>
  </si>
  <si>
    <t>17800</t>
  </si>
  <si>
    <t>41150</t>
  </si>
  <si>
    <t>88270</t>
  </si>
  <si>
    <t>50690</t>
  </si>
  <si>
    <t>32200</t>
  </si>
  <si>
    <t>89510</t>
  </si>
  <si>
    <t>65240</t>
  </si>
  <si>
    <t>55300</t>
  </si>
  <si>
    <t>51380</t>
  </si>
  <si>
    <t>31210</t>
  </si>
  <si>
    <t>VILLEFRANCHE-DE-LAURAGAIS</t>
  </si>
  <si>
    <t>31290</t>
  </si>
  <si>
    <t>27290</t>
  </si>
  <si>
    <t>88210</t>
  </si>
  <si>
    <t>80150</t>
  </si>
  <si>
    <t>24300</t>
  </si>
  <si>
    <t>55250</t>
  </si>
  <si>
    <t>17470</t>
  </si>
  <si>
    <t>89130</t>
  </si>
  <si>
    <t>43380</t>
  </si>
  <si>
    <t>SAINT-GENIS-D'HIERSAC</t>
  </si>
  <si>
    <t>16570</t>
  </si>
  <si>
    <t>77520</t>
  </si>
  <si>
    <t>21400</t>
  </si>
  <si>
    <t>74210</t>
  </si>
  <si>
    <t>HAUTES-ALPES</t>
  </si>
  <si>
    <t>ROSANS</t>
  </si>
  <si>
    <t>05150</t>
  </si>
  <si>
    <t>76190</t>
  </si>
  <si>
    <t>08800</t>
  </si>
  <si>
    <t>41120</t>
  </si>
  <si>
    <t>02360</t>
  </si>
  <si>
    <t>64190</t>
  </si>
  <si>
    <t>76380</t>
  </si>
  <si>
    <t>77830</t>
  </si>
  <si>
    <t>14220</t>
  </si>
  <si>
    <t>27700</t>
  </si>
  <si>
    <t>64160</t>
  </si>
  <si>
    <t>MONTAIGU</t>
  </si>
  <si>
    <t>39570</t>
  </si>
  <si>
    <t>68800</t>
  </si>
  <si>
    <t>88170</t>
  </si>
  <si>
    <t>11190</t>
  </si>
  <si>
    <t>36190</t>
  </si>
  <si>
    <t>65400</t>
  </si>
  <si>
    <t>CADILLAC</t>
  </si>
  <si>
    <t>33410</t>
  </si>
  <si>
    <t>62240</t>
  </si>
  <si>
    <t>SAONE-ET-LOIRE</t>
  </si>
  <si>
    <t>71350</t>
  </si>
  <si>
    <t>62580</t>
  </si>
  <si>
    <t>58220</t>
  </si>
  <si>
    <t>62340</t>
  </si>
  <si>
    <t>40320</t>
  </si>
  <si>
    <t>SAINT-MATHIEU-DE-TREVIERS</t>
  </si>
  <si>
    <t>34270</t>
  </si>
  <si>
    <t>CORSE-DU-SUD</t>
  </si>
  <si>
    <t>GROSSETO-PRUGNA</t>
  </si>
  <si>
    <t>20128</t>
  </si>
  <si>
    <t>VULAINES-SUR-SEINE</t>
  </si>
  <si>
    <t>77870</t>
  </si>
  <si>
    <t>62840</t>
  </si>
  <si>
    <t>09110</t>
  </si>
  <si>
    <t>60117</t>
  </si>
  <si>
    <t>64120</t>
  </si>
  <si>
    <t>58400</t>
  </si>
  <si>
    <t>64570</t>
  </si>
  <si>
    <t>62360</t>
  </si>
  <si>
    <t>CUXAC-CABARDES</t>
  </si>
  <si>
    <t>11390</t>
  </si>
  <si>
    <t>81700</t>
  </si>
  <si>
    <t>15100</t>
  </si>
  <si>
    <t>LE PIN</t>
  </si>
  <si>
    <t>14590</t>
  </si>
  <si>
    <t>08430</t>
  </si>
  <si>
    <t>55160</t>
  </si>
  <si>
    <t>37330</t>
  </si>
  <si>
    <t>17160</t>
  </si>
  <si>
    <t>19500</t>
  </si>
  <si>
    <t>SORGUES</t>
  </si>
  <si>
    <t>84700</t>
  </si>
  <si>
    <t>71580</t>
  </si>
  <si>
    <t>SAINT-PRYVE-SAINT-MESMIN</t>
  </si>
  <si>
    <t>45750</t>
  </si>
  <si>
    <t>HEYRIEUX</t>
  </si>
  <si>
    <t>38540</t>
  </si>
  <si>
    <t>08360</t>
  </si>
  <si>
    <t>56800</t>
  </si>
  <si>
    <t>24120</t>
  </si>
  <si>
    <t>38460</t>
  </si>
  <si>
    <t>61290</t>
  </si>
  <si>
    <t>31480</t>
  </si>
  <si>
    <t>62120</t>
  </si>
  <si>
    <t>32430</t>
  </si>
  <si>
    <t>48150</t>
  </si>
  <si>
    <t>77165</t>
  </si>
  <si>
    <t>57405</t>
  </si>
  <si>
    <t>BOUCHES-DU-RHONE</t>
  </si>
  <si>
    <t>LANCON-PROVENCE</t>
  </si>
  <si>
    <t>13680</t>
  </si>
  <si>
    <t>80750</t>
  </si>
  <si>
    <t>49260</t>
  </si>
  <si>
    <t>DOULLENS</t>
  </si>
  <si>
    <t>80600</t>
  </si>
  <si>
    <t>11580</t>
  </si>
  <si>
    <t>34370</t>
  </si>
  <si>
    <t>02380</t>
  </si>
  <si>
    <t>43200</t>
  </si>
  <si>
    <t>64480</t>
  </si>
  <si>
    <t>90100</t>
  </si>
  <si>
    <t>ESCAUTPONT</t>
  </si>
  <si>
    <t>59278</t>
  </si>
  <si>
    <t>25250</t>
  </si>
  <si>
    <t>07000</t>
  </si>
  <si>
    <t>53360</t>
  </si>
  <si>
    <t>28120</t>
  </si>
  <si>
    <t>PUJAUT</t>
  </si>
  <si>
    <t>30131</t>
  </si>
  <si>
    <t>24400</t>
  </si>
  <si>
    <t>63350</t>
  </si>
  <si>
    <t>57340</t>
  </si>
  <si>
    <t>69210</t>
  </si>
  <si>
    <t>95420</t>
  </si>
  <si>
    <t>77510</t>
  </si>
  <si>
    <t>63600</t>
  </si>
  <si>
    <t>78590</t>
  </si>
  <si>
    <t>27260</t>
  </si>
  <si>
    <t>72700</t>
  </si>
  <si>
    <t>41500</t>
  </si>
  <si>
    <t>ROYAT</t>
  </si>
  <si>
    <t>63130</t>
  </si>
  <si>
    <t>38190</t>
  </si>
  <si>
    <t>GASNY</t>
  </si>
  <si>
    <t>67110</t>
  </si>
  <si>
    <t>39210</t>
  </si>
  <si>
    <t>HASNON</t>
  </si>
  <si>
    <t>59178</t>
  </si>
  <si>
    <t>ARPAJON</t>
  </si>
  <si>
    <t>91290</t>
  </si>
  <si>
    <t>45230</t>
  </si>
  <si>
    <t>77710</t>
  </si>
  <si>
    <t>07610</t>
  </si>
  <si>
    <t>86290</t>
  </si>
  <si>
    <t>39240</t>
  </si>
  <si>
    <t>40330</t>
  </si>
  <si>
    <t>31230</t>
  </si>
  <si>
    <t>24560</t>
  </si>
  <si>
    <t>29800</t>
  </si>
  <si>
    <t>33610</t>
  </si>
  <si>
    <t>79150</t>
  </si>
  <si>
    <t>26310</t>
  </si>
  <si>
    <t>02130</t>
  </si>
  <si>
    <t>61310</t>
  </si>
  <si>
    <t>46150</t>
  </si>
  <si>
    <t>89440</t>
  </si>
  <si>
    <t>02140</t>
  </si>
  <si>
    <t>83136</t>
  </si>
  <si>
    <t>87290</t>
  </si>
  <si>
    <t>34700</t>
  </si>
  <si>
    <t>70210</t>
  </si>
  <si>
    <t>REGINA</t>
  </si>
  <si>
    <t>97390</t>
  </si>
  <si>
    <t>76150</t>
  </si>
  <si>
    <t>91690</t>
  </si>
  <si>
    <t>26170</t>
  </si>
  <si>
    <t>73100</t>
  </si>
  <si>
    <t>KEMBS</t>
  </si>
  <si>
    <t>68680</t>
  </si>
  <si>
    <t>51170</t>
  </si>
  <si>
    <t>HAUTE-MARNE</t>
  </si>
  <si>
    <t>52500</t>
  </si>
  <si>
    <t>02350</t>
  </si>
  <si>
    <t>SAINT-GEORGES-D'OLERON</t>
  </si>
  <si>
    <t>17190</t>
  </si>
  <si>
    <t>37220</t>
  </si>
  <si>
    <t>42240</t>
  </si>
  <si>
    <t>ANGLES</t>
  </si>
  <si>
    <t>21230</t>
  </si>
  <si>
    <t>55100</t>
  </si>
  <si>
    <t>65710</t>
  </si>
  <si>
    <t>36360</t>
  </si>
  <si>
    <t>65170</t>
  </si>
  <si>
    <t>54890</t>
  </si>
  <si>
    <t>37270</t>
  </si>
  <si>
    <t>73170</t>
  </si>
  <si>
    <t>28330</t>
  </si>
  <si>
    <t>57420</t>
  </si>
  <si>
    <t>08310</t>
  </si>
  <si>
    <t>10210</t>
  </si>
  <si>
    <t>24230</t>
  </si>
  <si>
    <t>PITRES</t>
  </si>
  <si>
    <t>27590</t>
  </si>
  <si>
    <t>41270</t>
  </si>
  <si>
    <t>38660</t>
  </si>
  <si>
    <t>33350</t>
  </si>
  <si>
    <t>61000</t>
  </si>
  <si>
    <t>77160</t>
  </si>
  <si>
    <t>ANNOEULLIN</t>
  </si>
  <si>
    <t>59112</t>
  </si>
  <si>
    <t>95640</t>
  </si>
  <si>
    <t>20229</t>
  </si>
  <si>
    <t>SAINT-GEORGES</t>
  </si>
  <si>
    <t>82240</t>
  </si>
  <si>
    <t>LE GRAND-PRESSIGNY</t>
  </si>
  <si>
    <t>37350</t>
  </si>
  <si>
    <t>SAINT-MARTIN-DE-FONTENAY</t>
  </si>
  <si>
    <t>14320</t>
  </si>
  <si>
    <t>60360</t>
  </si>
  <si>
    <t>28140</t>
  </si>
  <si>
    <t>CAHORS</t>
  </si>
  <si>
    <t>46000</t>
  </si>
  <si>
    <t>76720</t>
  </si>
  <si>
    <t>17150</t>
  </si>
  <si>
    <t>38520</t>
  </si>
  <si>
    <t>07340</t>
  </si>
  <si>
    <t>VENAREY-LES-LAUMES</t>
  </si>
  <si>
    <t>21150</t>
  </si>
  <si>
    <t>NEUILLY-EN-THELLE</t>
  </si>
  <si>
    <t>60530</t>
  </si>
  <si>
    <t>50310</t>
  </si>
  <si>
    <t>GRADIGNAN</t>
  </si>
  <si>
    <t>33170</t>
  </si>
  <si>
    <t>35430</t>
  </si>
  <si>
    <t>72540</t>
  </si>
  <si>
    <t>02340</t>
  </si>
  <si>
    <t>FEUCHEROLLES</t>
  </si>
  <si>
    <t>78810</t>
  </si>
  <si>
    <t>PYRENEES-ORIENTALES</t>
  </si>
  <si>
    <t>VILLENEUVE-LA-RIVIERE</t>
  </si>
  <si>
    <t>66610</t>
  </si>
  <si>
    <t>89630</t>
  </si>
  <si>
    <t>68760</t>
  </si>
  <si>
    <t>54260</t>
  </si>
  <si>
    <t>LA SOUTERRAINE</t>
  </si>
  <si>
    <t>23300</t>
  </si>
  <si>
    <t>70180</t>
  </si>
  <si>
    <t>49270</t>
  </si>
  <si>
    <t>60850</t>
  </si>
  <si>
    <t>63890</t>
  </si>
  <si>
    <t>20160</t>
  </si>
  <si>
    <t>39260</t>
  </si>
  <si>
    <t>67320</t>
  </si>
  <si>
    <t>42510</t>
  </si>
  <si>
    <t>31190</t>
  </si>
  <si>
    <t>60170</t>
  </si>
  <si>
    <t>55000</t>
  </si>
  <si>
    <t>62810</t>
  </si>
  <si>
    <t>54620</t>
  </si>
  <si>
    <t>SAINT-VIT</t>
  </si>
  <si>
    <t>25410</t>
  </si>
  <si>
    <t>VALENCE-SUR-BAISE</t>
  </si>
  <si>
    <t>32310</t>
  </si>
  <si>
    <t>SAINT-DENIS-EN-VAL</t>
  </si>
  <si>
    <t>45560</t>
  </si>
  <si>
    <t>91630</t>
  </si>
  <si>
    <t>70190</t>
  </si>
  <si>
    <t>73730</t>
  </si>
  <si>
    <t>25190</t>
  </si>
  <si>
    <t>07120</t>
  </si>
  <si>
    <t>76680</t>
  </si>
  <si>
    <t>02490</t>
  </si>
  <si>
    <t>HAUTS-DE-SEINE</t>
  </si>
  <si>
    <t>MEUDON</t>
  </si>
  <si>
    <t>92190/92360</t>
  </si>
  <si>
    <t>78250</t>
  </si>
  <si>
    <t>BONNIEUX</t>
  </si>
  <si>
    <t>84480</t>
  </si>
  <si>
    <t>ALPES-DE-HAUTE-PROVENCE</t>
  </si>
  <si>
    <t>04110</t>
  </si>
  <si>
    <t>21910</t>
  </si>
  <si>
    <t>76510</t>
  </si>
  <si>
    <t>08700</t>
  </si>
  <si>
    <t>63340</t>
  </si>
  <si>
    <t>GONESSE</t>
  </si>
  <si>
    <t>24260</t>
  </si>
  <si>
    <t>02420</t>
  </si>
  <si>
    <t>71460</t>
  </si>
  <si>
    <t>MONNAIE</t>
  </si>
  <si>
    <t>37380</t>
  </si>
  <si>
    <t>26600</t>
  </si>
  <si>
    <t>88260</t>
  </si>
  <si>
    <t>27310</t>
  </si>
  <si>
    <t>15290</t>
  </si>
  <si>
    <t>28200</t>
  </si>
  <si>
    <t>14340</t>
  </si>
  <si>
    <t>72140</t>
  </si>
  <si>
    <t>BEBLENHEIM</t>
  </si>
  <si>
    <t>68980</t>
  </si>
  <si>
    <t>55500</t>
  </si>
  <si>
    <t>19800</t>
  </si>
  <si>
    <t>01560</t>
  </si>
  <si>
    <t>36500</t>
  </si>
  <si>
    <t>62560</t>
  </si>
  <si>
    <t>14470</t>
  </si>
  <si>
    <t>LECOUSSE</t>
  </si>
  <si>
    <t>35133</t>
  </si>
  <si>
    <t>49490</t>
  </si>
  <si>
    <t>EVERLY</t>
  </si>
  <si>
    <t>77157</t>
  </si>
  <si>
    <t>54740</t>
  </si>
  <si>
    <t>47290</t>
  </si>
  <si>
    <t>24160</t>
  </si>
  <si>
    <t>39130</t>
  </si>
  <si>
    <t>52150</t>
  </si>
  <si>
    <t>51300</t>
  </si>
  <si>
    <t>32220</t>
  </si>
  <si>
    <t>26510</t>
  </si>
  <si>
    <t>74420</t>
  </si>
  <si>
    <t>14860</t>
  </si>
  <si>
    <t>70700</t>
  </si>
  <si>
    <t>GUERLESQUIN</t>
  </si>
  <si>
    <t>29650</t>
  </si>
  <si>
    <t>BRUAY-SUR-L'ESCAUT</t>
  </si>
  <si>
    <t>59860</t>
  </si>
  <si>
    <t>71520</t>
  </si>
  <si>
    <t>ALPES-MARITIMES</t>
  </si>
  <si>
    <t>06390</t>
  </si>
  <si>
    <t>70100</t>
  </si>
  <si>
    <t>25300</t>
  </si>
  <si>
    <t>71430</t>
  </si>
  <si>
    <t>62270</t>
  </si>
  <si>
    <t>20213</t>
  </si>
  <si>
    <t>52400</t>
  </si>
  <si>
    <t>32370</t>
  </si>
  <si>
    <t>07400</t>
  </si>
  <si>
    <t>MIMIZAN</t>
  </si>
  <si>
    <t>40200</t>
  </si>
  <si>
    <t>07200</t>
  </si>
  <si>
    <t>04170</t>
  </si>
  <si>
    <t>07100</t>
  </si>
  <si>
    <t>28400</t>
  </si>
  <si>
    <t>36350</t>
  </si>
  <si>
    <t>COLLONGES</t>
  </si>
  <si>
    <t>01550</t>
  </si>
  <si>
    <t>PLOUIGNEAU</t>
  </si>
  <si>
    <t>29610</t>
  </si>
  <si>
    <t>11220</t>
  </si>
  <si>
    <t>08150</t>
  </si>
  <si>
    <t>77140</t>
  </si>
  <si>
    <t>88500</t>
  </si>
  <si>
    <t>74300</t>
  </si>
  <si>
    <t>LA VILLE-DU-BOIS</t>
  </si>
  <si>
    <t>91620</t>
  </si>
  <si>
    <t>17520</t>
  </si>
  <si>
    <t>MOLSHEIM</t>
  </si>
  <si>
    <t>67120</t>
  </si>
  <si>
    <t>45700</t>
  </si>
  <si>
    <t>DOMPIERRE-SUR-BESBRE</t>
  </si>
  <si>
    <t>03290</t>
  </si>
  <si>
    <t>50140</t>
  </si>
  <si>
    <t>52120</t>
  </si>
  <si>
    <t>60112</t>
  </si>
  <si>
    <t>BURBURE</t>
  </si>
  <si>
    <t>62151</t>
  </si>
  <si>
    <t>25150</t>
  </si>
  <si>
    <t>60640</t>
  </si>
  <si>
    <t>51120</t>
  </si>
  <si>
    <t>67850</t>
  </si>
  <si>
    <t>85600</t>
  </si>
  <si>
    <t>57640</t>
  </si>
  <si>
    <t>PORT-LOUIS</t>
  </si>
  <si>
    <t>97117</t>
  </si>
  <si>
    <t>49140</t>
  </si>
  <si>
    <t>59530</t>
  </si>
  <si>
    <t>21430</t>
  </si>
  <si>
    <t>65370</t>
  </si>
  <si>
    <t>50330</t>
  </si>
  <si>
    <t>PRALOGNAN-LA-VANOISE</t>
  </si>
  <si>
    <t>73710</t>
  </si>
  <si>
    <t>39110</t>
  </si>
  <si>
    <t>31260</t>
  </si>
  <si>
    <t>42330</t>
  </si>
  <si>
    <t>MENERBES</t>
  </si>
  <si>
    <t>84560</t>
  </si>
  <si>
    <t>70600</t>
  </si>
  <si>
    <t>27150</t>
  </si>
  <si>
    <t>CRECHES-SUR-SAONE</t>
  </si>
  <si>
    <t>71680</t>
  </si>
  <si>
    <t>04800</t>
  </si>
  <si>
    <t>31360</t>
  </si>
  <si>
    <t>33860</t>
  </si>
  <si>
    <t>55400</t>
  </si>
  <si>
    <t>82800</t>
  </si>
  <si>
    <t>70240</t>
  </si>
  <si>
    <t>18110</t>
  </si>
  <si>
    <t>72430</t>
  </si>
  <si>
    <t>50570</t>
  </si>
  <si>
    <t>09000</t>
  </si>
  <si>
    <t>49450</t>
  </si>
  <si>
    <t>77970</t>
  </si>
  <si>
    <t>76740</t>
  </si>
  <si>
    <t>VAL-DE-MARNE</t>
  </si>
  <si>
    <t>VILLENEUVE-LE-ROI</t>
  </si>
  <si>
    <t>94290</t>
  </si>
  <si>
    <t>02160</t>
  </si>
  <si>
    <t>40630</t>
  </si>
  <si>
    <t>72500</t>
  </si>
  <si>
    <t>81580</t>
  </si>
  <si>
    <t>65360</t>
  </si>
  <si>
    <t>25240</t>
  </si>
  <si>
    <t>33113</t>
  </si>
  <si>
    <t>76690</t>
  </si>
  <si>
    <t>05230</t>
  </si>
  <si>
    <t>14480</t>
  </si>
  <si>
    <t>22130</t>
  </si>
  <si>
    <t>59440</t>
  </si>
  <si>
    <t>04270</t>
  </si>
  <si>
    <t>L'EPINE</t>
  </si>
  <si>
    <t>05700</t>
  </si>
  <si>
    <t>57480</t>
  </si>
  <si>
    <t>21260</t>
  </si>
  <si>
    <t>57690</t>
  </si>
  <si>
    <t>16420</t>
  </si>
  <si>
    <t>QUEVAUVILLERS</t>
  </si>
  <si>
    <t>80710</t>
  </si>
  <si>
    <t>59600</t>
  </si>
  <si>
    <t>SAINT-AMBROIX</t>
  </si>
  <si>
    <t>30500</t>
  </si>
  <si>
    <t>77167</t>
  </si>
  <si>
    <t>07800</t>
  </si>
  <si>
    <t>65120</t>
  </si>
  <si>
    <t>76630</t>
  </si>
  <si>
    <t>03500</t>
  </si>
  <si>
    <t>31460</t>
  </si>
  <si>
    <t>12200</t>
  </si>
  <si>
    <t>80120</t>
  </si>
  <si>
    <t>25620</t>
  </si>
  <si>
    <t>PLOEREN</t>
  </si>
  <si>
    <t>56880</t>
  </si>
  <si>
    <t>40190</t>
  </si>
  <si>
    <t>05200</t>
  </si>
  <si>
    <t>14170</t>
  </si>
  <si>
    <t>60162</t>
  </si>
  <si>
    <t>71240</t>
  </si>
  <si>
    <t>36230</t>
  </si>
  <si>
    <t>77320</t>
  </si>
  <si>
    <t>79500</t>
  </si>
  <si>
    <t>65200</t>
  </si>
  <si>
    <t>22150</t>
  </si>
  <si>
    <t>71800</t>
  </si>
  <si>
    <t>81170</t>
  </si>
  <si>
    <t>18600</t>
  </si>
  <si>
    <t>SAINT-SATURNIN</t>
  </si>
  <si>
    <t>51260</t>
  </si>
  <si>
    <t>76840</t>
  </si>
  <si>
    <t>66170</t>
  </si>
  <si>
    <t>33190</t>
  </si>
  <si>
    <t>01800</t>
  </si>
  <si>
    <t>53800</t>
  </si>
  <si>
    <t>29460</t>
  </si>
  <si>
    <t>MAROLLES-EN-HUREPOIX</t>
  </si>
  <si>
    <t>57635</t>
  </si>
  <si>
    <t>VILLENAUXE-LA-GRANDE</t>
  </si>
  <si>
    <t>10370</t>
  </si>
  <si>
    <t>41230</t>
  </si>
  <si>
    <t>34380</t>
  </si>
  <si>
    <t>69720</t>
  </si>
  <si>
    <t>63730</t>
  </si>
  <si>
    <t>31560</t>
  </si>
  <si>
    <t>68220</t>
  </si>
  <si>
    <t>03410</t>
  </si>
  <si>
    <t>70360</t>
  </si>
  <si>
    <t>35140</t>
  </si>
  <si>
    <t>69250</t>
  </si>
  <si>
    <t>FRASSETO</t>
  </si>
  <si>
    <t>20157</t>
  </si>
  <si>
    <t>06140</t>
  </si>
  <si>
    <t>GONFARON</t>
  </si>
  <si>
    <t>83590</t>
  </si>
  <si>
    <t>58210</t>
  </si>
  <si>
    <t>21310</t>
  </si>
  <si>
    <t>21540</t>
  </si>
  <si>
    <t>45310</t>
  </si>
  <si>
    <t>62550</t>
  </si>
  <si>
    <t>54290</t>
  </si>
  <si>
    <t>49125</t>
  </si>
  <si>
    <t>77750</t>
  </si>
  <si>
    <t>02330</t>
  </si>
  <si>
    <t>03120</t>
  </si>
  <si>
    <t>PICAUVILLE</t>
  </si>
  <si>
    <t>50360</t>
  </si>
  <si>
    <t>55210</t>
  </si>
  <si>
    <t>SAINT-GREGOIRE</t>
  </si>
  <si>
    <t>35760</t>
  </si>
  <si>
    <t>61500</t>
  </si>
  <si>
    <t>33420</t>
  </si>
  <si>
    <t>47230</t>
  </si>
  <si>
    <t>88320</t>
  </si>
  <si>
    <t>51320</t>
  </si>
  <si>
    <t>50240</t>
  </si>
  <si>
    <t>14250</t>
  </si>
  <si>
    <t>69170</t>
  </si>
  <si>
    <t>33240</t>
  </si>
  <si>
    <t>76490</t>
  </si>
  <si>
    <t>72260</t>
  </si>
  <si>
    <t>21700</t>
  </si>
  <si>
    <t>41170</t>
  </si>
  <si>
    <t>VAISON-LA-ROMAINE</t>
  </si>
  <si>
    <t>84110</t>
  </si>
  <si>
    <t>25110</t>
  </si>
  <si>
    <t>02100</t>
  </si>
  <si>
    <t>45210</t>
  </si>
  <si>
    <t>36400</t>
  </si>
  <si>
    <t>AIGUEPERSE</t>
  </si>
  <si>
    <t>63260</t>
  </si>
  <si>
    <t>SEIGNOSSE</t>
  </si>
  <si>
    <t>40510</t>
  </si>
  <si>
    <t>62179</t>
  </si>
  <si>
    <t>72340</t>
  </si>
  <si>
    <t>34490</t>
  </si>
  <si>
    <t>HEROUVILLETTE</t>
  </si>
  <si>
    <t>14850</t>
  </si>
  <si>
    <t>54160</t>
  </si>
  <si>
    <t>PLEINE-FOUGERES</t>
  </si>
  <si>
    <t>35610</t>
  </si>
  <si>
    <t>ORMESSON-SUR-MARNE</t>
  </si>
  <si>
    <t>94490</t>
  </si>
  <si>
    <t>ILE-MOLENE</t>
  </si>
  <si>
    <t>29259</t>
  </si>
  <si>
    <t>95810</t>
  </si>
  <si>
    <t>22340</t>
  </si>
  <si>
    <t>LOIRE-ATLANTIQUE</t>
  </si>
  <si>
    <t>SAINT-JOACHIM</t>
  </si>
  <si>
    <t>44720</t>
  </si>
  <si>
    <t>07450</t>
  </si>
  <si>
    <t>CHARLIEU</t>
  </si>
  <si>
    <t>42190</t>
  </si>
  <si>
    <t>TESSY-SUR-VIRE</t>
  </si>
  <si>
    <t>50420</t>
  </si>
  <si>
    <t>89240</t>
  </si>
  <si>
    <t>89310</t>
  </si>
  <si>
    <t>88300</t>
  </si>
  <si>
    <t>38650</t>
  </si>
  <si>
    <t>17360</t>
  </si>
  <si>
    <t>82290</t>
  </si>
  <si>
    <t>62124</t>
  </si>
  <si>
    <t>CERILLY</t>
  </si>
  <si>
    <t>89320</t>
  </si>
  <si>
    <t>73800</t>
  </si>
  <si>
    <t>47270</t>
  </si>
  <si>
    <t>62690</t>
  </si>
  <si>
    <t>MERY-SUR-SEINE</t>
  </si>
  <si>
    <t>10170</t>
  </si>
  <si>
    <t>70230</t>
  </si>
  <si>
    <t>56230</t>
  </si>
  <si>
    <t>69510</t>
  </si>
  <si>
    <t>81340</t>
  </si>
  <si>
    <t>57850</t>
  </si>
  <si>
    <t>88430</t>
  </si>
  <si>
    <t>33760</t>
  </si>
  <si>
    <t>MARSAC-EN-LIVRADOIS</t>
  </si>
  <si>
    <t>63940</t>
  </si>
  <si>
    <t>DELUZ</t>
  </si>
  <si>
    <t>25960</t>
  </si>
  <si>
    <t>77250</t>
  </si>
  <si>
    <t>38730</t>
  </si>
  <si>
    <t>72600</t>
  </si>
  <si>
    <t>54330</t>
  </si>
  <si>
    <t>PARIS-14E-ARRONDISSEMENT</t>
  </si>
  <si>
    <t>75014</t>
  </si>
  <si>
    <t>80200</t>
  </si>
  <si>
    <t>32170</t>
  </si>
  <si>
    <t>57430</t>
  </si>
  <si>
    <t>64200</t>
  </si>
  <si>
    <t>CASTELLO-DI-ROSTINO</t>
  </si>
  <si>
    <t>20235</t>
  </si>
  <si>
    <t>55110</t>
  </si>
  <si>
    <t>02810</t>
  </si>
  <si>
    <t>63580</t>
  </si>
  <si>
    <t>12120</t>
  </si>
  <si>
    <t>EVAUX-LES-BAINS</t>
  </si>
  <si>
    <t>79240</t>
  </si>
  <si>
    <t>MONTAUBAN-DE-BRETAGNE</t>
  </si>
  <si>
    <t>35360</t>
  </si>
  <si>
    <t>03600</t>
  </si>
  <si>
    <t>17490</t>
  </si>
  <si>
    <t>VILLARS-LES-DOMBES</t>
  </si>
  <si>
    <t>01330</t>
  </si>
  <si>
    <t>69220</t>
  </si>
  <si>
    <t>41320</t>
  </si>
  <si>
    <t>LE BREUIL</t>
  </si>
  <si>
    <t>71670</t>
  </si>
  <si>
    <t>35270</t>
  </si>
  <si>
    <t>30150</t>
  </si>
  <si>
    <t>77610</t>
  </si>
  <si>
    <t>17400</t>
  </si>
  <si>
    <t>80190</t>
  </si>
  <si>
    <t>BOISLEUX-AU-MONT</t>
  </si>
  <si>
    <t>62175</t>
  </si>
  <si>
    <t>SAUTRON</t>
  </si>
  <si>
    <t>44880</t>
  </si>
  <si>
    <t>68470</t>
  </si>
  <si>
    <t>34120</t>
  </si>
  <si>
    <t>DORDIVES</t>
  </si>
  <si>
    <t>45680</t>
  </si>
  <si>
    <t>37360</t>
  </si>
  <si>
    <t>19410</t>
  </si>
  <si>
    <t>46130</t>
  </si>
  <si>
    <t>23400</t>
  </si>
  <si>
    <t>02410</t>
  </si>
  <si>
    <t>60240</t>
  </si>
  <si>
    <t>80430</t>
  </si>
  <si>
    <t>CESTAS</t>
  </si>
  <si>
    <t>91100</t>
  </si>
  <si>
    <t>87400</t>
  </si>
  <si>
    <t>25270</t>
  </si>
  <si>
    <t>21220</t>
  </si>
  <si>
    <t>90150</t>
  </si>
  <si>
    <t>81140</t>
  </si>
  <si>
    <t>CRAN-GEVRIER</t>
  </si>
  <si>
    <t>74960</t>
  </si>
  <si>
    <t>34290</t>
  </si>
  <si>
    <t>27100</t>
  </si>
  <si>
    <t>80370</t>
  </si>
  <si>
    <t>35550</t>
  </si>
  <si>
    <t>62450</t>
  </si>
  <si>
    <t>76860</t>
  </si>
  <si>
    <t>58120</t>
  </si>
  <si>
    <t>39350</t>
  </si>
  <si>
    <t>87140</t>
  </si>
  <si>
    <t>17120</t>
  </si>
  <si>
    <t>CHATEAUGAY</t>
  </si>
  <si>
    <t>63119</t>
  </si>
  <si>
    <t>64470</t>
  </si>
  <si>
    <t>76780</t>
  </si>
  <si>
    <t>74230</t>
  </si>
  <si>
    <t>30620</t>
  </si>
  <si>
    <t>47150</t>
  </si>
  <si>
    <t>17250</t>
  </si>
  <si>
    <t>65390</t>
  </si>
  <si>
    <t>78830</t>
  </si>
  <si>
    <t>SAINT-AUGUSTIN</t>
  </si>
  <si>
    <t>17570</t>
  </si>
  <si>
    <t>76450</t>
  </si>
  <si>
    <t>77166</t>
  </si>
  <si>
    <t>01630</t>
  </si>
  <si>
    <t>60310</t>
  </si>
  <si>
    <t>23200</t>
  </si>
  <si>
    <t>35370</t>
  </si>
  <si>
    <t>MAREUIL</t>
  </si>
  <si>
    <t>24340</t>
  </si>
  <si>
    <t>LE PORTEL</t>
  </si>
  <si>
    <t>62480</t>
  </si>
  <si>
    <t>48500</t>
  </si>
  <si>
    <t>57320</t>
  </si>
  <si>
    <t>24390</t>
  </si>
  <si>
    <t>23700</t>
  </si>
  <si>
    <t>18120</t>
  </si>
  <si>
    <t>52130</t>
  </si>
  <si>
    <t>87300</t>
  </si>
  <si>
    <t>65150</t>
  </si>
  <si>
    <t>85700</t>
  </si>
  <si>
    <t>SARI-D'ORCINO</t>
  </si>
  <si>
    <t>20151</t>
  </si>
  <si>
    <t>21200</t>
  </si>
  <si>
    <t>68128</t>
  </si>
  <si>
    <t>46110</t>
  </si>
  <si>
    <t>MONTAIGU-DE-QUERCY</t>
  </si>
  <si>
    <t>82150</t>
  </si>
  <si>
    <t>70440</t>
  </si>
  <si>
    <t>17170</t>
  </si>
  <si>
    <t>60730</t>
  </si>
  <si>
    <t>88470</t>
  </si>
  <si>
    <t>73240</t>
  </si>
  <si>
    <t>88630</t>
  </si>
  <si>
    <t>61230</t>
  </si>
  <si>
    <t>24290</t>
  </si>
  <si>
    <t>SAINT-SAVIN</t>
  </si>
  <si>
    <t>33920</t>
  </si>
  <si>
    <t>69870</t>
  </si>
  <si>
    <t>70110</t>
  </si>
  <si>
    <t>79130</t>
  </si>
  <si>
    <t>24380</t>
  </si>
  <si>
    <t>59270</t>
  </si>
  <si>
    <t>24140</t>
  </si>
  <si>
    <t>49250</t>
  </si>
  <si>
    <t>10800</t>
  </si>
  <si>
    <t>71310</t>
  </si>
  <si>
    <t>EPEHY</t>
  </si>
  <si>
    <t>80740</t>
  </si>
  <si>
    <t>21320</t>
  </si>
  <si>
    <t>01430</t>
  </si>
  <si>
    <t>53150</t>
  </si>
  <si>
    <t>62123</t>
  </si>
  <si>
    <t>64990</t>
  </si>
  <si>
    <t>BEAUMONT</t>
  </si>
  <si>
    <t>86490</t>
  </si>
  <si>
    <t>86300</t>
  </si>
  <si>
    <t>56190</t>
  </si>
  <si>
    <t>30140</t>
  </si>
  <si>
    <t>08400</t>
  </si>
  <si>
    <t>PREMERY</t>
  </si>
  <si>
    <t>58700</t>
  </si>
  <si>
    <t>13150</t>
  </si>
  <si>
    <t>40700</t>
  </si>
  <si>
    <t>08250</t>
  </si>
  <si>
    <t>83170</t>
  </si>
  <si>
    <t>LA ROCHETTE</t>
  </si>
  <si>
    <t>16110</t>
  </si>
  <si>
    <t>02110</t>
  </si>
  <si>
    <t>58150</t>
  </si>
  <si>
    <t>VINCEY</t>
  </si>
  <si>
    <t>88450</t>
  </si>
  <si>
    <t>VIVARIO</t>
  </si>
  <si>
    <t>20219</t>
  </si>
  <si>
    <t>SAINT-PERAY</t>
  </si>
  <si>
    <t>07130</t>
  </si>
  <si>
    <t>19160</t>
  </si>
  <si>
    <t>64290</t>
  </si>
  <si>
    <t>07110</t>
  </si>
  <si>
    <t>BEAUREGARD-L'EVEQUE</t>
  </si>
  <si>
    <t>63116</t>
  </si>
  <si>
    <t>48600</t>
  </si>
  <si>
    <t>60950</t>
  </si>
  <si>
    <t>61110</t>
  </si>
  <si>
    <t>AIGUES-VIVES</t>
  </si>
  <si>
    <t>34210</t>
  </si>
  <si>
    <t>23140</t>
  </si>
  <si>
    <t>53170</t>
  </si>
  <si>
    <t>19600</t>
  </si>
  <si>
    <t>14270</t>
  </si>
  <si>
    <t>65130</t>
  </si>
  <si>
    <t>25580</t>
  </si>
  <si>
    <t>MARGENCY</t>
  </si>
  <si>
    <t>95580</t>
  </si>
  <si>
    <t>12260</t>
  </si>
  <si>
    <t>57170</t>
  </si>
  <si>
    <t>57590</t>
  </si>
  <si>
    <t>88600</t>
  </si>
  <si>
    <t>SAINT-MAUR</t>
  </si>
  <si>
    <t>32300</t>
  </si>
  <si>
    <t>61320</t>
  </si>
  <si>
    <t>51330</t>
  </si>
  <si>
    <t>24510</t>
  </si>
  <si>
    <t>20167</t>
  </si>
  <si>
    <t>66340</t>
  </si>
  <si>
    <t>53220</t>
  </si>
  <si>
    <t>02190</t>
  </si>
  <si>
    <t>34230</t>
  </si>
  <si>
    <t>88410</t>
  </si>
  <si>
    <t>08290</t>
  </si>
  <si>
    <t>52410</t>
  </si>
  <si>
    <t>79210</t>
  </si>
  <si>
    <t>50600</t>
  </si>
  <si>
    <t>01480</t>
  </si>
  <si>
    <t>12550</t>
  </si>
  <si>
    <t>03140</t>
  </si>
  <si>
    <t>TREBES</t>
  </si>
  <si>
    <t>SERRES</t>
  </si>
  <si>
    <t>37110</t>
  </si>
  <si>
    <t>53970</t>
  </si>
  <si>
    <t>70310</t>
  </si>
  <si>
    <t>FEYZIN</t>
  </si>
  <si>
    <t>69320</t>
  </si>
  <si>
    <t>32110</t>
  </si>
  <si>
    <t>SCIEZ</t>
  </si>
  <si>
    <t>74140</t>
  </si>
  <si>
    <t>23220</t>
  </si>
  <si>
    <t>09100</t>
  </si>
  <si>
    <t>14380</t>
  </si>
  <si>
    <t>73340</t>
  </si>
  <si>
    <t>34320</t>
  </si>
  <si>
    <t>LA COUARDE-SUR-MER</t>
  </si>
  <si>
    <t>17670</t>
  </si>
  <si>
    <t>JAVRON-LES-CHAPELLES</t>
  </si>
  <si>
    <t>53250</t>
  </si>
  <si>
    <t>48300</t>
  </si>
  <si>
    <t>64410</t>
  </si>
  <si>
    <t>52330</t>
  </si>
  <si>
    <t>25310</t>
  </si>
  <si>
    <t>09300</t>
  </si>
  <si>
    <t>14140</t>
  </si>
  <si>
    <t>28360</t>
  </si>
  <si>
    <t>89100</t>
  </si>
  <si>
    <t>LA GARNACHE</t>
  </si>
  <si>
    <t>85710</t>
  </si>
  <si>
    <t>SAINT-RAMBERT-EN-BUGEY</t>
  </si>
  <si>
    <t>01230</t>
  </si>
  <si>
    <t>VALLAURIS</t>
  </si>
  <si>
    <t>06220</t>
  </si>
  <si>
    <t>19110</t>
  </si>
  <si>
    <t>89200</t>
  </si>
  <si>
    <t>26190</t>
  </si>
  <si>
    <t>80240</t>
  </si>
  <si>
    <t>50300</t>
  </si>
  <si>
    <t>40180</t>
  </si>
  <si>
    <t>GONDREXANGE</t>
  </si>
  <si>
    <t>57815</t>
  </si>
  <si>
    <t>63710</t>
  </si>
  <si>
    <t>52700</t>
  </si>
  <si>
    <t>59380</t>
  </si>
  <si>
    <t>28130</t>
  </si>
  <si>
    <t>47800</t>
  </si>
  <si>
    <t>80480</t>
  </si>
  <si>
    <t>OLMI-CAPPELLA</t>
  </si>
  <si>
    <t>20259</t>
  </si>
  <si>
    <t>56120</t>
  </si>
  <si>
    <t>MAREIL-SUR-MAULDRE</t>
  </si>
  <si>
    <t>78124</t>
  </si>
  <si>
    <t>80270</t>
  </si>
  <si>
    <t>LURE</t>
  </si>
  <si>
    <t>70200</t>
  </si>
  <si>
    <t>BISCHOFFSHEIM</t>
  </si>
  <si>
    <t>67870</t>
  </si>
  <si>
    <t>69460</t>
  </si>
  <si>
    <t>NOYERS</t>
  </si>
  <si>
    <t>52240</t>
  </si>
  <si>
    <t>66130</t>
  </si>
  <si>
    <t>49380</t>
  </si>
  <si>
    <t>MEZIRE</t>
  </si>
  <si>
    <t>90120</t>
  </si>
  <si>
    <t>52300</t>
  </si>
  <si>
    <t>85420</t>
  </si>
  <si>
    <t>60300</t>
  </si>
  <si>
    <t>SAINT-JULIEN-DE-PEYROLAS</t>
  </si>
  <si>
    <t>30760</t>
  </si>
  <si>
    <t>37150</t>
  </si>
  <si>
    <t>11230</t>
  </si>
  <si>
    <t>29270</t>
  </si>
  <si>
    <t>55800</t>
  </si>
  <si>
    <t>49750</t>
  </si>
  <si>
    <t>38930</t>
  </si>
  <si>
    <t>47350</t>
  </si>
  <si>
    <t>68510</t>
  </si>
  <si>
    <t>MILLAU</t>
  </si>
  <si>
    <t>12100</t>
  </si>
  <si>
    <t>53120</t>
  </si>
  <si>
    <t>ETREAUPONT</t>
  </si>
  <si>
    <t>02580</t>
  </si>
  <si>
    <t>NILVANGE</t>
  </si>
  <si>
    <t>57240</t>
  </si>
  <si>
    <t>18700</t>
  </si>
  <si>
    <t>64300</t>
  </si>
  <si>
    <t>60800</t>
  </si>
  <si>
    <t>23240</t>
  </si>
  <si>
    <t>64270</t>
  </si>
  <si>
    <t>SAINT-MATHIEU</t>
  </si>
  <si>
    <t>87440</t>
  </si>
  <si>
    <t>89500</t>
  </si>
  <si>
    <t>71480</t>
  </si>
  <si>
    <t>RUYNES-EN-MARGERIDE</t>
  </si>
  <si>
    <t>15320</t>
  </si>
  <si>
    <t>11170</t>
  </si>
  <si>
    <t>23600</t>
  </si>
  <si>
    <t>SURY-LE-COMTAL</t>
  </si>
  <si>
    <t>42450</t>
  </si>
  <si>
    <t>10190</t>
  </si>
  <si>
    <t>ARDES</t>
  </si>
  <si>
    <t>63420</t>
  </si>
  <si>
    <t>76440</t>
  </si>
  <si>
    <t>60650</t>
  </si>
  <si>
    <t>02400</t>
  </si>
  <si>
    <t>27270</t>
  </si>
  <si>
    <t>71570</t>
  </si>
  <si>
    <t>HEDE-BAZOUGES</t>
  </si>
  <si>
    <t>35630</t>
  </si>
  <si>
    <t>46320</t>
  </si>
  <si>
    <t>25660</t>
  </si>
  <si>
    <t>25550</t>
  </si>
  <si>
    <t>70150</t>
  </si>
  <si>
    <t>NUEIL-LES-AUBIERS</t>
  </si>
  <si>
    <t>79250</t>
  </si>
  <si>
    <t>38260</t>
  </si>
  <si>
    <t>26120</t>
  </si>
  <si>
    <t>68550</t>
  </si>
  <si>
    <t>26350</t>
  </si>
  <si>
    <t>65350</t>
  </si>
  <si>
    <t>DIGNE-LES-BAINS</t>
  </si>
  <si>
    <t>04000</t>
  </si>
  <si>
    <t>ROCHEFORT-DU-GARD</t>
  </si>
  <si>
    <t>30650</t>
  </si>
  <si>
    <t>ETALANS</t>
  </si>
  <si>
    <t>52110</t>
  </si>
  <si>
    <t>31440</t>
  </si>
  <si>
    <t>CHAMPAGNE</t>
  </si>
  <si>
    <t>17620</t>
  </si>
  <si>
    <t>64260</t>
  </si>
  <si>
    <t>80680</t>
  </si>
  <si>
    <t>80160</t>
  </si>
  <si>
    <t>62570</t>
  </si>
  <si>
    <t>46090</t>
  </si>
  <si>
    <t>85210</t>
  </si>
  <si>
    <t>07440</t>
  </si>
  <si>
    <t>12320</t>
  </si>
  <si>
    <t>MILLAS</t>
  </si>
  <si>
    <t>25360</t>
  </si>
  <si>
    <t>48100</t>
  </si>
  <si>
    <t>22390</t>
  </si>
  <si>
    <t>82370</t>
  </si>
  <si>
    <t>36290</t>
  </si>
  <si>
    <t>47700</t>
  </si>
  <si>
    <t>73220</t>
  </si>
  <si>
    <t>51500</t>
  </si>
  <si>
    <t>89420</t>
  </si>
  <si>
    <t>50620</t>
  </si>
  <si>
    <t>80500</t>
  </si>
  <si>
    <t>85670</t>
  </si>
  <si>
    <t>25320</t>
  </si>
  <si>
    <t>63700</t>
  </si>
  <si>
    <t>LE PLESSIS-BELLEVILLE</t>
  </si>
  <si>
    <t>60330</t>
  </si>
  <si>
    <t>SAINT-MARCELLIN</t>
  </si>
  <si>
    <t>38160</t>
  </si>
  <si>
    <t>67170</t>
  </si>
  <si>
    <t>33180</t>
  </si>
  <si>
    <t>ETUPES</t>
  </si>
  <si>
    <t>25460</t>
  </si>
  <si>
    <t>DOLLON</t>
  </si>
  <si>
    <t>72390</t>
  </si>
  <si>
    <t>26460</t>
  </si>
  <si>
    <t>BEAUMESNIL</t>
  </si>
  <si>
    <t>LES ARCS</t>
  </si>
  <si>
    <t>83460</t>
  </si>
  <si>
    <t>51130</t>
  </si>
  <si>
    <t>32400</t>
  </si>
  <si>
    <t>LE MELE-SUR-SARTHE</t>
  </si>
  <si>
    <t>61170</t>
  </si>
  <si>
    <t>68920</t>
  </si>
  <si>
    <t>32320</t>
  </si>
  <si>
    <t>CRESPIN</t>
  </si>
  <si>
    <t>12800</t>
  </si>
  <si>
    <t>90800</t>
  </si>
  <si>
    <t>VIROFLAY</t>
  </si>
  <si>
    <t>78220</t>
  </si>
  <si>
    <t>ALLONNES</t>
  </si>
  <si>
    <t>47120</t>
  </si>
  <si>
    <t>ROSTRENEN</t>
  </si>
  <si>
    <t>22110</t>
  </si>
  <si>
    <t>91150</t>
  </si>
  <si>
    <t>71600</t>
  </si>
  <si>
    <t>LA CHEVROLIERE</t>
  </si>
  <si>
    <t>44118</t>
  </si>
  <si>
    <t>47200</t>
  </si>
  <si>
    <t>51600</t>
  </si>
  <si>
    <t>LUCE</t>
  </si>
  <si>
    <t>61330</t>
  </si>
  <si>
    <t>77480</t>
  </si>
  <si>
    <t>86330</t>
  </si>
  <si>
    <t>64220</t>
  </si>
  <si>
    <t>INGWILLER</t>
  </si>
  <si>
    <t>67340</t>
  </si>
  <si>
    <t>14370</t>
  </si>
  <si>
    <t>JONQUIERES</t>
  </si>
  <si>
    <t>34725</t>
  </si>
  <si>
    <t>72160</t>
  </si>
  <si>
    <t>REUNION</t>
  </si>
  <si>
    <t>LE PORT</t>
  </si>
  <si>
    <t>97420</t>
  </si>
  <si>
    <t>68320</t>
  </si>
  <si>
    <t>15250</t>
  </si>
  <si>
    <t>60440</t>
  </si>
  <si>
    <t>64230</t>
  </si>
  <si>
    <t>86200</t>
  </si>
  <si>
    <t>86500</t>
  </si>
  <si>
    <t>54830</t>
  </si>
  <si>
    <t>71000</t>
  </si>
  <si>
    <t>36220</t>
  </si>
  <si>
    <t>80800</t>
  </si>
  <si>
    <t>49360</t>
  </si>
  <si>
    <t>PRADES</t>
  </si>
  <si>
    <t>81220</t>
  </si>
  <si>
    <t>38122</t>
  </si>
  <si>
    <t>35120</t>
  </si>
  <si>
    <t>09200</t>
  </si>
  <si>
    <t>31590</t>
  </si>
  <si>
    <t>PERNES-LES-FONTAINES</t>
  </si>
  <si>
    <t>84210</t>
  </si>
  <si>
    <t>50200</t>
  </si>
  <si>
    <t>CHAMPAGNAC</t>
  </si>
  <si>
    <t>15350</t>
  </si>
  <si>
    <t>VERTAIZON</t>
  </si>
  <si>
    <t>63910</t>
  </si>
  <si>
    <t>SOYAUX</t>
  </si>
  <si>
    <t>16800</t>
  </si>
  <si>
    <t>LE MINIHIC-SUR-RANCE</t>
  </si>
  <si>
    <t>35870</t>
  </si>
  <si>
    <t>68990</t>
  </si>
  <si>
    <t>01150</t>
  </si>
  <si>
    <t>38250</t>
  </si>
  <si>
    <t>68150</t>
  </si>
  <si>
    <t>82120</t>
  </si>
  <si>
    <t>54380</t>
  </si>
  <si>
    <t>19190</t>
  </si>
  <si>
    <t>78320</t>
  </si>
  <si>
    <t>02870</t>
  </si>
  <si>
    <t>47190</t>
  </si>
  <si>
    <t>VILLERS-OUTREAUX</t>
  </si>
  <si>
    <t>59142</t>
  </si>
  <si>
    <t>76890</t>
  </si>
  <si>
    <t>33230</t>
  </si>
  <si>
    <t>72440</t>
  </si>
  <si>
    <t>11500</t>
  </si>
  <si>
    <t>34540</t>
  </si>
  <si>
    <t>AIX-EN-OTHE</t>
  </si>
  <si>
    <t>10160</t>
  </si>
  <si>
    <t>76660</t>
  </si>
  <si>
    <t>02500</t>
  </si>
  <si>
    <t>22800</t>
  </si>
  <si>
    <t>27940</t>
  </si>
  <si>
    <t>27350</t>
  </si>
  <si>
    <t>22100</t>
  </si>
  <si>
    <t>64800</t>
  </si>
  <si>
    <t>SAINT-CERE</t>
  </si>
  <si>
    <t>46400</t>
  </si>
  <si>
    <t>01470</t>
  </si>
  <si>
    <t>49310</t>
  </si>
  <si>
    <t>88370</t>
  </si>
  <si>
    <t>56220</t>
  </si>
  <si>
    <t>02480</t>
  </si>
  <si>
    <t>03000</t>
  </si>
  <si>
    <t>87230</t>
  </si>
  <si>
    <t>86240</t>
  </si>
  <si>
    <t>70500</t>
  </si>
  <si>
    <t>MONTRICHARD</t>
  </si>
  <si>
    <t>41400</t>
  </si>
  <si>
    <t>85430</t>
  </si>
  <si>
    <t>24540</t>
  </si>
  <si>
    <t>76330</t>
  </si>
  <si>
    <t>25330</t>
  </si>
  <si>
    <t>34160</t>
  </si>
  <si>
    <t>14670</t>
  </si>
  <si>
    <t>27210</t>
  </si>
  <si>
    <t>02000</t>
  </si>
  <si>
    <t>RIEDISHEIM</t>
  </si>
  <si>
    <t>68400</t>
  </si>
  <si>
    <t>06530</t>
  </si>
  <si>
    <t>57230</t>
  </si>
  <si>
    <t>SOINGS-EN-SOLOGNE</t>
  </si>
  <si>
    <t>54450</t>
  </si>
  <si>
    <t>31160</t>
  </si>
  <si>
    <t>44521</t>
  </si>
  <si>
    <t>53290</t>
  </si>
  <si>
    <t>11140</t>
  </si>
  <si>
    <t>54300</t>
  </si>
  <si>
    <t>16320</t>
  </si>
  <si>
    <t>CHAURAY</t>
  </si>
  <si>
    <t>79180</t>
  </si>
  <si>
    <t>08300</t>
  </si>
  <si>
    <t>40090</t>
  </si>
  <si>
    <t>81350</t>
  </si>
  <si>
    <t>19260</t>
  </si>
  <si>
    <t>73310</t>
  </si>
  <si>
    <t>GERDE</t>
  </si>
  <si>
    <t>FAGNIERES</t>
  </si>
  <si>
    <t>51510</t>
  </si>
  <si>
    <t>50530</t>
  </si>
  <si>
    <t>SEYSSEL</t>
  </si>
  <si>
    <t>74910</t>
  </si>
  <si>
    <t>59740</t>
  </si>
  <si>
    <t>SOUES</t>
  </si>
  <si>
    <t>65430</t>
  </si>
  <si>
    <t>01680</t>
  </si>
  <si>
    <t>SAUJON</t>
  </si>
  <si>
    <t>ROQUEFORT</t>
  </si>
  <si>
    <t>47310</t>
  </si>
  <si>
    <t>44640</t>
  </si>
  <si>
    <t>ZALANA</t>
  </si>
  <si>
    <t>20272</t>
  </si>
  <si>
    <t>31540</t>
  </si>
  <si>
    <t>43270</t>
  </si>
  <si>
    <t>24320</t>
  </si>
  <si>
    <t>14130</t>
  </si>
  <si>
    <t>SAINT-VRAIN</t>
  </si>
  <si>
    <t>91770</t>
  </si>
  <si>
    <t>76550</t>
  </si>
  <si>
    <t>EZE</t>
  </si>
  <si>
    <t>06360</t>
  </si>
  <si>
    <t>23260</t>
  </si>
  <si>
    <t>76810</t>
  </si>
  <si>
    <t>74360</t>
  </si>
  <si>
    <t>32500</t>
  </si>
  <si>
    <t>91410</t>
  </si>
  <si>
    <t>15310</t>
  </si>
  <si>
    <t>76460</t>
  </si>
  <si>
    <t>LE PUY-SAINTE-REPARADE</t>
  </si>
  <si>
    <t>13610</t>
  </si>
  <si>
    <t>36300</t>
  </si>
  <si>
    <t>22160</t>
  </si>
  <si>
    <t>54150</t>
  </si>
  <si>
    <t>36180</t>
  </si>
  <si>
    <t>38620</t>
  </si>
  <si>
    <t>VEZELISE</t>
  </si>
  <si>
    <t>59132</t>
  </si>
  <si>
    <t>CHARLEVAL</t>
  </si>
  <si>
    <t>13350</t>
  </si>
  <si>
    <t>24240</t>
  </si>
  <si>
    <t>21130</t>
  </si>
  <si>
    <t>21360</t>
  </si>
  <si>
    <t>42130</t>
  </si>
  <si>
    <t>27250</t>
  </si>
  <si>
    <t>91590</t>
  </si>
  <si>
    <t>95190</t>
  </si>
  <si>
    <t>74490</t>
  </si>
  <si>
    <t>SAINT-HIPPOLYTE</t>
  </si>
  <si>
    <t>55140</t>
  </si>
  <si>
    <t>20250</t>
  </si>
  <si>
    <t>44370</t>
  </si>
  <si>
    <t>77390</t>
  </si>
  <si>
    <t>ARCHIAC</t>
  </si>
  <si>
    <t>FRANQUEVILLE-SAINT-PIERRE</t>
  </si>
  <si>
    <t>76520</t>
  </si>
  <si>
    <t>69610</t>
  </si>
  <si>
    <t>02440</t>
  </si>
  <si>
    <t>VALMONT</t>
  </si>
  <si>
    <t>57730</t>
  </si>
  <si>
    <t>80540</t>
  </si>
  <si>
    <t>26570</t>
  </si>
  <si>
    <t>63480</t>
  </si>
  <si>
    <t>76390</t>
  </si>
  <si>
    <t>CROLLES</t>
  </si>
  <si>
    <t>38920</t>
  </si>
  <si>
    <t>67220</t>
  </si>
  <si>
    <t>ARZON</t>
  </si>
  <si>
    <t>56640</t>
  </si>
  <si>
    <t>PIERRELATTE</t>
  </si>
  <si>
    <t>26700</t>
  </si>
  <si>
    <t>03380</t>
  </si>
  <si>
    <t>60400</t>
  </si>
  <si>
    <t>21420</t>
  </si>
  <si>
    <t>62140</t>
  </si>
  <si>
    <t>52200</t>
  </si>
  <si>
    <t>23380</t>
  </si>
  <si>
    <t>36100</t>
  </si>
  <si>
    <t>76640</t>
  </si>
  <si>
    <t>82400</t>
  </si>
  <si>
    <t>OLLIERGUES</t>
  </si>
  <si>
    <t>63880</t>
  </si>
  <si>
    <t>MONDEVILLE</t>
  </si>
  <si>
    <t>71320</t>
  </si>
  <si>
    <t>60420</t>
  </si>
  <si>
    <t>62390</t>
  </si>
  <si>
    <t>SAINT-AUBIN</t>
  </si>
  <si>
    <t>91190</t>
  </si>
  <si>
    <t>80170</t>
  </si>
  <si>
    <t>14700</t>
  </si>
  <si>
    <t>ARREAU</t>
  </si>
  <si>
    <t>31310</t>
  </si>
  <si>
    <t>36600</t>
  </si>
  <si>
    <t>49320</t>
  </si>
  <si>
    <t>32190</t>
  </si>
  <si>
    <t>78130</t>
  </si>
  <si>
    <t>64420</t>
  </si>
  <si>
    <t>31570</t>
  </si>
  <si>
    <t>38490</t>
  </si>
  <si>
    <t>LE GRAU-DU-ROI</t>
  </si>
  <si>
    <t>30240</t>
  </si>
  <si>
    <t>51230</t>
  </si>
  <si>
    <t>62310</t>
  </si>
  <si>
    <t>SAINT-ANDRE</t>
  </si>
  <si>
    <t>81250</t>
  </si>
  <si>
    <t>40800</t>
  </si>
  <si>
    <t>77570</t>
  </si>
  <si>
    <t>FLORENSAC</t>
  </si>
  <si>
    <t>34510</t>
  </si>
  <si>
    <t>LE BARP</t>
  </si>
  <si>
    <t>33114</t>
  </si>
  <si>
    <t>90130</t>
  </si>
  <si>
    <t>LE BOUSQUET-D'ORB</t>
  </si>
  <si>
    <t>34260</t>
  </si>
  <si>
    <t>43140</t>
  </si>
  <si>
    <t>10120</t>
  </si>
  <si>
    <t>VERGONGHEON</t>
  </si>
  <si>
    <t>43360</t>
  </si>
  <si>
    <t>LARAGNE-MONTEGLIN</t>
  </si>
  <si>
    <t>05300</t>
  </si>
  <si>
    <t>09320</t>
  </si>
  <si>
    <t>60350</t>
  </si>
  <si>
    <t>CHERBOURG-OCTEVILLE</t>
  </si>
  <si>
    <t>50100/50130</t>
  </si>
  <si>
    <t>SECLIN</t>
  </si>
  <si>
    <t>59113</t>
  </si>
  <si>
    <t>LES BORDES</t>
  </si>
  <si>
    <t>51160</t>
  </si>
  <si>
    <t>32390</t>
  </si>
  <si>
    <t>56430</t>
  </si>
  <si>
    <t>MIRANDOL-BOURGNOUNAC</t>
  </si>
  <si>
    <t>81190</t>
  </si>
  <si>
    <t>68127</t>
  </si>
  <si>
    <t>LIANCOURT</t>
  </si>
  <si>
    <t>60140</t>
  </si>
  <si>
    <t>64130</t>
  </si>
  <si>
    <t>MARINGUES</t>
  </si>
  <si>
    <t>01350</t>
  </si>
  <si>
    <t>VENDAT</t>
  </si>
  <si>
    <t>03110</t>
  </si>
  <si>
    <t>71390</t>
  </si>
  <si>
    <t>55220</t>
  </si>
  <si>
    <t>19380</t>
  </si>
  <si>
    <t>NOISY-LE-SEC</t>
  </si>
  <si>
    <t>93130</t>
  </si>
  <si>
    <t>16240</t>
  </si>
  <si>
    <t>60940</t>
  </si>
  <si>
    <t>SAINT-PIERRE</t>
  </si>
  <si>
    <t>97410</t>
  </si>
  <si>
    <t>45500</t>
  </si>
  <si>
    <t>84330</t>
  </si>
  <si>
    <t>04140</t>
  </si>
  <si>
    <t>33720</t>
  </si>
  <si>
    <t>30360</t>
  </si>
  <si>
    <t>53940</t>
  </si>
  <si>
    <t>35500</t>
  </si>
  <si>
    <t>BOZEL</t>
  </si>
  <si>
    <t>73350</t>
  </si>
  <si>
    <t>EAUBONNE</t>
  </si>
  <si>
    <t>95600</t>
  </si>
  <si>
    <t>ROCROI</t>
  </si>
  <si>
    <t>08230</t>
  </si>
  <si>
    <t>10270</t>
  </si>
  <si>
    <t>77820</t>
  </si>
  <si>
    <t>NOTRE-DAME-DE-VAULX</t>
  </si>
  <si>
    <t>38144</t>
  </si>
  <si>
    <t>68130</t>
  </si>
  <si>
    <t>54120</t>
  </si>
  <si>
    <t>69690</t>
  </si>
  <si>
    <t>SAINT-ANTOINE-DE-BREUILH</t>
  </si>
  <si>
    <t>53240</t>
  </si>
  <si>
    <t>90340</t>
  </si>
  <si>
    <t>LESIGNY</t>
  </si>
  <si>
    <t>77150</t>
  </si>
  <si>
    <t>87260</t>
  </si>
  <si>
    <t>74250</t>
  </si>
  <si>
    <t>39380</t>
  </si>
  <si>
    <t>24250</t>
  </si>
  <si>
    <t>65700</t>
  </si>
  <si>
    <t>39800</t>
  </si>
  <si>
    <t>85590</t>
  </si>
  <si>
    <t>VILLENEUVE</t>
  </si>
  <si>
    <t>04180</t>
  </si>
  <si>
    <t>62530</t>
  </si>
  <si>
    <t>23500</t>
  </si>
  <si>
    <t>62260</t>
  </si>
  <si>
    <t>LA SEGUINIERE</t>
  </si>
  <si>
    <t>49280</t>
  </si>
  <si>
    <t>77176</t>
  </si>
  <si>
    <t>BRIIS-SOUS-FORGES</t>
  </si>
  <si>
    <t>91640</t>
  </si>
  <si>
    <t>80300</t>
  </si>
  <si>
    <t>16350</t>
  </si>
  <si>
    <t>ALFORTVILLE</t>
  </si>
  <si>
    <t>94140</t>
  </si>
  <si>
    <t>36260</t>
  </si>
  <si>
    <t>43260</t>
  </si>
  <si>
    <t>86170</t>
  </si>
  <si>
    <t>71960</t>
  </si>
  <si>
    <t>65140</t>
  </si>
  <si>
    <t>22450</t>
  </si>
  <si>
    <t>58190</t>
  </si>
  <si>
    <t>63620</t>
  </si>
  <si>
    <t>SAINT-FELIX</t>
  </si>
  <si>
    <t>16480</t>
  </si>
  <si>
    <t>39320</t>
  </si>
  <si>
    <t>86190</t>
  </si>
  <si>
    <t>80250</t>
  </si>
  <si>
    <t>ALLANCHE</t>
  </si>
  <si>
    <t>15160</t>
  </si>
  <si>
    <t>11600</t>
  </si>
  <si>
    <t>59360</t>
  </si>
  <si>
    <t>21160</t>
  </si>
  <si>
    <t>10290</t>
  </si>
  <si>
    <t>49350</t>
  </si>
  <si>
    <t>79120</t>
  </si>
  <si>
    <t>12230</t>
  </si>
  <si>
    <t>23230</t>
  </si>
  <si>
    <t>SEURRE</t>
  </si>
  <si>
    <t>21250</t>
  </si>
  <si>
    <t>24190</t>
  </si>
  <si>
    <t>67230</t>
  </si>
  <si>
    <t>54930</t>
  </si>
  <si>
    <t>88140</t>
  </si>
  <si>
    <t>CUINCY</t>
  </si>
  <si>
    <t>59553</t>
  </si>
  <si>
    <t>60600</t>
  </si>
  <si>
    <t>33460</t>
  </si>
  <si>
    <t>69270</t>
  </si>
  <si>
    <t>32730</t>
  </si>
  <si>
    <t>PAS-EN-ARTOIS</t>
  </si>
  <si>
    <t>65100</t>
  </si>
  <si>
    <t>COLOMBIER-SAUGNIEU</t>
  </si>
  <si>
    <t>69124</t>
  </si>
  <si>
    <t>81990</t>
  </si>
  <si>
    <t>25530</t>
  </si>
  <si>
    <t>42360</t>
  </si>
  <si>
    <t>EPERLECQUES</t>
  </si>
  <si>
    <t>62910</t>
  </si>
  <si>
    <t>43230</t>
  </si>
  <si>
    <t>31530</t>
  </si>
  <si>
    <t>02220</t>
  </si>
  <si>
    <t>85570</t>
  </si>
  <si>
    <t>26300</t>
  </si>
  <si>
    <t>50210</t>
  </si>
  <si>
    <t>29830</t>
  </si>
  <si>
    <t>05800</t>
  </si>
  <si>
    <t>BELLEVILLE</t>
  </si>
  <si>
    <t>54940</t>
  </si>
  <si>
    <t>89400</t>
  </si>
  <si>
    <t>52160</t>
  </si>
  <si>
    <t>53400</t>
  </si>
  <si>
    <t>FONTENAY-SOUS-BOIS</t>
  </si>
  <si>
    <t>94120</t>
  </si>
  <si>
    <t>25510</t>
  </si>
  <si>
    <t>TINQUEUX</t>
  </si>
  <si>
    <t>51430</t>
  </si>
  <si>
    <t>67370</t>
  </si>
  <si>
    <t>CREVECOEUR-LE-GRAND</t>
  </si>
  <si>
    <t>54610</t>
  </si>
  <si>
    <t>GOUX-LES-USIERS</t>
  </si>
  <si>
    <t>25520</t>
  </si>
  <si>
    <t>32490</t>
  </si>
  <si>
    <t>61390</t>
  </si>
  <si>
    <t>62162</t>
  </si>
  <si>
    <t>71380</t>
  </si>
  <si>
    <t>62158</t>
  </si>
  <si>
    <t>20244</t>
  </si>
  <si>
    <t>02800</t>
  </si>
  <si>
    <t>BELABRE</t>
  </si>
  <si>
    <t>36370</t>
  </si>
  <si>
    <t>ENTRAIGUES-SUR-LA-SORGUE</t>
  </si>
  <si>
    <t>84320</t>
  </si>
  <si>
    <t>45170</t>
  </si>
  <si>
    <t>28170</t>
  </si>
  <si>
    <t>53230</t>
  </si>
  <si>
    <t>50370</t>
  </si>
  <si>
    <t>34310</t>
  </si>
  <si>
    <t>31150</t>
  </si>
  <si>
    <t>MAISONS-LAFFITTE</t>
  </si>
  <si>
    <t>78600</t>
  </si>
  <si>
    <t>REVIGNY-SUR-ORNAIN</t>
  </si>
  <si>
    <t>80360</t>
  </si>
  <si>
    <t>28270</t>
  </si>
  <si>
    <t>SAINT-OURS</t>
  </si>
  <si>
    <t>73410</t>
  </si>
  <si>
    <t>SERAUCOURT-LE-GRAND</t>
  </si>
  <si>
    <t>02790</t>
  </si>
  <si>
    <t>48400</t>
  </si>
  <si>
    <t>SAINT-DENIS-D'ANJOU</t>
  </si>
  <si>
    <t>31800</t>
  </si>
  <si>
    <t>46240</t>
  </si>
  <si>
    <t>21110</t>
  </si>
  <si>
    <t>14350</t>
  </si>
  <si>
    <t>SAINT-JUNIEN</t>
  </si>
  <si>
    <t>87200</t>
  </si>
  <si>
    <t>21500</t>
  </si>
  <si>
    <t>08460</t>
  </si>
  <si>
    <t>BRIE</t>
  </si>
  <si>
    <t>51390</t>
  </si>
  <si>
    <t>10240</t>
  </si>
  <si>
    <t>78520</t>
  </si>
  <si>
    <t>86340</t>
  </si>
  <si>
    <t>70140</t>
  </si>
  <si>
    <t>38220</t>
  </si>
  <si>
    <t>SEICHAMPS</t>
  </si>
  <si>
    <t>54280</t>
  </si>
  <si>
    <t>86130</t>
  </si>
  <si>
    <t>06510</t>
  </si>
  <si>
    <t>02510</t>
  </si>
  <si>
    <t>29870</t>
  </si>
  <si>
    <t>81530</t>
  </si>
  <si>
    <t>40310</t>
  </si>
  <si>
    <t>46340</t>
  </si>
  <si>
    <t>64680</t>
  </si>
  <si>
    <t>63320</t>
  </si>
  <si>
    <t>64390</t>
  </si>
  <si>
    <t>71470</t>
  </si>
  <si>
    <t>TALANGE</t>
  </si>
  <si>
    <t>57525</t>
  </si>
  <si>
    <t>CREON</t>
  </si>
  <si>
    <t>80620</t>
  </si>
  <si>
    <t>46200</t>
  </si>
  <si>
    <t>49520</t>
  </si>
  <si>
    <t>12490</t>
  </si>
  <si>
    <t>08220</t>
  </si>
  <si>
    <t>79160</t>
  </si>
  <si>
    <t>BOURGANEUF</t>
  </si>
  <si>
    <t>MONTPELLIER</t>
  </si>
  <si>
    <t>34000/34070/34080/34090</t>
  </si>
  <si>
    <t>59190</t>
  </si>
  <si>
    <t>81120</t>
  </si>
  <si>
    <t>04150</t>
  </si>
  <si>
    <t>57960</t>
  </si>
  <si>
    <t>39170</t>
  </si>
  <si>
    <t>REVIN</t>
  </si>
  <si>
    <t>08500</t>
  </si>
  <si>
    <t>62130</t>
  </si>
  <si>
    <t>56350</t>
  </si>
  <si>
    <t>38440</t>
  </si>
  <si>
    <t>61210</t>
  </si>
  <si>
    <t>MONTSOULT</t>
  </si>
  <si>
    <t>95560</t>
  </si>
  <si>
    <t>09800</t>
  </si>
  <si>
    <t>38300</t>
  </si>
  <si>
    <t>MOY-DE-L'AISNE</t>
  </si>
  <si>
    <t>02610</t>
  </si>
  <si>
    <t>71400</t>
  </si>
  <si>
    <t>01420</t>
  </si>
  <si>
    <t>DINAN</t>
  </si>
  <si>
    <t>50260</t>
  </si>
  <si>
    <t>73600</t>
  </si>
  <si>
    <t>55240</t>
  </si>
  <si>
    <t>53300</t>
  </si>
  <si>
    <t>81500</t>
  </si>
  <si>
    <t>05500</t>
  </si>
  <si>
    <t>27930</t>
  </si>
  <si>
    <t>23480</t>
  </si>
  <si>
    <t>73200</t>
  </si>
  <si>
    <t>46800</t>
  </si>
  <si>
    <t>ECLARON-BRAUCOURT-SAINTE-LIVIERE</t>
  </si>
  <si>
    <t>52290</t>
  </si>
  <si>
    <t>DOMERAT</t>
  </si>
  <si>
    <t>46360</t>
  </si>
  <si>
    <t>02850</t>
  </si>
  <si>
    <t>PLOMBIERES-LES-DIJON</t>
  </si>
  <si>
    <t>21370</t>
  </si>
  <si>
    <t>32140</t>
  </si>
  <si>
    <t>62128</t>
  </si>
  <si>
    <t>23460</t>
  </si>
  <si>
    <t>51480</t>
  </si>
  <si>
    <t>25160</t>
  </si>
  <si>
    <t>60380</t>
  </si>
  <si>
    <t>74950</t>
  </si>
  <si>
    <t>31350</t>
  </si>
  <si>
    <t>43490</t>
  </si>
  <si>
    <t>COUHE</t>
  </si>
  <si>
    <t>86700</t>
  </si>
  <si>
    <t>BORMES-LES-MIMOSAS</t>
  </si>
  <si>
    <t>83230</t>
  </si>
  <si>
    <t>86250</t>
  </si>
  <si>
    <t>31370</t>
  </si>
  <si>
    <t>02820</t>
  </si>
  <si>
    <t>12640</t>
  </si>
  <si>
    <t>07260</t>
  </si>
  <si>
    <t>35620</t>
  </si>
  <si>
    <t>41800</t>
  </si>
  <si>
    <t>56310</t>
  </si>
  <si>
    <t>LA GUERCHE-DE-BRETAGNE</t>
  </si>
  <si>
    <t>35130</t>
  </si>
  <si>
    <t>MAIGNELAY-MONTIGNY</t>
  </si>
  <si>
    <t>57530</t>
  </si>
  <si>
    <t>CAMOPI</t>
  </si>
  <si>
    <t>97330</t>
  </si>
  <si>
    <t>78120</t>
  </si>
  <si>
    <t>19210</t>
  </si>
  <si>
    <t>HENDAYE</t>
  </si>
  <si>
    <t>64700</t>
  </si>
  <si>
    <t>71290</t>
  </si>
  <si>
    <t>29430</t>
  </si>
  <si>
    <t>79170</t>
  </si>
  <si>
    <t>72550</t>
  </si>
  <si>
    <t>50390</t>
  </si>
  <si>
    <t>77660</t>
  </si>
  <si>
    <t>37800</t>
  </si>
  <si>
    <t>71130</t>
  </si>
  <si>
    <t>40110</t>
  </si>
  <si>
    <t>SAINT-PAUL</t>
  </si>
  <si>
    <t>97460</t>
  </si>
  <si>
    <t>72290</t>
  </si>
  <si>
    <t>CHAVANOD</t>
  </si>
  <si>
    <t>74650</t>
  </si>
  <si>
    <t>59229</t>
  </si>
  <si>
    <t>MAURY</t>
  </si>
  <si>
    <t>66460</t>
  </si>
  <si>
    <t>32700</t>
  </si>
  <si>
    <t>51110</t>
  </si>
  <si>
    <t>QUENZA</t>
  </si>
  <si>
    <t>20122</t>
  </si>
  <si>
    <t>38142</t>
  </si>
  <si>
    <t>08160</t>
  </si>
  <si>
    <t>62142</t>
  </si>
  <si>
    <t>59570</t>
  </si>
  <si>
    <t>JOUY-LE-MOUTIER</t>
  </si>
  <si>
    <t>95280</t>
  </si>
  <si>
    <t>LA FERTE-MILON</t>
  </si>
  <si>
    <t>02460</t>
  </si>
  <si>
    <t>42310</t>
  </si>
  <si>
    <t>AULNAY-SOUS-BOIS</t>
  </si>
  <si>
    <t>93600</t>
  </si>
  <si>
    <t>VILLARS</t>
  </si>
  <si>
    <t>24530</t>
  </si>
  <si>
    <t>81600</t>
  </si>
  <si>
    <t>45390</t>
  </si>
  <si>
    <t>59163</t>
  </si>
  <si>
    <t>09400</t>
  </si>
  <si>
    <t>SABLE-SUR-SARTHE</t>
  </si>
  <si>
    <t>72300</t>
  </si>
  <si>
    <t>55320</t>
  </si>
  <si>
    <t>55150</t>
  </si>
  <si>
    <t>66760</t>
  </si>
  <si>
    <t>02880</t>
  </si>
  <si>
    <t>69700</t>
  </si>
  <si>
    <t>87130</t>
  </si>
  <si>
    <t>63670</t>
  </si>
  <si>
    <t>79200</t>
  </si>
  <si>
    <t>LAY-SAINT-CHRISTOPHE</t>
  </si>
  <si>
    <t>54690</t>
  </si>
  <si>
    <t>88530</t>
  </si>
  <si>
    <t>HERMIES</t>
  </si>
  <si>
    <t>62147</t>
  </si>
  <si>
    <t>88700</t>
  </si>
  <si>
    <t>27430</t>
  </si>
  <si>
    <t>62149</t>
  </si>
  <si>
    <t>59227</t>
  </si>
  <si>
    <t>10320</t>
  </si>
  <si>
    <t>67240</t>
  </si>
  <si>
    <t>49230</t>
  </si>
  <si>
    <t>60000</t>
  </si>
  <si>
    <t>52140</t>
  </si>
  <si>
    <t>33220</t>
  </si>
  <si>
    <t>67260</t>
  </si>
  <si>
    <t>71540</t>
  </si>
  <si>
    <t>ROUJAN</t>
  </si>
  <si>
    <t>LE BOIS-D'OINGT</t>
  </si>
  <si>
    <t>69620</t>
  </si>
  <si>
    <t>50630</t>
  </si>
  <si>
    <t>18800</t>
  </si>
  <si>
    <t>SAINT-MARCELLIN-EN-FOREZ</t>
  </si>
  <si>
    <t>42680</t>
  </si>
  <si>
    <t>59490</t>
  </si>
  <si>
    <t>74270</t>
  </si>
  <si>
    <t>BENOUVILLE</t>
  </si>
  <si>
    <t>14970</t>
  </si>
  <si>
    <t>25600</t>
  </si>
  <si>
    <t>MONTAGNAC</t>
  </si>
  <si>
    <t>30350</t>
  </si>
  <si>
    <t>67350</t>
  </si>
  <si>
    <t>05260</t>
  </si>
  <si>
    <t>76270</t>
  </si>
  <si>
    <t>39700</t>
  </si>
  <si>
    <t>LINSELLES</t>
  </si>
  <si>
    <t>59126</t>
  </si>
  <si>
    <t>33730</t>
  </si>
  <si>
    <t>38570</t>
  </si>
  <si>
    <t>15200</t>
  </si>
  <si>
    <t>58530</t>
  </si>
  <si>
    <t>07600</t>
  </si>
  <si>
    <t>67360</t>
  </si>
  <si>
    <t>72400</t>
  </si>
  <si>
    <t>80580</t>
  </si>
  <si>
    <t>48700</t>
  </si>
  <si>
    <t>10200</t>
  </si>
  <si>
    <t>THUMERIES</t>
  </si>
  <si>
    <t>59239</t>
  </si>
  <si>
    <t>GUIGNES</t>
  </si>
  <si>
    <t>CHAILLAND</t>
  </si>
  <si>
    <t>53420</t>
  </si>
  <si>
    <t>66600</t>
  </si>
  <si>
    <t>LA GARDE</t>
  </si>
  <si>
    <t>83130</t>
  </si>
  <si>
    <t>05000</t>
  </si>
  <si>
    <t>27240</t>
  </si>
  <si>
    <t>LANGEAIS</t>
  </si>
  <si>
    <t>37130</t>
  </si>
  <si>
    <t>19290</t>
  </si>
  <si>
    <t>49150</t>
  </si>
  <si>
    <t>HAM-SOUS-VARSBERG</t>
  </si>
  <si>
    <t>57880</t>
  </si>
  <si>
    <t>74200</t>
  </si>
  <si>
    <t>61130</t>
  </si>
  <si>
    <t>85200</t>
  </si>
  <si>
    <t>26770</t>
  </si>
  <si>
    <t>07430</t>
  </si>
  <si>
    <t>35350</t>
  </si>
  <si>
    <t>AVRILLE</t>
  </si>
  <si>
    <t>49240</t>
  </si>
  <si>
    <t>62830</t>
  </si>
  <si>
    <t>47400</t>
  </si>
  <si>
    <t>85320</t>
  </si>
  <si>
    <t>SIGNY-LE-PETIT</t>
  </si>
  <si>
    <t>08380</t>
  </si>
  <si>
    <t>33490</t>
  </si>
  <si>
    <t>SALOUEL</t>
  </si>
  <si>
    <t>TRIEL-SUR-SEINE</t>
  </si>
  <si>
    <t>78510</t>
  </si>
  <si>
    <t>62490</t>
  </si>
  <si>
    <t>42410</t>
  </si>
  <si>
    <t>15260</t>
  </si>
  <si>
    <t>SAINT-BRIS-LE-VINEUX</t>
  </si>
  <si>
    <t>89530</t>
  </si>
  <si>
    <t>83670</t>
  </si>
  <si>
    <t>BOURG-ACHARD</t>
  </si>
  <si>
    <t>31470</t>
  </si>
  <si>
    <t>UCCIANI</t>
  </si>
  <si>
    <t>20133</t>
  </si>
  <si>
    <t>50450</t>
  </si>
  <si>
    <t>88800</t>
  </si>
  <si>
    <t>62850</t>
  </si>
  <si>
    <t>82600</t>
  </si>
  <si>
    <t>76730</t>
  </si>
  <si>
    <t>14950</t>
  </si>
  <si>
    <t>18200</t>
  </si>
  <si>
    <t>SAINT-FLORENT-LE-VIEIL</t>
  </si>
  <si>
    <t>49410</t>
  </si>
  <si>
    <t>46270</t>
  </si>
  <si>
    <t>USSON-DU-POITOU</t>
  </si>
  <si>
    <t>86350</t>
  </si>
  <si>
    <t>11400</t>
  </si>
  <si>
    <t>63290</t>
  </si>
  <si>
    <t>47160</t>
  </si>
  <si>
    <t>04200</t>
  </si>
  <si>
    <t>60320</t>
  </si>
  <si>
    <t>59268</t>
  </si>
  <si>
    <t>06500</t>
  </si>
  <si>
    <t>20200</t>
  </si>
  <si>
    <t>SAINT-DENIS</t>
  </si>
  <si>
    <t>73400</t>
  </si>
  <si>
    <t>11330</t>
  </si>
  <si>
    <t>57580</t>
  </si>
  <si>
    <t>39190</t>
  </si>
  <si>
    <t>53340</t>
  </si>
  <si>
    <t>67140</t>
  </si>
  <si>
    <t>21410</t>
  </si>
  <si>
    <t>BOUGUENAIS</t>
  </si>
  <si>
    <t>44340</t>
  </si>
  <si>
    <t>73360</t>
  </si>
  <si>
    <t>20220</t>
  </si>
  <si>
    <t>16700</t>
  </si>
  <si>
    <t>58250</t>
  </si>
  <si>
    <t>GIMONT</t>
  </si>
  <si>
    <t>85250</t>
  </si>
  <si>
    <t>21390</t>
  </si>
  <si>
    <t>26740</t>
  </si>
  <si>
    <t>80130</t>
  </si>
  <si>
    <t>36110</t>
  </si>
  <si>
    <t>CHATEAUNEUF-LA-FORET</t>
  </si>
  <si>
    <t>32100</t>
  </si>
  <si>
    <t>58340</t>
  </si>
  <si>
    <t>10700</t>
  </si>
  <si>
    <t>43420</t>
  </si>
  <si>
    <t>61190</t>
  </si>
  <si>
    <t>66720</t>
  </si>
  <si>
    <t>35160</t>
  </si>
  <si>
    <t>14210</t>
  </si>
  <si>
    <t>59551</t>
  </si>
  <si>
    <t>MONTCORNET</t>
  </si>
  <si>
    <t>LEZAY</t>
  </si>
  <si>
    <t>FRESNES</t>
  </si>
  <si>
    <t>67290</t>
  </si>
  <si>
    <t>26470</t>
  </si>
  <si>
    <t>44170</t>
  </si>
  <si>
    <t>CREPY</t>
  </si>
  <si>
    <t>07240</t>
  </si>
  <si>
    <t>72610</t>
  </si>
  <si>
    <t>LE MOULE</t>
  </si>
  <si>
    <t>97160</t>
  </si>
  <si>
    <t>26790</t>
  </si>
  <si>
    <t>BRESLES</t>
  </si>
  <si>
    <t>60510</t>
  </si>
  <si>
    <t>DOUARNENEZ</t>
  </si>
  <si>
    <t>29100</t>
  </si>
  <si>
    <t>49340</t>
  </si>
  <si>
    <t>70130</t>
  </si>
  <si>
    <t>37460</t>
  </si>
  <si>
    <t>72650</t>
  </si>
  <si>
    <t>25680</t>
  </si>
  <si>
    <t>ETAIN</t>
  </si>
  <si>
    <t>56390</t>
  </si>
  <si>
    <t>CROSNE</t>
  </si>
  <si>
    <t>91560</t>
  </si>
  <si>
    <t>03420</t>
  </si>
  <si>
    <t>SOTTA</t>
  </si>
  <si>
    <t>20146</t>
  </si>
  <si>
    <t>73520</t>
  </si>
  <si>
    <t>80230</t>
  </si>
  <si>
    <t>PONTCHATEAU</t>
  </si>
  <si>
    <t>44160</t>
  </si>
  <si>
    <t>76133</t>
  </si>
  <si>
    <t>73390</t>
  </si>
  <si>
    <t>30210</t>
  </si>
  <si>
    <t>22300</t>
  </si>
  <si>
    <t>CARHAIX-PLOUGUER</t>
  </si>
  <si>
    <t>54370</t>
  </si>
  <si>
    <t>09500</t>
  </si>
  <si>
    <t>51290</t>
  </si>
  <si>
    <t>15190</t>
  </si>
  <si>
    <t>VIX</t>
  </si>
  <si>
    <t>85770</t>
  </si>
  <si>
    <t>MELAY</t>
  </si>
  <si>
    <t>49199</t>
  </si>
  <si>
    <t>25170</t>
  </si>
  <si>
    <t>08090</t>
  </si>
  <si>
    <t>SAINT-JUERY</t>
  </si>
  <si>
    <t>48310</t>
  </si>
  <si>
    <t>50490</t>
  </si>
  <si>
    <t>BAR-LE-DUC</t>
  </si>
  <si>
    <t>76400</t>
  </si>
  <si>
    <t>30980</t>
  </si>
  <si>
    <t>33370</t>
  </si>
  <si>
    <t>50860</t>
  </si>
  <si>
    <t>45300</t>
  </si>
  <si>
    <t>12300</t>
  </si>
  <si>
    <t>30700</t>
  </si>
  <si>
    <t>14280</t>
  </si>
  <si>
    <t>57650</t>
  </si>
  <si>
    <t>57630</t>
  </si>
  <si>
    <t>60113</t>
  </si>
  <si>
    <t>04380</t>
  </si>
  <si>
    <t>07510</t>
  </si>
  <si>
    <t>62111</t>
  </si>
  <si>
    <t>01600</t>
  </si>
  <si>
    <t>76430</t>
  </si>
  <si>
    <t>89120</t>
  </si>
  <si>
    <t>10220</t>
  </si>
  <si>
    <t>57930</t>
  </si>
  <si>
    <t>31420</t>
  </si>
  <si>
    <t>85220</t>
  </si>
  <si>
    <t>LA COQUILLE</t>
  </si>
  <si>
    <t>24450</t>
  </si>
  <si>
    <t>17500</t>
  </si>
  <si>
    <t>16230</t>
  </si>
  <si>
    <t>38350</t>
  </si>
  <si>
    <t>86800</t>
  </si>
  <si>
    <t>14112</t>
  </si>
  <si>
    <t>46230</t>
  </si>
  <si>
    <t>07530</t>
  </si>
  <si>
    <t>23160</t>
  </si>
  <si>
    <t>CORLAY</t>
  </si>
  <si>
    <t>22320</t>
  </si>
  <si>
    <t>ERCE-EN-LAMEE</t>
  </si>
  <si>
    <t>52320</t>
  </si>
  <si>
    <t>52190</t>
  </si>
  <si>
    <t>TONNAY-CHARENTE</t>
  </si>
  <si>
    <t>17430</t>
  </si>
  <si>
    <t>WASSY</t>
  </si>
  <si>
    <t>ROUGEMONT</t>
  </si>
  <si>
    <t>27520</t>
  </si>
  <si>
    <t>LAVIT</t>
  </si>
  <si>
    <t>51340</t>
  </si>
  <si>
    <t>33640</t>
  </si>
  <si>
    <t>26560</t>
  </si>
  <si>
    <t>BAZOCHES-LES-BRAY</t>
  </si>
  <si>
    <t>77118</t>
  </si>
  <si>
    <t>52220</t>
  </si>
  <si>
    <t>22270</t>
  </si>
  <si>
    <t>LIEUSAINT</t>
  </si>
  <si>
    <t>50700</t>
  </si>
  <si>
    <t>SAINT-JULIEN</t>
  </si>
  <si>
    <t>69640</t>
  </si>
  <si>
    <t>02300</t>
  </si>
  <si>
    <t>SAINT-MACAIRE</t>
  </si>
  <si>
    <t>73260</t>
  </si>
  <si>
    <t>05400</t>
  </si>
  <si>
    <t>86320</t>
  </si>
  <si>
    <t>54540</t>
  </si>
  <si>
    <t>74150</t>
  </si>
  <si>
    <t>87510</t>
  </si>
  <si>
    <t>ARTIGUES-PRES-BORDEAUX</t>
  </si>
  <si>
    <t>80340</t>
  </si>
  <si>
    <t>08000</t>
  </si>
  <si>
    <t>64250</t>
  </si>
  <si>
    <t>31220</t>
  </si>
  <si>
    <t>10330</t>
  </si>
  <si>
    <t>35490</t>
  </si>
  <si>
    <t>MONTFORT</t>
  </si>
  <si>
    <t>21140</t>
  </si>
  <si>
    <t>24170</t>
  </si>
  <si>
    <t>01110</t>
  </si>
  <si>
    <t>58110</t>
  </si>
  <si>
    <t>72370</t>
  </si>
  <si>
    <t>ROQUEBRUNE-CAP-MARTIN</t>
  </si>
  <si>
    <t>06190</t>
  </si>
  <si>
    <t>67580</t>
  </si>
  <si>
    <t>77600</t>
  </si>
  <si>
    <t>20226</t>
  </si>
  <si>
    <t>31120</t>
  </si>
  <si>
    <t>11360</t>
  </si>
  <si>
    <t>43370</t>
  </si>
  <si>
    <t>CHEVRY-COSSIGNY</t>
  </si>
  <si>
    <t>77173</t>
  </si>
  <si>
    <t>52170</t>
  </si>
  <si>
    <t>10130</t>
  </si>
  <si>
    <t>36120</t>
  </si>
  <si>
    <t>49500</t>
  </si>
  <si>
    <t>BOUSSENS</t>
  </si>
  <si>
    <t>62127</t>
  </si>
  <si>
    <t>MORDELLES</t>
  </si>
  <si>
    <t>35310</t>
  </si>
  <si>
    <t>SAINT-SEVER-CALVADOS</t>
  </si>
  <si>
    <t>PEYPIN</t>
  </si>
  <si>
    <t>13124</t>
  </si>
  <si>
    <t>FONTOY</t>
  </si>
  <si>
    <t>59610</t>
  </si>
  <si>
    <t>67450</t>
  </si>
  <si>
    <t>TUCQUEGNIEUX</t>
  </si>
  <si>
    <t>54640</t>
  </si>
  <si>
    <t>32720</t>
  </si>
  <si>
    <t>15140</t>
  </si>
  <si>
    <t>68230</t>
  </si>
  <si>
    <t>LUZ-SAINT-SAUVEUR</t>
  </si>
  <si>
    <t>50750</t>
  </si>
  <si>
    <t>SAINT-ANDRE-DE-LA-ROCHE</t>
  </si>
  <si>
    <t>06730</t>
  </si>
  <si>
    <t>41700</t>
  </si>
  <si>
    <t>GENERAC</t>
  </si>
  <si>
    <t>30510</t>
  </si>
  <si>
    <t>AVENTIGNAN</t>
  </si>
  <si>
    <t>65660</t>
  </si>
  <si>
    <t>LYS-LEZ-LANNOY</t>
  </si>
  <si>
    <t>59390</t>
  </si>
  <si>
    <t>09350</t>
  </si>
  <si>
    <t>17510</t>
  </si>
  <si>
    <t>CLUIS</t>
  </si>
  <si>
    <t>36340</t>
  </si>
  <si>
    <t>MACAU</t>
  </si>
  <si>
    <t>62920</t>
  </si>
  <si>
    <t>82300</t>
  </si>
  <si>
    <t>47250</t>
  </si>
  <si>
    <t>73500</t>
  </si>
  <si>
    <t>MEHUN-SUR-YEVRE</t>
  </si>
  <si>
    <t>18500</t>
  </si>
  <si>
    <t>84400</t>
  </si>
  <si>
    <t>89160</t>
  </si>
  <si>
    <t>71250</t>
  </si>
  <si>
    <t>08240</t>
  </si>
  <si>
    <t>02210</t>
  </si>
  <si>
    <t>VERO</t>
  </si>
  <si>
    <t>20172</t>
  </si>
  <si>
    <t>56240</t>
  </si>
  <si>
    <t>BOUVILLE</t>
  </si>
  <si>
    <t>76360</t>
  </si>
  <si>
    <t>EPINAL</t>
  </si>
  <si>
    <t>88000</t>
  </si>
  <si>
    <t>45160</t>
  </si>
  <si>
    <t>WITRY-LES-REIMS</t>
  </si>
  <si>
    <t>51420</t>
  </si>
  <si>
    <t>22230</t>
  </si>
  <si>
    <t>74130</t>
  </si>
  <si>
    <t>LILLERS</t>
  </si>
  <si>
    <t>62190</t>
  </si>
  <si>
    <t>76340</t>
  </si>
  <si>
    <t>46350</t>
  </si>
  <si>
    <t>60150</t>
  </si>
  <si>
    <t>LOGUIVY-PLOUGRAS</t>
  </si>
  <si>
    <t>22780</t>
  </si>
  <si>
    <t>02260</t>
  </si>
  <si>
    <t>CORBEHEM</t>
  </si>
  <si>
    <t>62112</t>
  </si>
  <si>
    <t>LORQUIN</t>
  </si>
  <si>
    <t>57790</t>
  </si>
  <si>
    <t>20270</t>
  </si>
  <si>
    <t>38850</t>
  </si>
  <si>
    <t>78660</t>
  </si>
  <si>
    <t>FONDETTES</t>
  </si>
  <si>
    <t>37230</t>
  </si>
  <si>
    <t>71330</t>
  </si>
  <si>
    <t>05160</t>
  </si>
  <si>
    <t>21380</t>
  </si>
  <si>
    <t>63720</t>
  </si>
  <si>
    <t>89580</t>
  </si>
  <si>
    <t>PLELO</t>
  </si>
  <si>
    <t>22170</t>
  </si>
  <si>
    <t>18390</t>
  </si>
  <si>
    <t>AUCAMVILLE</t>
  </si>
  <si>
    <t>MONTALIEU-VERCIEU</t>
  </si>
  <si>
    <t>38390</t>
  </si>
  <si>
    <t>10110</t>
  </si>
  <si>
    <t>LA CHAPELLE-EN-VERCORS</t>
  </si>
  <si>
    <t>26420</t>
  </si>
  <si>
    <t>SOURSAC</t>
  </si>
  <si>
    <t>19550</t>
  </si>
  <si>
    <t>BREST</t>
  </si>
  <si>
    <t>29200</t>
  </si>
  <si>
    <t>24150</t>
  </si>
  <si>
    <t>DALLET</t>
  </si>
  <si>
    <t>63111</t>
  </si>
  <si>
    <t>19130</t>
  </si>
  <si>
    <t>AUTERIVE</t>
  </si>
  <si>
    <t>62217</t>
  </si>
  <si>
    <t>LONGPRE-LES-CORPS-SAINTS</t>
  </si>
  <si>
    <t>80510</t>
  </si>
  <si>
    <t>SIGEAN</t>
  </si>
  <si>
    <t>11130</t>
  </si>
  <si>
    <t>VIRIVILLE</t>
  </si>
  <si>
    <t>38980</t>
  </si>
  <si>
    <t>19310</t>
  </si>
  <si>
    <t>85400</t>
  </si>
  <si>
    <t>39100</t>
  </si>
  <si>
    <t>FONTAINE-FRANCAISE</t>
  </si>
  <si>
    <t>21610</t>
  </si>
  <si>
    <t>45600</t>
  </si>
  <si>
    <t>61200</t>
  </si>
  <si>
    <t>MARQUETTE-EN-OSTREVANT</t>
  </si>
  <si>
    <t>59252</t>
  </si>
  <si>
    <t>28310</t>
  </si>
  <si>
    <t>32420</t>
  </si>
  <si>
    <t>09290</t>
  </si>
  <si>
    <t>MENS</t>
  </si>
  <si>
    <t>38710</t>
  </si>
  <si>
    <t>24480</t>
  </si>
  <si>
    <t>CAEN</t>
  </si>
  <si>
    <t>14000</t>
  </si>
  <si>
    <t>59620</t>
  </si>
  <si>
    <t>62960</t>
  </si>
  <si>
    <t>74370</t>
  </si>
  <si>
    <t>BOURBON-L'ARCHAMBAULT</t>
  </si>
  <si>
    <t>03160</t>
  </si>
  <si>
    <t>46600</t>
  </si>
  <si>
    <t>PARIS-1ER-ARRONDISSEMENT</t>
  </si>
  <si>
    <t>75001</t>
  </si>
  <si>
    <t>27120</t>
  </si>
  <si>
    <t>ELLIANT</t>
  </si>
  <si>
    <t>29370</t>
  </si>
  <si>
    <t>17700</t>
  </si>
  <si>
    <t>LA QUEUE-LES-YVELINES</t>
  </si>
  <si>
    <t>78940</t>
  </si>
  <si>
    <t>PLAN-DE-CUQUES</t>
  </si>
  <si>
    <t>13380</t>
  </si>
  <si>
    <t>CAPVERN</t>
  </si>
  <si>
    <t>54470</t>
  </si>
  <si>
    <t>14570</t>
  </si>
  <si>
    <t>86210</t>
  </si>
  <si>
    <t>31390</t>
  </si>
  <si>
    <t>23340</t>
  </si>
  <si>
    <t>16390</t>
  </si>
  <si>
    <t>45260</t>
  </si>
  <si>
    <t>49700</t>
  </si>
  <si>
    <t>39230</t>
  </si>
  <si>
    <t>62890</t>
  </si>
  <si>
    <t>42220</t>
  </si>
  <si>
    <t>30600</t>
  </si>
  <si>
    <t>CHAUMONT-EN-VEXIN</t>
  </si>
  <si>
    <t>79260</t>
  </si>
  <si>
    <t>68480</t>
  </si>
  <si>
    <t>52250</t>
  </si>
  <si>
    <t>PAMIERS</t>
  </si>
  <si>
    <t>74290</t>
  </si>
  <si>
    <t>14160</t>
  </si>
  <si>
    <t>SUIPPES</t>
  </si>
  <si>
    <t>67130</t>
  </si>
  <si>
    <t>27680</t>
  </si>
  <si>
    <t>LA WANTZENAU</t>
  </si>
  <si>
    <t>67610</t>
  </si>
  <si>
    <t>06540</t>
  </si>
  <si>
    <t>29250</t>
  </si>
  <si>
    <t>29510</t>
  </si>
  <si>
    <t>DOUDEVILLE</t>
  </si>
  <si>
    <t>76560</t>
  </si>
  <si>
    <t>21490</t>
  </si>
  <si>
    <t>45460</t>
  </si>
  <si>
    <t>57370</t>
  </si>
  <si>
    <t>CROUY</t>
  </si>
  <si>
    <t>40300</t>
  </si>
  <si>
    <t>SAINT-MAURICE</t>
  </si>
  <si>
    <t>94410</t>
  </si>
  <si>
    <t>PETIT-BOURG</t>
  </si>
  <si>
    <t>97170</t>
  </si>
  <si>
    <t>RAVIERES</t>
  </si>
  <si>
    <t>89390</t>
  </si>
  <si>
    <t>LE CAYLAR</t>
  </si>
  <si>
    <t>24800</t>
  </si>
  <si>
    <t>28210</t>
  </si>
  <si>
    <t>30480</t>
  </si>
  <si>
    <t>76480</t>
  </si>
  <si>
    <t>02200</t>
  </si>
  <si>
    <t>35720</t>
  </si>
  <si>
    <t>69440</t>
  </si>
  <si>
    <t>20218</t>
  </si>
  <si>
    <t>62860</t>
  </si>
  <si>
    <t>23150</t>
  </si>
  <si>
    <t>NEUILLY-SUR-MARNE</t>
  </si>
  <si>
    <t>93330</t>
  </si>
  <si>
    <t>04230</t>
  </si>
  <si>
    <t>60160</t>
  </si>
  <si>
    <t>06470</t>
  </si>
  <si>
    <t>ETAIS-LA-SAUVIN</t>
  </si>
  <si>
    <t>89480</t>
  </si>
  <si>
    <t>44830</t>
  </si>
  <si>
    <t>63220</t>
  </si>
  <si>
    <t>27500</t>
  </si>
  <si>
    <t>MONTCENIS</t>
  </si>
  <si>
    <t>71710</t>
  </si>
  <si>
    <t>86230</t>
  </si>
  <si>
    <t>77760</t>
  </si>
  <si>
    <t>62180</t>
  </si>
  <si>
    <t>CHATEAUNEUF-DE-GADAGNE</t>
  </si>
  <si>
    <t>84470</t>
  </si>
  <si>
    <t>44530</t>
  </si>
  <si>
    <t>40380</t>
  </si>
  <si>
    <t>UCHAUD</t>
  </si>
  <si>
    <t>14400</t>
  </si>
  <si>
    <t>29260</t>
  </si>
  <si>
    <t>87150</t>
  </si>
  <si>
    <t>12340</t>
  </si>
  <si>
    <t>55700</t>
  </si>
  <si>
    <t>73110</t>
  </si>
  <si>
    <t>91470</t>
  </si>
  <si>
    <t>AGNEAUX</t>
  </si>
  <si>
    <t>50180</t>
  </si>
  <si>
    <t>66730</t>
  </si>
  <si>
    <t>ROSIERES</t>
  </si>
  <si>
    <t>81400</t>
  </si>
  <si>
    <t>NOAILHAC</t>
  </si>
  <si>
    <t>39120</t>
  </si>
  <si>
    <t>LA GUERCHE-SUR-L'AUBOIS</t>
  </si>
  <si>
    <t>18150</t>
  </si>
  <si>
    <t>57560</t>
  </si>
  <si>
    <t>40500</t>
  </si>
  <si>
    <t>68700</t>
  </si>
  <si>
    <t>80290</t>
  </si>
  <si>
    <t>BLENEAU</t>
  </si>
  <si>
    <t>89220</t>
  </si>
  <si>
    <t>02600</t>
  </si>
  <si>
    <t>27910</t>
  </si>
  <si>
    <t>37600</t>
  </si>
  <si>
    <t>88240</t>
  </si>
  <si>
    <t>62870</t>
  </si>
  <si>
    <t>14910</t>
  </si>
  <si>
    <t>03390</t>
  </si>
  <si>
    <t>BIARRITZ</t>
  </si>
  <si>
    <t>57200</t>
  </si>
  <si>
    <t>MONTFAUCON-EN-VELAY</t>
  </si>
  <si>
    <t>43290</t>
  </si>
  <si>
    <t>27420</t>
  </si>
  <si>
    <t>57920</t>
  </si>
  <si>
    <t>ROUSSILLON</t>
  </si>
  <si>
    <t>38150</t>
  </si>
  <si>
    <t>INCHEVILLE</t>
  </si>
  <si>
    <t>76117</t>
  </si>
  <si>
    <t>25390</t>
  </si>
  <si>
    <t>66800</t>
  </si>
  <si>
    <t>28150</t>
  </si>
  <si>
    <t>VENDAYS-MONTALIVET</t>
  </si>
  <si>
    <t>33930</t>
  </si>
  <si>
    <t>60790</t>
  </si>
  <si>
    <t>SAINTE-MARIE</t>
  </si>
  <si>
    <t>97438</t>
  </si>
  <si>
    <t>05290</t>
  </si>
  <si>
    <t>SAINT-PONS-DE-THOMIERES</t>
  </si>
  <si>
    <t>34220</t>
  </si>
  <si>
    <t>PROVIN</t>
  </si>
  <si>
    <t>59185</t>
  </si>
  <si>
    <t>THIRON-GARDAIS</t>
  </si>
  <si>
    <t>28480</t>
  </si>
  <si>
    <t>27220</t>
  </si>
  <si>
    <t>CHATEAUMEILLANT</t>
  </si>
  <si>
    <t>18370</t>
  </si>
  <si>
    <t>PAU</t>
  </si>
  <si>
    <t>64000</t>
  </si>
  <si>
    <t>97600</t>
  </si>
  <si>
    <t>32480</t>
  </si>
  <si>
    <t>67270</t>
  </si>
  <si>
    <t>40240</t>
  </si>
  <si>
    <t>43300</t>
  </si>
  <si>
    <t>74350</t>
  </si>
  <si>
    <t>PEYRIAC-DE-MER</t>
  </si>
  <si>
    <t>11440</t>
  </si>
  <si>
    <t>40140</t>
  </si>
  <si>
    <t>DORMANS</t>
  </si>
  <si>
    <t>51700</t>
  </si>
  <si>
    <t>27300</t>
  </si>
  <si>
    <t>13720</t>
  </si>
  <si>
    <t>87800</t>
  </si>
  <si>
    <t>15590</t>
  </si>
  <si>
    <t>ROQUEFORT-LES-PINS</t>
  </si>
  <si>
    <t>06330</t>
  </si>
  <si>
    <t>02250</t>
  </si>
  <si>
    <t>72350</t>
  </si>
  <si>
    <t>NAY</t>
  </si>
  <si>
    <t>50190</t>
  </si>
  <si>
    <t>24270</t>
  </si>
  <si>
    <t>19240</t>
  </si>
  <si>
    <t>51400</t>
  </si>
  <si>
    <t>09140</t>
  </si>
  <si>
    <t>CROISSY-BEAUBOURG</t>
  </si>
  <si>
    <t>77183</t>
  </si>
  <si>
    <t>86460</t>
  </si>
  <si>
    <t>67520</t>
  </si>
  <si>
    <t>14260</t>
  </si>
  <si>
    <t>25440</t>
  </si>
  <si>
    <t>TRETS</t>
  </si>
  <si>
    <t>13530</t>
  </si>
  <si>
    <t>PULVERSHEIM</t>
  </si>
  <si>
    <t>68840</t>
  </si>
  <si>
    <t>OUROUX-SUR-SAONE</t>
  </si>
  <si>
    <t>71370</t>
  </si>
  <si>
    <t>SAINT-ANTHEME</t>
  </si>
  <si>
    <t>63660</t>
  </si>
  <si>
    <t>DESERTINES</t>
  </si>
  <si>
    <t>03630</t>
  </si>
  <si>
    <t>08260</t>
  </si>
  <si>
    <t>56580</t>
  </si>
  <si>
    <t>76870</t>
  </si>
  <si>
    <t>73670</t>
  </si>
  <si>
    <t>35390</t>
  </si>
  <si>
    <t>49770</t>
  </si>
  <si>
    <t>12420</t>
  </si>
  <si>
    <t>03470</t>
  </si>
  <si>
    <t>63500</t>
  </si>
  <si>
    <t>ANNECY-LE-VIEUX</t>
  </si>
  <si>
    <t>74940</t>
  </si>
  <si>
    <t>ETAULES</t>
  </si>
  <si>
    <t>17750</t>
  </si>
  <si>
    <t>78770</t>
  </si>
  <si>
    <t>83840</t>
  </si>
  <si>
    <t>32380</t>
  </si>
  <si>
    <t>CANY-BARVILLE</t>
  </si>
  <si>
    <t>SAINTE-COLOMBE</t>
  </si>
  <si>
    <t>21350</t>
  </si>
  <si>
    <t>63310</t>
  </si>
  <si>
    <t>SAINT-SIMON</t>
  </si>
  <si>
    <t>16120</t>
  </si>
  <si>
    <t>49600</t>
  </si>
  <si>
    <t>CHERVES-RICHEMONT</t>
  </si>
  <si>
    <t>16370</t>
  </si>
  <si>
    <t>ECOURT-SAINT-QUENTIN</t>
  </si>
  <si>
    <t>35850</t>
  </si>
  <si>
    <t>59149</t>
  </si>
  <si>
    <t>LANNILIS</t>
  </si>
  <si>
    <t>THENEZAY</t>
  </si>
  <si>
    <t>79390</t>
  </si>
  <si>
    <t>37260</t>
  </si>
  <si>
    <t>DUN-LE-PALESTEL</t>
  </si>
  <si>
    <t>23800</t>
  </si>
  <si>
    <t>LA BARRE-DE-MONTS</t>
  </si>
  <si>
    <t>85550</t>
  </si>
  <si>
    <t>41600</t>
  </si>
  <si>
    <t>41160</t>
  </si>
  <si>
    <t>42140</t>
  </si>
  <si>
    <t>AVAILLES-LIMOUZINE</t>
  </si>
  <si>
    <t>24370</t>
  </si>
  <si>
    <t>61350</t>
  </si>
  <si>
    <t>01140</t>
  </si>
  <si>
    <t>19430</t>
  </si>
  <si>
    <t>60110</t>
  </si>
  <si>
    <t>SAINT-MAMET-LA-SALVETAT</t>
  </si>
  <si>
    <t>15220</t>
  </si>
  <si>
    <t>19200</t>
  </si>
  <si>
    <t>34420</t>
  </si>
  <si>
    <t>42380</t>
  </si>
  <si>
    <t>54510</t>
  </si>
  <si>
    <t>MONCHECOURT</t>
  </si>
  <si>
    <t>59234</t>
  </si>
  <si>
    <t>57660</t>
  </si>
  <si>
    <t>19370</t>
  </si>
  <si>
    <t>33360</t>
  </si>
  <si>
    <t>VILLEFRANCHE-SUR-MER</t>
  </si>
  <si>
    <t>06230</t>
  </si>
  <si>
    <t>MALZEVILLE</t>
  </si>
  <si>
    <t>54220</t>
  </si>
  <si>
    <t>TRUN</t>
  </si>
  <si>
    <t>61160</t>
  </si>
  <si>
    <t>18210</t>
  </si>
  <si>
    <t>FAULQUEMONT</t>
  </si>
  <si>
    <t>57380</t>
  </si>
  <si>
    <t>CARENTOIR</t>
  </si>
  <si>
    <t>56910</t>
  </si>
  <si>
    <t>CHATEAUROUX</t>
  </si>
  <si>
    <t>36000</t>
  </si>
  <si>
    <t>LES ANCIZES-COMPS</t>
  </si>
  <si>
    <t>63770</t>
  </si>
  <si>
    <t>32800</t>
  </si>
  <si>
    <t>70170</t>
  </si>
  <si>
    <t>COMPS-SUR-ARTUBY</t>
  </si>
  <si>
    <t>77410</t>
  </si>
  <si>
    <t>54670</t>
  </si>
  <si>
    <t>41130</t>
  </si>
  <si>
    <t>64660</t>
  </si>
  <si>
    <t>CHALAIS</t>
  </si>
  <si>
    <t>64400</t>
  </si>
  <si>
    <t>SANVIGNES-LES-MINES</t>
  </si>
  <si>
    <t>71410</t>
  </si>
  <si>
    <t>85560</t>
  </si>
  <si>
    <t>PFAFFENHOFFEN</t>
  </si>
  <si>
    <t>09700</t>
  </si>
  <si>
    <t>VIRY-CHATILLON</t>
  </si>
  <si>
    <t>91170</t>
  </si>
  <si>
    <t>LES MEES</t>
  </si>
  <si>
    <t>04190</t>
  </si>
  <si>
    <t>31450</t>
  </si>
  <si>
    <t>49390</t>
  </si>
  <si>
    <t>LE MAS-D'AZIL</t>
  </si>
  <si>
    <t>24590</t>
  </si>
  <si>
    <t>14430</t>
  </si>
  <si>
    <t>81490</t>
  </si>
  <si>
    <t>62116</t>
  </si>
  <si>
    <t>SAINT-VALLIER</t>
  </si>
  <si>
    <t>37500</t>
  </si>
  <si>
    <t>11350</t>
  </si>
  <si>
    <t>TOURY</t>
  </si>
  <si>
    <t>11410</t>
  </si>
  <si>
    <t>61560</t>
  </si>
  <si>
    <t>78550</t>
  </si>
  <si>
    <t>85500</t>
  </si>
  <si>
    <t>54800</t>
  </si>
  <si>
    <t>06420</t>
  </si>
  <si>
    <t>31250</t>
  </si>
  <si>
    <t>17290</t>
  </si>
  <si>
    <t>KAYSERSBERG</t>
  </si>
  <si>
    <t>68240</t>
  </si>
  <si>
    <t>80700</t>
  </si>
  <si>
    <t>33540</t>
  </si>
  <si>
    <t>77124</t>
  </si>
  <si>
    <t>18270</t>
  </si>
  <si>
    <t>29440</t>
  </si>
  <si>
    <t>SEVRES</t>
  </si>
  <si>
    <t>92310</t>
  </si>
  <si>
    <t>SAIL-SOUS-COUZAN</t>
  </si>
  <si>
    <t>42890</t>
  </si>
  <si>
    <t>19120</t>
  </si>
  <si>
    <t>AIMARGUES</t>
  </si>
  <si>
    <t>30470</t>
  </si>
  <si>
    <t>63390</t>
  </si>
  <si>
    <t>ROSAY-SUR-LIEURE</t>
  </si>
  <si>
    <t>27790</t>
  </si>
  <si>
    <t>CEINTREY</t>
  </si>
  <si>
    <t>54134</t>
  </si>
  <si>
    <t>LEGE-CAP-FERRET</t>
  </si>
  <si>
    <t>33950</t>
  </si>
  <si>
    <t>80440</t>
  </si>
  <si>
    <t>12620</t>
  </si>
  <si>
    <t>40120</t>
  </si>
  <si>
    <t>79310</t>
  </si>
  <si>
    <t>28240</t>
  </si>
  <si>
    <t>28340</t>
  </si>
  <si>
    <t>LA TALAUDIERE</t>
  </si>
  <si>
    <t>42350</t>
  </si>
  <si>
    <t>VITROLLES</t>
  </si>
  <si>
    <t>05110</t>
  </si>
  <si>
    <t>PLAISANCE-DU-TOUCH</t>
  </si>
  <si>
    <t>31830</t>
  </si>
  <si>
    <t>PARIS-15E-ARRONDISSEMENT</t>
  </si>
  <si>
    <t>75015</t>
  </si>
  <si>
    <t>16140</t>
  </si>
  <si>
    <t>16250</t>
  </si>
  <si>
    <t>20212</t>
  </si>
  <si>
    <t>14740</t>
  </si>
  <si>
    <t>31620</t>
  </si>
  <si>
    <t>BELMONT-DE-LA-LOIRE</t>
  </si>
  <si>
    <t>42670</t>
  </si>
  <si>
    <t>07370</t>
  </si>
  <si>
    <t>GAGNY</t>
  </si>
  <si>
    <t>93220</t>
  </si>
  <si>
    <t>SAINT-MARTIN-D'HERES</t>
  </si>
  <si>
    <t>38400</t>
  </si>
  <si>
    <t>17380</t>
  </si>
  <si>
    <t>68500</t>
  </si>
  <si>
    <t>91430</t>
  </si>
  <si>
    <t>LYON--4E--ARRONDISSEMENT</t>
  </si>
  <si>
    <t>69004</t>
  </si>
  <si>
    <t>GOURDON</t>
  </si>
  <si>
    <t>06620</t>
  </si>
  <si>
    <t>AIME</t>
  </si>
  <si>
    <t>73210</t>
  </si>
  <si>
    <t>ARNAC-POMPADOUR</t>
  </si>
  <si>
    <t>19230</t>
  </si>
  <si>
    <t>SENS</t>
  </si>
  <si>
    <t>80110</t>
  </si>
  <si>
    <t>TANLAY</t>
  </si>
  <si>
    <t>89430</t>
  </si>
  <si>
    <t>71700</t>
  </si>
  <si>
    <t>43700</t>
  </si>
  <si>
    <t>42600</t>
  </si>
  <si>
    <t>34830</t>
  </si>
  <si>
    <t>50660</t>
  </si>
  <si>
    <t>62223</t>
  </si>
  <si>
    <t>61100</t>
  </si>
  <si>
    <t>63440</t>
  </si>
  <si>
    <t>CUSSET</t>
  </si>
  <si>
    <t>BOURGTHEROULDE-INFREVILLE</t>
  </si>
  <si>
    <t>89270</t>
  </si>
  <si>
    <t>62350</t>
  </si>
  <si>
    <t>84750</t>
  </si>
  <si>
    <t>15700</t>
  </si>
  <si>
    <t>50220</t>
  </si>
  <si>
    <t>60660</t>
  </si>
  <si>
    <t>63680</t>
  </si>
  <si>
    <t>06450</t>
  </si>
  <si>
    <t>16490</t>
  </si>
  <si>
    <t>88460</t>
  </si>
  <si>
    <t>CARQUEIRANNE</t>
  </si>
  <si>
    <t>83320</t>
  </si>
  <si>
    <t>63380</t>
  </si>
  <si>
    <t>24640</t>
  </si>
  <si>
    <t>VERRIERES</t>
  </si>
  <si>
    <t>10390</t>
  </si>
  <si>
    <t>PROVINS</t>
  </si>
  <si>
    <t>MARCK</t>
  </si>
  <si>
    <t>62730</t>
  </si>
  <si>
    <t>76280</t>
  </si>
  <si>
    <t>17810</t>
  </si>
  <si>
    <t>95510</t>
  </si>
  <si>
    <t>76710</t>
  </si>
  <si>
    <t>BLIGNY-SUR-OUCHE</t>
  </si>
  <si>
    <t>33710</t>
  </si>
  <si>
    <t>60690</t>
  </si>
  <si>
    <t>LE BOURG-D'OISANS</t>
  </si>
  <si>
    <t>02270</t>
  </si>
  <si>
    <t>26240</t>
  </si>
  <si>
    <t>MEYLAN</t>
  </si>
  <si>
    <t>38240</t>
  </si>
  <si>
    <t>67150</t>
  </si>
  <si>
    <t>85110</t>
  </si>
  <si>
    <t>LE LOROUX-BOTTEREAU</t>
  </si>
  <si>
    <t>44430</t>
  </si>
  <si>
    <t>55600</t>
  </si>
  <si>
    <t>MONFERRAN-SAVES</t>
  </si>
  <si>
    <t>SAINT-ELIE</t>
  </si>
  <si>
    <t>97312</t>
  </si>
  <si>
    <t>72170</t>
  </si>
  <si>
    <t>50150</t>
  </si>
  <si>
    <t>07150</t>
  </si>
  <si>
    <t>37290</t>
  </si>
  <si>
    <t>54560</t>
  </si>
  <si>
    <t>MONTAUBAN</t>
  </si>
  <si>
    <t>82000</t>
  </si>
  <si>
    <t>60390</t>
  </si>
  <si>
    <t>BENASSAY</t>
  </si>
  <si>
    <t>86470</t>
  </si>
  <si>
    <t>SAINT-CLEMENT</t>
  </si>
  <si>
    <t>19700</t>
  </si>
  <si>
    <t>AUMETZ</t>
  </si>
  <si>
    <t>57710</t>
  </si>
  <si>
    <t>CHAMPAGNOLE</t>
  </si>
  <si>
    <t>80400</t>
  </si>
  <si>
    <t>SOURDEVAL</t>
  </si>
  <si>
    <t>68390</t>
  </si>
  <si>
    <t>NAVARRENX</t>
  </si>
  <si>
    <t>54170</t>
  </si>
  <si>
    <t>08320</t>
  </si>
  <si>
    <t>DUCOS</t>
  </si>
  <si>
    <t>97224</t>
  </si>
  <si>
    <t>MONTBELIARD</t>
  </si>
  <si>
    <t>25200</t>
  </si>
  <si>
    <t>OLLIOULES</t>
  </si>
  <si>
    <t>83190</t>
  </si>
  <si>
    <t>42110</t>
  </si>
  <si>
    <t>31510</t>
  </si>
  <si>
    <t>BAIGNES-SAINTE-RADEGONDE</t>
  </si>
  <si>
    <t>16360</t>
  </si>
  <si>
    <t>HESDIN</t>
  </si>
  <si>
    <t>02290</t>
  </si>
  <si>
    <t>MAINVILLIERS</t>
  </si>
  <si>
    <t>28300</t>
  </si>
  <si>
    <t>66500</t>
  </si>
  <si>
    <t>MONTIER-EN-DER</t>
  </si>
  <si>
    <t>SAINT-PIERRE-DU-MONT</t>
  </si>
  <si>
    <t>14450</t>
  </si>
  <si>
    <t>35520</t>
  </si>
  <si>
    <t>NOEUX-LES-MINES</t>
  </si>
  <si>
    <t>62290</t>
  </si>
  <si>
    <t>71210</t>
  </si>
  <si>
    <t>ORGEVAL</t>
  </si>
  <si>
    <t>78630</t>
  </si>
  <si>
    <t>SOLESMES</t>
  </si>
  <si>
    <t>59730</t>
  </si>
  <si>
    <t>SAINT-ETIENNE-DE-MONTLUC</t>
  </si>
  <si>
    <t>44360</t>
  </si>
  <si>
    <t>01390</t>
  </si>
  <si>
    <t>55120</t>
  </si>
  <si>
    <t>11200</t>
  </si>
  <si>
    <t>SAINT-GENCE</t>
  </si>
  <si>
    <t>62770</t>
  </si>
  <si>
    <t>67250</t>
  </si>
  <si>
    <t>USSEL</t>
  </si>
  <si>
    <t>45760</t>
  </si>
  <si>
    <t>21210</t>
  </si>
  <si>
    <t>SAINT-DIDIER-AU-MONT-D'OR</t>
  </si>
  <si>
    <t>69370</t>
  </si>
  <si>
    <t>PRIGONRIEUX</t>
  </si>
  <si>
    <t>24130</t>
  </si>
  <si>
    <t>62990</t>
  </si>
  <si>
    <t>30250</t>
  </si>
  <si>
    <t>THIL</t>
  </si>
  <si>
    <t>54880</t>
  </si>
  <si>
    <t>36140</t>
  </si>
  <si>
    <t>59990</t>
  </si>
  <si>
    <t>33790</t>
  </si>
  <si>
    <t>91140</t>
  </si>
  <si>
    <t>CATTENOM</t>
  </si>
  <si>
    <t>21170</t>
  </si>
  <si>
    <t>79410</t>
  </si>
  <si>
    <t>38560</t>
  </si>
  <si>
    <t>MONTIGNY-LES-METZ</t>
  </si>
  <si>
    <t>57950</t>
  </si>
  <si>
    <t>76790</t>
  </si>
  <si>
    <t>BADONVILLER</t>
  </si>
  <si>
    <t>VERNET-LA-VARENNE</t>
  </si>
  <si>
    <t>74540</t>
  </si>
  <si>
    <t>50520</t>
  </si>
  <si>
    <t>LA RICHARDAIS</t>
  </si>
  <si>
    <t>35780</t>
  </si>
  <si>
    <t>ARVERT</t>
  </si>
  <si>
    <t>17530</t>
  </si>
  <si>
    <t>54385</t>
  </si>
  <si>
    <t>37190</t>
  </si>
  <si>
    <t>30460</t>
  </si>
  <si>
    <t>25690</t>
  </si>
  <si>
    <t>49220</t>
  </si>
  <si>
    <t>SORBIERS</t>
  </si>
  <si>
    <t>42290</t>
  </si>
  <si>
    <t>38270</t>
  </si>
  <si>
    <t>11240</t>
  </si>
  <si>
    <t>LES PLANTIERS</t>
  </si>
  <si>
    <t>30122</t>
  </si>
  <si>
    <t>39140</t>
  </si>
  <si>
    <t>67640</t>
  </si>
  <si>
    <t>SAUSSET-LES-PINS</t>
  </si>
  <si>
    <t>13960</t>
  </si>
  <si>
    <t>04290</t>
  </si>
  <si>
    <t>SALIES-DU-SALAT</t>
  </si>
  <si>
    <t>63530</t>
  </si>
  <si>
    <t>SAINT-NAZAIRE</t>
  </si>
  <si>
    <t>30200</t>
  </si>
  <si>
    <t>39290</t>
  </si>
  <si>
    <t>SAINT-GERMAIN</t>
  </si>
  <si>
    <t>07170</t>
  </si>
  <si>
    <t>64460</t>
  </si>
  <si>
    <t>24350</t>
  </si>
  <si>
    <t>38200</t>
  </si>
  <si>
    <t>18300</t>
  </si>
  <si>
    <t>69860</t>
  </si>
  <si>
    <t>GRANDE-SYNTHE</t>
  </si>
  <si>
    <t>59760</t>
  </si>
  <si>
    <t>BAYON</t>
  </si>
  <si>
    <t>88150</t>
  </si>
  <si>
    <t>LA TESTE-DE-BUCH</t>
  </si>
  <si>
    <t>33260</t>
  </si>
  <si>
    <t>85450</t>
  </si>
  <si>
    <t>63470</t>
  </si>
  <si>
    <t>03230</t>
  </si>
  <si>
    <t>AMANVILLERS</t>
  </si>
  <si>
    <t>57865</t>
  </si>
  <si>
    <t>54122</t>
  </si>
  <si>
    <t>PALAVAS-LES-FLOTS</t>
  </si>
  <si>
    <t>34250</t>
  </si>
  <si>
    <t>15500</t>
  </si>
  <si>
    <t>72380</t>
  </si>
  <si>
    <t>62129</t>
  </si>
  <si>
    <t>71510</t>
  </si>
  <si>
    <t>TOURCOING</t>
  </si>
  <si>
    <t>59200</t>
  </si>
  <si>
    <t>71150</t>
  </si>
  <si>
    <t>68580</t>
  </si>
  <si>
    <t>76260</t>
  </si>
  <si>
    <t>91720</t>
  </si>
  <si>
    <t>SAUVETERRE-DE-BEARN</t>
  </si>
  <si>
    <t>BALBIGNY</t>
  </si>
  <si>
    <t>MONTFORT-LE-GESNOIS</t>
  </si>
  <si>
    <t>72450</t>
  </si>
  <si>
    <t>11270</t>
  </si>
  <si>
    <t>PLESIDY</t>
  </si>
  <si>
    <t>22720</t>
  </si>
  <si>
    <t>NONTRON</t>
  </si>
  <si>
    <t>58130</t>
  </si>
  <si>
    <t>06440</t>
  </si>
  <si>
    <t>01700</t>
  </si>
  <si>
    <t>64490</t>
  </si>
  <si>
    <t>12430</t>
  </si>
  <si>
    <t>67160</t>
  </si>
  <si>
    <t>ONDRES</t>
  </si>
  <si>
    <t>40440</t>
  </si>
  <si>
    <t>87120</t>
  </si>
  <si>
    <t>77440</t>
  </si>
  <si>
    <t>78200</t>
  </si>
  <si>
    <t>86110</t>
  </si>
  <si>
    <t>10400</t>
  </si>
  <si>
    <t>BOULAY-MOSELLE</t>
  </si>
  <si>
    <t>28500</t>
  </si>
  <si>
    <t>07410</t>
  </si>
  <si>
    <t>CUSTINES</t>
  </si>
  <si>
    <t>15400</t>
  </si>
  <si>
    <t>17330</t>
  </si>
  <si>
    <t>SAINT-PALAIS</t>
  </si>
  <si>
    <t>03370</t>
  </si>
  <si>
    <t>30770</t>
  </si>
  <si>
    <t>NEUVY-SUR-BARANGEON</t>
  </si>
  <si>
    <t>18330</t>
  </si>
  <si>
    <t>26400</t>
  </si>
  <si>
    <t>QUILLEBEUF-SUR-SEINE</t>
  </si>
  <si>
    <t>FAVIERES</t>
  </si>
  <si>
    <t>77220</t>
  </si>
  <si>
    <t>03800</t>
  </si>
  <si>
    <t>87210</t>
  </si>
  <si>
    <t>TREGOUREZ</t>
  </si>
  <si>
    <t>29970</t>
  </si>
  <si>
    <t>24330</t>
  </si>
  <si>
    <t>MONTEMBOEUF</t>
  </si>
  <si>
    <t>16310</t>
  </si>
  <si>
    <t>PLOMODIERN</t>
  </si>
  <si>
    <t>29550</t>
  </si>
  <si>
    <t>14940</t>
  </si>
  <si>
    <t>BENEVENT-L'ABBAYE</t>
  </si>
  <si>
    <t>LA SALVETAT-PEYRALES</t>
  </si>
  <si>
    <t>12440</t>
  </si>
  <si>
    <t>68290</t>
  </si>
  <si>
    <t>31430</t>
  </si>
  <si>
    <t>CHARBONNIERES-LES-VARENNES</t>
  </si>
  <si>
    <t>63410</t>
  </si>
  <si>
    <t>04250</t>
  </si>
  <si>
    <t>SELLIERES</t>
  </si>
  <si>
    <t>56920</t>
  </si>
  <si>
    <t>31110</t>
  </si>
  <si>
    <t>MONTGAILLARD</t>
  </si>
  <si>
    <t>09330</t>
  </si>
  <si>
    <t>LA HAYE-PESNEL</t>
  </si>
  <si>
    <t>50320</t>
  </si>
  <si>
    <t>60620</t>
  </si>
  <si>
    <t>85580</t>
  </si>
  <si>
    <t>95690</t>
  </si>
  <si>
    <t>89700</t>
  </si>
  <si>
    <t>37210</t>
  </si>
  <si>
    <t>12520</t>
  </si>
  <si>
    <t>HERRLISHEIM</t>
  </si>
  <si>
    <t>PORDIC</t>
  </si>
  <si>
    <t>22590</t>
  </si>
  <si>
    <t>HIRTZBACH</t>
  </si>
  <si>
    <t>68118</t>
  </si>
  <si>
    <t>77890</t>
  </si>
  <si>
    <t>DIARVILLE</t>
  </si>
  <si>
    <t>EVIAN-LES-BAINS</t>
  </si>
  <si>
    <t>74500</t>
  </si>
  <si>
    <t>21580</t>
  </si>
  <si>
    <t>27460</t>
  </si>
  <si>
    <t>78730</t>
  </si>
  <si>
    <t>SAINT-ETIENNE-DE-TINEE</t>
  </si>
  <si>
    <t>06660</t>
  </si>
  <si>
    <t>54730</t>
  </si>
  <si>
    <t>85150</t>
  </si>
  <si>
    <t>30130</t>
  </si>
  <si>
    <t>BRIGNAC-LA-PLAINE</t>
  </si>
  <si>
    <t>32410</t>
  </si>
  <si>
    <t>69360</t>
  </si>
  <si>
    <t>01270</t>
  </si>
  <si>
    <t>17240</t>
  </si>
  <si>
    <t>SOLRE-LE-CHATEAU</t>
  </si>
  <si>
    <t>33450</t>
  </si>
  <si>
    <t>PORTES-LES-VALENCE</t>
  </si>
  <si>
    <t>26800</t>
  </si>
  <si>
    <t>MAUSSANE-LES-ALPILLES</t>
  </si>
  <si>
    <t>13520</t>
  </si>
  <si>
    <t>26750</t>
  </si>
  <si>
    <t>62500</t>
  </si>
  <si>
    <t>HUELGOAT</t>
  </si>
  <si>
    <t>29690</t>
  </si>
  <si>
    <t>77290</t>
  </si>
  <si>
    <t>02310</t>
  </si>
  <si>
    <t>67310</t>
  </si>
  <si>
    <t>12400</t>
  </si>
  <si>
    <t>SAINT-CHERON</t>
  </si>
  <si>
    <t>58420</t>
  </si>
  <si>
    <t>LIGNY-EN-BARROIS</t>
  </si>
  <si>
    <t>LATHUS-SAINT-REMY</t>
  </si>
  <si>
    <t>86390</t>
  </si>
  <si>
    <t>LIGNAN-SUR-ORB</t>
  </si>
  <si>
    <t>29400</t>
  </si>
  <si>
    <t>25770</t>
  </si>
  <si>
    <t>LOGNES</t>
  </si>
  <si>
    <t>77185</t>
  </si>
  <si>
    <t>66690</t>
  </si>
  <si>
    <t>89300</t>
  </si>
  <si>
    <t>44590</t>
  </si>
  <si>
    <t>LE PONTET</t>
  </si>
  <si>
    <t>84130</t>
  </si>
  <si>
    <t>64350</t>
  </si>
  <si>
    <t>69780</t>
  </si>
  <si>
    <t>54760</t>
  </si>
  <si>
    <t>50670</t>
  </si>
  <si>
    <t>27820</t>
  </si>
  <si>
    <t>CHARROUX</t>
  </si>
  <si>
    <t>57510</t>
  </si>
  <si>
    <t>04320</t>
  </si>
  <si>
    <t>58330</t>
  </si>
  <si>
    <t>66320</t>
  </si>
  <si>
    <t>14100</t>
  </si>
  <si>
    <t>SAINTE-MERE-EGLISE</t>
  </si>
  <si>
    <t>77400</t>
  </si>
  <si>
    <t>55170</t>
  </si>
  <si>
    <t>29190</t>
  </si>
  <si>
    <t>EGLISENEUVE-D'ENTRAIGUES</t>
  </si>
  <si>
    <t>63850</t>
  </si>
  <si>
    <t>LES ROUSSES</t>
  </si>
  <si>
    <t>39220</t>
  </si>
  <si>
    <t>63460</t>
  </si>
  <si>
    <t>LAUDUN-L'ARDOISE</t>
  </si>
  <si>
    <t>30290</t>
  </si>
  <si>
    <t>LEOGNAN</t>
  </si>
  <si>
    <t>33850</t>
  </si>
  <si>
    <t>VERT-LE-PETIT</t>
  </si>
  <si>
    <t>91710</t>
  </si>
  <si>
    <t>40360</t>
  </si>
  <si>
    <t>79320</t>
  </si>
  <si>
    <t>67510</t>
  </si>
  <si>
    <t>BORDERES-SUR-L'ECHEZ</t>
  </si>
  <si>
    <t>65320</t>
  </si>
  <si>
    <t>SENONES</t>
  </si>
  <si>
    <t>45290</t>
  </si>
  <si>
    <t>59127</t>
  </si>
  <si>
    <t>71190</t>
  </si>
  <si>
    <t>36240</t>
  </si>
  <si>
    <t>MAULEON</t>
  </si>
  <si>
    <t>79700</t>
  </si>
  <si>
    <t>66110</t>
  </si>
  <si>
    <t>41190</t>
  </si>
  <si>
    <t>CHANGE</t>
  </si>
  <si>
    <t>71340</t>
  </si>
  <si>
    <t>ANNEMASSE</t>
  </si>
  <si>
    <t>74100</t>
  </si>
  <si>
    <t>46140</t>
  </si>
  <si>
    <t>41240</t>
  </si>
  <si>
    <t>82230</t>
  </si>
  <si>
    <t>29590</t>
  </si>
  <si>
    <t>39250</t>
  </si>
  <si>
    <t>VENDIN-LE-VIEIL</t>
  </si>
  <si>
    <t>62880</t>
  </si>
  <si>
    <t>53600</t>
  </si>
  <si>
    <t>57365</t>
  </si>
  <si>
    <t>LE BLANC-MESNIL</t>
  </si>
  <si>
    <t>93150</t>
  </si>
  <si>
    <t>85390</t>
  </si>
  <si>
    <t>LECELLES</t>
  </si>
  <si>
    <t>59226</t>
  </si>
  <si>
    <t>PIONSAT</t>
  </si>
  <si>
    <t>63330</t>
  </si>
  <si>
    <t>SELTZ</t>
  </si>
  <si>
    <t>67470</t>
  </si>
  <si>
    <t>04330</t>
  </si>
  <si>
    <t>14230</t>
  </si>
  <si>
    <t>SAINTE-FOY-D'AIGREFEUILLE</t>
  </si>
  <si>
    <t>SAINT-JEAN-DE-BOISEAU</t>
  </si>
  <si>
    <t>57520</t>
  </si>
  <si>
    <t>22400</t>
  </si>
  <si>
    <t>89560</t>
  </si>
  <si>
    <t>CROIX</t>
  </si>
  <si>
    <t>SAINT-LOUIS</t>
  </si>
  <si>
    <t>97134</t>
  </si>
  <si>
    <t>CASTELMAUROU</t>
  </si>
  <si>
    <t>31180</t>
  </si>
  <si>
    <t>12310</t>
  </si>
  <si>
    <t>54460</t>
  </si>
  <si>
    <t>30430</t>
  </si>
  <si>
    <t>21340</t>
  </si>
  <si>
    <t>HARBONNIERES</t>
  </si>
  <si>
    <t>80131</t>
  </si>
  <si>
    <t>SACLAS</t>
  </si>
  <si>
    <t>PONTACQ</t>
  </si>
  <si>
    <t>64530</t>
  </si>
  <si>
    <t>SAINT-BONNET-DE-MURE</t>
  </si>
  <si>
    <t>53190</t>
  </si>
  <si>
    <t>47600</t>
  </si>
  <si>
    <t>BEAUSOLEIL</t>
  </si>
  <si>
    <t>06240</t>
  </si>
  <si>
    <t>78790</t>
  </si>
  <si>
    <t>62232</t>
  </si>
  <si>
    <t>PRAYSSAS</t>
  </si>
  <si>
    <t>47360</t>
  </si>
  <si>
    <t>LE HAVRE</t>
  </si>
  <si>
    <t>76600/76610/76620</t>
  </si>
  <si>
    <t>26150</t>
  </si>
  <si>
    <t>SAINT-ANDRE-DES-EAUX</t>
  </si>
  <si>
    <t>22630</t>
  </si>
  <si>
    <t>27180</t>
  </si>
  <si>
    <t>58140</t>
  </si>
  <si>
    <t>QUELAINES-SAINT-GAULT</t>
  </si>
  <si>
    <t>62118</t>
  </si>
  <si>
    <t>52230</t>
  </si>
  <si>
    <t>36130</t>
  </si>
  <si>
    <t>65260</t>
  </si>
  <si>
    <t>45270</t>
  </si>
  <si>
    <t>88640</t>
  </si>
  <si>
    <t>SAINTE-GENEVIEVE</t>
  </si>
  <si>
    <t>91310</t>
  </si>
  <si>
    <t>52800</t>
  </si>
  <si>
    <t>EGLETONS</t>
  </si>
  <si>
    <t>59870</t>
  </si>
  <si>
    <t>22250</t>
  </si>
  <si>
    <t>30126</t>
  </si>
  <si>
    <t>SAINT-JULIEN-DE-VOUVANTES</t>
  </si>
  <si>
    <t>44670</t>
  </si>
  <si>
    <t>IGOVILLE</t>
  </si>
  <si>
    <t>81160</t>
  </si>
  <si>
    <t>LA CHAPELLE-LA-REINE</t>
  </si>
  <si>
    <t>83340</t>
  </si>
  <si>
    <t>33550</t>
  </si>
  <si>
    <t>31410</t>
  </si>
  <si>
    <t>DUNES</t>
  </si>
  <si>
    <t>82340</t>
  </si>
  <si>
    <t>24200</t>
  </si>
  <si>
    <t>74160</t>
  </si>
  <si>
    <t>PORCELETTE</t>
  </si>
  <si>
    <t>57890</t>
  </si>
  <si>
    <t>SAINT-HILAIRE-DES-LOGES</t>
  </si>
  <si>
    <t>85240</t>
  </si>
  <si>
    <t>26110</t>
  </si>
  <si>
    <t>72800</t>
  </si>
  <si>
    <t>46300</t>
  </si>
  <si>
    <t>72230</t>
  </si>
  <si>
    <t>23100</t>
  </si>
  <si>
    <t>LANDEVANT</t>
  </si>
  <si>
    <t>56690</t>
  </si>
  <si>
    <t>27380</t>
  </si>
  <si>
    <t>MONDRAGON</t>
  </si>
  <si>
    <t>84430</t>
  </si>
  <si>
    <t>44540</t>
  </si>
  <si>
    <t>LA VALETTE-DU-VAR</t>
  </si>
  <si>
    <t>83160</t>
  </si>
  <si>
    <t>CONDAT</t>
  </si>
  <si>
    <t>51220</t>
  </si>
  <si>
    <t>35410</t>
  </si>
  <si>
    <t>81430</t>
  </si>
  <si>
    <t>06670</t>
  </si>
  <si>
    <t>97620</t>
  </si>
  <si>
    <t>19390</t>
  </si>
  <si>
    <t>NOLAY</t>
  </si>
  <si>
    <t>40400</t>
  </si>
  <si>
    <t>DAX</t>
  </si>
  <si>
    <t>40100</t>
  </si>
  <si>
    <t>77240</t>
  </si>
  <si>
    <t>59143</t>
  </si>
  <si>
    <t>CHEVREMONT</t>
  </si>
  <si>
    <t>CONCARNEAU</t>
  </si>
  <si>
    <t>29900</t>
  </si>
  <si>
    <t>SAINT-REMY-SUR-DUROLLE</t>
  </si>
  <si>
    <t>63550</t>
  </si>
  <si>
    <t>33390</t>
  </si>
  <si>
    <t>81240</t>
  </si>
  <si>
    <t>24500</t>
  </si>
  <si>
    <t>60250</t>
  </si>
  <si>
    <t>38120</t>
  </si>
  <si>
    <t>51520</t>
  </si>
  <si>
    <t>55290</t>
  </si>
  <si>
    <t>62138</t>
  </si>
  <si>
    <t>NALLIERS</t>
  </si>
  <si>
    <t>85370</t>
  </si>
  <si>
    <t>77450</t>
  </si>
  <si>
    <t>PONT-DE-L'ARCHE</t>
  </si>
  <si>
    <t>27340</t>
  </si>
  <si>
    <t>59940</t>
  </si>
  <si>
    <t>77515</t>
  </si>
  <si>
    <t>18240</t>
  </si>
  <si>
    <t>01290</t>
  </si>
  <si>
    <t>LA GARENNE-COLOMBES</t>
  </si>
  <si>
    <t>92250</t>
  </si>
  <si>
    <t>19360</t>
  </si>
  <si>
    <t>25340</t>
  </si>
  <si>
    <t>PETITE-FORET</t>
  </si>
  <si>
    <t>59494</t>
  </si>
  <si>
    <t>68300</t>
  </si>
  <si>
    <t>18140</t>
  </si>
  <si>
    <t>01200</t>
  </si>
  <si>
    <t>MUIZON</t>
  </si>
  <si>
    <t>SAINT-PRIVAT-LA-MONTAGNE</t>
  </si>
  <si>
    <t>57855</t>
  </si>
  <si>
    <t>15230</t>
  </si>
  <si>
    <t>08350</t>
  </si>
  <si>
    <t>BOISSY-LE-SEC</t>
  </si>
  <si>
    <t>91870</t>
  </si>
  <si>
    <t>27530</t>
  </si>
  <si>
    <t>GOUZEAUCOURT</t>
  </si>
  <si>
    <t>59231</t>
  </si>
  <si>
    <t>18100</t>
  </si>
  <si>
    <t>LEVROUX</t>
  </si>
  <si>
    <t>LANNEMEZAN</t>
  </si>
  <si>
    <t>65300</t>
  </si>
  <si>
    <t>TARARE</t>
  </si>
  <si>
    <t>61550</t>
  </si>
  <si>
    <t>62980</t>
  </si>
  <si>
    <t>34980</t>
  </si>
  <si>
    <t>PLOUEZOC'H</t>
  </si>
  <si>
    <t>29252</t>
  </si>
  <si>
    <t>56320</t>
  </si>
  <si>
    <t>48250</t>
  </si>
  <si>
    <t>SAINT-GIRONS</t>
  </si>
  <si>
    <t>51210</t>
  </si>
  <si>
    <t>45130</t>
  </si>
  <si>
    <t>35420</t>
  </si>
  <si>
    <t>38470</t>
  </si>
  <si>
    <t>24570</t>
  </si>
  <si>
    <t>10150</t>
  </si>
  <si>
    <t>30670</t>
  </si>
  <si>
    <t>CASTELSARRASIN</t>
  </si>
  <si>
    <t>82100</t>
  </si>
  <si>
    <t>62161</t>
  </si>
  <si>
    <t>70800</t>
  </si>
  <si>
    <t>47370</t>
  </si>
  <si>
    <t>58170</t>
  </si>
  <si>
    <t>72110</t>
  </si>
  <si>
    <t>10100</t>
  </si>
  <si>
    <t>AUNEAU</t>
  </si>
  <si>
    <t>89190</t>
  </si>
  <si>
    <t>25470</t>
  </si>
  <si>
    <t>50400</t>
  </si>
  <si>
    <t>45480</t>
  </si>
  <si>
    <t>SAINT-ETIENNE-DU-BOIS</t>
  </si>
  <si>
    <t>MILLY-LA-FORET</t>
  </si>
  <si>
    <t>91490</t>
  </si>
  <si>
    <t>58300</t>
  </si>
  <si>
    <t>NANTEUIL-LE-HAUDOUIN</t>
  </si>
  <si>
    <t>UZERCHE</t>
  </si>
  <si>
    <t>19140</t>
  </si>
  <si>
    <t>NOYANT</t>
  </si>
  <si>
    <t>07220</t>
  </si>
  <si>
    <t>62610</t>
  </si>
  <si>
    <t>LE COUDRAY-MONTCEAUX</t>
  </si>
  <si>
    <t>91830</t>
  </si>
  <si>
    <t>AIGURANDE</t>
  </si>
  <si>
    <t>CLICHY-SOUS-BOIS</t>
  </si>
  <si>
    <t>93390</t>
  </si>
  <si>
    <t>FRENEUSE</t>
  </si>
  <si>
    <t>78840</t>
  </si>
  <si>
    <t>LA FERRIERE</t>
  </si>
  <si>
    <t>HERBIGNAC</t>
  </si>
  <si>
    <t>44410</t>
  </si>
  <si>
    <t>59244</t>
  </si>
  <si>
    <t>BARCELONNE-DU-GERS</t>
  </si>
  <si>
    <t>ONZAIN</t>
  </si>
  <si>
    <t>07210</t>
  </si>
  <si>
    <t>LE BOIS-PLAGE-EN-RE</t>
  </si>
  <si>
    <t>17580</t>
  </si>
  <si>
    <t>47420</t>
  </si>
  <si>
    <t>DIVES-SUR-MER</t>
  </si>
  <si>
    <t>59222</t>
  </si>
  <si>
    <t>70000</t>
  </si>
  <si>
    <t>SALLES-CURAN</t>
  </si>
  <si>
    <t>12410</t>
  </si>
  <si>
    <t>TARTAS</t>
  </si>
  <si>
    <t>SAINTE-FORTUNADE</t>
  </si>
  <si>
    <t>19490</t>
  </si>
  <si>
    <t>66570</t>
  </si>
  <si>
    <t>PFETTERHOUSE</t>
  </si>
  <si>
    <t>HERMES</t>
  </si>
  <si>
    <t>60370</t>
  </si>
  <si>
    <t>06830</t>
  </si>
  <si>
    <t>19150</t>
  </si>
  <si>
    <t>VAL-DE-MEUSE</t>
  </si>
  <si>
    <t>MOISDON-LA-RIVIERE</t>
  </si>
  <si>
    <t>44520</t>
  </si>
  <si>
    <t>VERCEL-VILLEDIEU-LE-CAMP</t>
  </si>
  <si>
    <t>GAP</t>
  </si>
  <si>
    <t>30190</t>
  </si>
  <si>
    <t>ARGENTON-L'EGLISE</t>
  </si>
  <si>
    <t>79290</t>
  </si>
  <si>
    <t>12360</t>
  </si>
  <si>
    <t>BRAZEY-EN-PLAINE</t>
  </si>
  <si>
    <t>21470</t>
  </si>
  <si>
    <t>08270</t>
  </si>
  <si>
    <t>17770</t>
  </si>
  <si>
    <t>25120</t>
  </si>
  <si>
    <t>11700</t>
  </si>
  <si>
    <t>71300</t>
  </si>
  <si>
    <t>01400</t>
  </si>
  <si>
    <t>CARVIN</t>
  </si>
  <si>
    <t>62220</t>
  </si>
  <si>
    <t>89520</t>
  </si>
  <si>
    <t>DONZY</t>
  </si>
  <si>
    <t>MONTSINERY-TONNEGRANDE</t>
  </si>
  <si>
    <t>97356</t>
  </si>
  <si>
    <t>43340</t>
  </si>
  <si>
    <t>13103</t>
  </si>
  <si>
    <t>CHARS</t>
  </si>
  <si>
    <t>95750</t>
  </si>
  <si>
    <t>16430</t>
  </si>
  <si>
    <t>20100</t>
  </si>
  <si>
    <t>43320</t>
  </si>
  <si>
    <t>23250</t>
  </si>
  <si>
    <t>POMMERIT-JAUDY</t>
  </si>
  <si>
    <t>57550</t>
  </si>
  <si>
    <t>44115</t>
  </si>
  <si>
    <t>02240</t>
  </si>
  <si>
    <t>12370</t>
  </si>
  <si>
    <t>14490</t>
  </si>
  <si>
    <t>61120</t>
  </si>
  <si>
    <t>ROTS</t>
  </si>
  <si>
    <t>14980</t>
  </si>
  <si>
    <t>SAINTE-MARIE-AUX-CHENES</t>
  </si>
  <si>
    <t>57255</t>
  </si>
  <si>
    <t>14800</t>
  </si>
  <si>
    <t>88110</t>
  </si>
  <si>
    <t>09220</t>
  </si>
  <si>
    <t>ARETTE</t>
  </si>
  <si>
    <t>65230</t>
  </si>
  <si>
    <t>56250</t>
  </si>
  <si>
    <t>CRIEL-SUR-MER</t>
  </si>
  <si>
    <t>76910</t>
  </si>
  <si>
    <t>03340</t>
  </si>
  <si>
    <t>72510</t>
  </si>
  <si>
    <t>89800</t>
  </si>
  <si>
    <t>LAPOUTROIE</t>
  </si>
  <si>
    <t>68650</t>
  </si>
  <si>
    <t>85140</t>
  </si>
  <si>
    <t>GUERVILLE</t>
  </si>
  <si>
    <t>REICHSHOFFEN</t>
  </si>
  <si>
    <t>CHALO-SAINT-MARS</t>
  </si>
  <si>
    <t>91780</t>
  </si>
  <si>
    <t>VIRE</t>
  </si>
  <si>
    <t>71260</t>
  </si>
  <si>
    <t>TULLE</t>
  </si>
  <si>
    <t>19000</t>
  </si>
  <si>
    <t>SAINT-AUBIN-DU-CORMIER</t>
  </si>
  <si>
    <t>14190</t>
  </si>
  <si>
    <t>17270</t>
  </si>
  <si>
    <t>MURET</t>
  </si>
  <si>
    <t>31600</t>
  </si>
  <si>
    <t>56140</t>
  </si>
  <si>
    <t>EPAIGNES</t>
  </si>
  <si>
    <t>VER-SUR-MER</t>
  </si>
  <si>
    <t>14114</t>
  </si>
  <si>
    <t>HERSERANGE</t>
  </si>
  <si>
    <t>54440</t>
  </si>
  <si>
    <t>LE POUZIN</t>
  </si>
  <si>
    <t>07250</t>
  </si>
  <si>
    <t>MAGNY-LES-HAMEAUX</t>
  </si>
  <si>
    <t>78114</t>
  </si>
  <si>
    <t>33500</t>
  </si>
  <si>
    <t>70300</t>
  </si>
  <si>
    <t>SANCOINS</t>
  </si>
  <si>
    <t>VANDOEUVRE-LES-NANCY</t>
  </si>
  <si>
    <t>54500</t>
  </si>
  <si>
    <t>33680</t>
  </si>
  <si>
    <t>SAULNES</t>
  </si>
  <si>
    <t>54650</t>
  </si>
  <si>
    <t>38450</t>
  </si>
  <si>
    <t>30120</t>
  </si>
  <si>
    <t>12170</t>
  </si>
  <si>
    <t>67190</t>
  </si>
  <si>
    <t>62231</t>
  </si>
  <si>
    <t>15300</t>
  </si>
  <si>
    <t>28260</t>
  </si>
  <si>
    <t>ANSE-BERTRAND</t>
  </si>
  <si>
    <t>97121</t>
  </si>
  <si>
    <t>GUISCARD</t>
  </si>
  <si>
    <t>LEVENS</t>
  </si>
  <si>
    <t>AUBIN</t>
  </si>
  <si>
    <t>63250</t>
  </si>
  <si>
    <t>MOUVAUX</t>
  </si>
  <si>
    <t>59420</t>
  </si>
  <si>
    <t>14710</t>
  </si>
  <si>
    <t>SAILLANS</t>
  </si>
  <si>
    <t>BOUSSAC</t>
  </si>
  <si>
    <t>12160</t>
  </si>
  <si>
    <t>CARIGNAN-DE-BORDEAUX</t>
  </si>
  <si>
    <t>LANGUIDIC</t>
  </si>
  <si>
    <t>56440</t>
  </si>
  <si>
    <t>LIZY-SUR-OURCQ</t>
  </si>
  <si>
    <t>BADEN</t>
  </si>
  <si>
    <t>56870</t>
  </si>
  <si>
    <t>53640</t>
  </si>
  <si>
    <t>NOISY-LE-ROI</t>
  </si>
  <si>
    <t>61270</t>
  </si>
  <si>
    <t>MARNAZ</t>
  </si>
  <si>
    <t>74460</t>
  </si>
  <si>
    <t>37340</t>
  </si>
  <si>
    <t>PLOUMAGOAR</t>
  </si>
  <si>
    <t>22970</t>
  </si>
  <si>
    <t>MONTAGNE</t>
  </si>
  <si>
    <t>DUNKERQUE</t>
  </si>
  <si>
    <t>59140/59240/59430/59640/59279</t>
  </si>
  <si>
    <t>HERIC</t>
  </si>
  <si>
    <t>44810</t>
  </si>
  <si>
    <t>COURLAY</t>
  </si>
  <si>
    <t>79440</t>
  </si>
  <si>
    <t>SAINT-JEAN-D'AULPS</t>
  </si>
  <si>
    <t>74430</t>
  </si>
  <si>
    <t>14440</t>
  </si>
  <si>
    <t>MARTIGNE-SUR-MAYENNE</t>
  </si>
  <si>
    <t>53470</t>
  </si>
  <si>
    <t>SAINT-BENOIT-DES-ONDES</t>
  </si>
  <si>
    <t>35114</t>
  </si>
  <si>
    <t>09160</t>
  </si>
  <si>
    <t>BARCELONNETTE</t>
  </si>
  <si>
    <t>04400</t>
  </si>
  <si>
    <t>HERICY</t>
  </si>
  <si>
    <t>77850</t>
  </si>
  <si>
    <t>COINCY</t>
  </si>
  <si>
    <t>LE CHESNE</t>
  </si>
  <si>
    <t>08390</t>
  </si>
  <si>
    <t>HERIN</t>
  </si>
  <si>
    <t>59195</t>
  </si>
  <si>
    <t>16290</t>
  </si>
  <si>
    <t>12380</t>
  </si>
  <si>
    <t>01250</t>
  </si>
  <si>
    <t>31580</t>
  </si>
  <si>
    <t>47330</t>
  </si>
  <si>
    <t>BEAULIEU-SOUS-PARTHENAY</t>
  </si>
  <si>
    <t>79420</t>
  </si>
  <si>
    <t>CHEVANNES</t>
  </si>
  <si>
    <t>34350</t>
  </si>
  <si>
    <t>LA BARTHE-DE-NESTE</t>
  </si>
  <si>
    <t>65250</t>
  </si>
  <si>
    <t>WASQUEHAL</t>
  </si>
  <si>
    <t>59290</t>
  </si>
  <si>
    <t>BEAUMONT-SUR-SARTHE</t>
  </si>
  <si>
    <t>SANDILLON</t>
  </si>
  <si>
    <t>45640</t>
  </si>
  <si>
    <t>12240</t>
  </si>
  <si>
    <t>78125</t>
  </si>
  <si>
    <t>61450</t>
  </si>
  <si>
    <t>42430</t>
  </si>
  <si>
    <t>FAUQUEMBERGUES</t>
  </si>
  <si>
    <t>22810</t>
  </si>
  <si>
    <t>60430</t>
  </si>
  <si>
    <t>14310</t>
  </si>
  <si>
    <t>06460</t>
  </si>
  <si>
    <t>GERZAT</t>
  </si>
  <si>
    <t>63360</t>
  </si>
  <si>
    <t>46160</t>
  </si>
  <si>
    <t>09240</t>
  </si>
  <si>
    <t>SERVIAN</t>
  </si>
  <si>
    <t>44310</t>
  </si>
  <si>
    <t>BOUCHAIN</t>
  </si>
  <si>
    <t>59111</t>
  </si>
  <si>
    <t>43500</t>
  </si>
  <si>
    <t>FAY-SUR-LIGNON</t>
  </si>
  <si>
    <t>43430</t>
  </si>
  <si>
    <t>LEFOREST</t>
  </si>
  <si>
    <t>62790</t>
  </si>
  <si>
    <t>69790</t>
  </si>
  <si>
    <t>21190</t>
  </si>
  <si>
    <t>LYON--6E--ARRONDISSEMENT</t>
  </si>
  <si>
    <t>69006</t>
  </si>
  <si>
    <t>TREILLIERES</t>
  </si>
  <si>
    <t>44119</t>
  </si>
  <si>
    <t>27630</t>
  </si>
  <si>
    <t>38290</t>
  </si>
  <si>
    <t>38360</t>
  </si>
  <si>
    <t>05130</t>
  </si>
  <si>
    <t>21520</t>
  </si>
  <si>
    <t>MALLEMORT</t>
  </si>
  <si>
    <t>13370</t>
  </si>
  <si>
    <t>49330</t>
  </si>
  <si>
    <t>35320</t>
  </si>
  <si>
    <t>DAMGAN</t>
  </si>
  <si>
    <t>56750</t>
  </si>
  <si>
    <t>88200</t>
  </si>
  <si>
    <t>ACIGNE</t>
  </si>
  <si>
    <t>35690</t>
  </si>
  <si>
    <t>27440</t>
  </si>
  <si>
    <t>22410</t>
  </si>
  <si>
    <t>ETABLES-SUR-MER</t>
  </si>
  <si>
    <t>22680</t>
  </si>
  <si>
    <t>72210</t>
  </si>
  <si>
    <t>OGEU-LES-BAINS</t>
  </si>
  <si>
    <t>LOUVRES</t>
  </si>
  <si>
    <t>95380</t>
  </si>
  <si>
    <t>MONTLUCON</t>
  </si>
  <si>
    <t>03100</t>
  </si>
  <si>
    <t>18360</t>
  </si>
  <si>
    <t>COMMERCY</t>
  </si>
  <si>
    <t>55200</t>
  </si>
  <si>
    <t>44260</t>
  </si>
  <si>
    <t>18350</t>
  </si>
  <si>
    <t>08130</t>
  </si>
  <si>
    <t>DIEMERINGEN</t>
  </si>
  <si>
    <t>67430</t>
  </si>
  <si>
    <t>TROUY</t>
  </si>
  <si>
    <t>18570</t>
  </si>
  <si>
    <t>20251</t>
  </si>
  <si>
    <t>MAZAN</t>
  </si>
  <si>
    <t>84380</t>
  </si>
  <si>
    <t>SAINT-JACQUES-DE-LA-LANDE</t>
  </si>
  <si>
    <t>35136</t>
  </si>
  <si>
    <t>88390</t>
  </si>
  <si>
    <t>RESSONS-SUR-MATZ</t>
  </si>
  <si>
    <t>60490</t>
  </si>
  <si>
    <t>BOLQUERE</t>
  </si>
  <si>
    <t>66210</t>
  </si>
  <si>
    <t>50410</t>
  </si>
  <si>
    <t>VIZILLE</t>
  </si>
  <si>
    <t>28220</t>
  </si>
  <si>
    <t>LA MOTHE-SAINT-HERAY</t>
  </si>
  <si>
    <t>79800</t>
  </si>
  <si>
    <t>DIRINON</t>
  </si>
  <si>
    <t>35250</t>
  </si>
  <si>
    <t>HURIGNY</t>
  </si>
  <si>
    <t>71870</t>
  </si>
  <si>
    <t>22480</t>
  </si>
  <si>
    <t>AXAT</t>
  </si>
  <si>
    <t>LAPALISSE</t>
  </si>
  <si>
    <t>CHATENOIS-LES-FORGES</t>
  </si>
  <si>
    <t>90700</t>
  </si>
  <si>
    <t>BELLEGARDE-SUR-VALSERINE</t>
  </si>
  <si>
    <t>NEULISE</t>
  </si>
  <si>
    <t>42590</t>
  </si>
  <si>
    <t>37310</t>
  </si>
  <si>
    <t>71120</t>
  </si>
  <si>
    <t>77700</t>
  </si>
  <si>
    <t>89116</t>
  </si>
  <si>
    <t>39400</t>
  </si>
  <si>
    <t>VERQUIN</t>
  </si>
  <si>
    <t>62131</t>
  </si>
  <si>
    <t>LUZECH</t>
  </si>
  <si>
    <t>BOE</t>
  </si>
  <si>
    <t>47550</t>
  </si>
  <si>
    <t>LE DIAMANT</t>
  </si>
  <si>
    <t>97223</t>
  </si>
  <si>
    <t>57270</t>
  </si>
  <si>
    <t>HOERDT</t>
  </si>
  <si>
    <t>67720</t>
  </si>
  <si>
    <t>73700</t>
  </si>
  <si>
    <t>FLESSELLES</t>
  </si>
  <si>
    <t>62170</t>
  </si>
  <si>
    <t>85520</t>
  </si>
  <si>
    <t>CALENZANA</t>
  </si>
  <si>
    <t>20214</t>
  </si>
  <si>
    <t>12350</t>
  </si>
  <si>
    <t>73300</t>
  </si>
  <si>
    <t>01100</t>
  </si>
  <si>
    <t>BELLERIVE-SUR-ALLIER</t>
  </si>
  <si>
    <t>03700</t>
  </si>
  <si>
    <t>HORNOY-LE-BOURG</t>
  </si>
  <si>
    <t>80640</t>
  </si>
  <si>
    <t>14410</t>
  </si>
  <si>
    <t>ANOR</t>
  </si>
  <si>
    <t>59186</t>
  </si>
  <si>
    <t>BAUD</t>
  </si>
  <si>
    <t>56150</t>
  </si>
  <si>
    <t>57970</t>
  </si>
  <si>
    <t>22580</t>
  </si>
  <si>
    <t>PINEUILH</t>
  </si>
  <si>
    <t>53140</t>
  </si>
  <si>
    <t>73370</t>
  </si>
  <si>
    <t>66360</t>
  </si>
  <si>
    <t>LA BATHIE</t>
  </si>
  <si>
    <t>73540</t>
  </si>
  <si>
    <t>56200</t>
  </si>
  <si>
    <t>BEZIERS</t>
  </si>
  <si>
    <t>34500</t>
  </si>
  <si>
    <t>67700</t>
  </si>
  <si>
    <t>46170</t>
  </si>
  <si>
    <t>81200</t>
  </si>
  <si>
    <t>54110</t>
  </si>
  <si>
    <t>16220</t>
  </si>
  <si>
    <t>78440</t>
  </si>
  <si>
    <t>86360</t>
  </si>
  <si>
    <t>63590</t>
  </si>
  <si>
    <t>08140</t>
  </si>
  <si>
    <t>FLEAC</t>
  </si>
  <si>
    <t>16730</t>
  </si>
  <si>
    <t>PAYZAC</t>
  </si>
  <si>
    <t>69490</t>
  </si>
  <si>
    <t>27450</t>
  </si>
  <si>
    <t>CHATEAUNEUF-DU-FAOU</t>
  </si>
  <si>
    <t>29520</t>
  </si>
  <si>
    <t>07460</t>
  </si>
  <si>
    <t>71530</t>
  </si>
  <si>
    <t>64360</t>
  </si>
  <si>
    <t>SAINT-VINCENT-DE-TYROSSE</t>
  </si>
  <si>
    <t>40230</t>
  </si>
  <si>
    <t>44290</t>
  </si>
  <si>
    <t>43170</t>
  </si>
  <si>
    <t>10510</t>
  </si>
  <si>
    <t>SAUMANE</t>
  </si>
  <si>
    <t>63610</t>
  </si>
  <si>
    <t>23270</t>
  </si>
  <si>
    <t>76850</t>
  </si>
  <si>
    <t>LOUVIGNY</t>
  </si>
  <si>
    <t>46100</t>
  </si>
  <si>
    <t>89330</t>
  </si>
  <si>
    <t>03260</t>
  </si>
  <si>
    <t>DELLE</t>
  </si>
  <si>
    <t>51530</t>
  </si>
  <si>
    <t>20170</t>
  </si>
  <si>
    <t>74320</t>
  </si>
  <si>
    <t>FESCHES-LE-CHATEL</t>
  </si>
  <si>
    <t>25490</t>
  </si>
  <si>
    <t>CONTRES</t>
  </si>
  <si>
    <t>74380</t>
  </si>
  <si>
    <t>62650</t>
  </si>
  <si>
    <t>GREZ-SUR-LOING</t>
  </si>
  <si>
    <t>77880</t>
  </si>
  <si>
    <t>SAINT-MARTIN-DE-LONDRES</t>
  </si>
  <si>
    <t>VILLIE-MORGON</t>
  </si>
  <si>
    <t>69910</t>
  </si>
  <si>
    <t>BASSE-POINTE</t>
  </si>
  <si>
    <t>97218</t>
  </si>
  <si>
    <t>17220</t>
  </si>
  <si>
    <t>77650</t>
  </si>
  <si>
    <t>95590</t>
  </si>
  <si>
    <t>ANET</t>
  </si>
  <si>
    <t>28800</t>
  </si>
  <si>
    <t>02670</t>
  </si>
  <si>
    <t>SAINT-CHRISTOPHE-DU-LIGNERON</t>
  </si>
  <si>
    <t>LES OLLIERES-SUR-EYRIEUX</t>
  </si>
  <si>
    <t>07360</t>
  </si>
  <si>
    <t>80470</t>
  </si>
  <si>
    <t>39360</t>
  </si>
  <si>
    <t>95000</t>
  </si>
  <si>
    <t>GIGNAC</t>
  </si>
  <si>
    <t>67440</t>
  </si>
  <si>
    <t>22140</t>
  </si>
  <si>
    <t>50500</t>
  </si>
  <si>
    <t>48160</t>
  </si>
  <si>
    <t>BRIOUX-SUR-BOUTONNE</t>
  </si>
  <si>
    <t>67630</t>
  </si>
  <si>
    <t>03460</t>
  </si>
  <si>
    <t>47180</t>
  </si>
  <si>
    <t>SEZANNE</t>
  </si>
  <si>
    <t>38330</t>
  </si>
  <si>
    <t>34190</t>
  </si>
  <si>
    <t>44850</t>
  </si>
  <si>
    <t>LA VERPILLIERE</t>
  </si>
  <si>
    <t>NEMOURS</t>
  </si>
  <si>
    <t>88330</t>
  </si>
  <si>
    <t>38210</t>
  </si>
  <si>
    <t>20140</t>
  </si>
  <si>
    <t>MOLLIENS-DREUIL</t>
  </si>
  <si>
    <t>21450</t>
  </si>
  <si>
    <t>SAVENAY</t>
  </si>
  <si>
    <t>JARNY</t>
  </si>
  <si>
    <t>35640</t>
  </si>
  <si>
    <t>GARENNES-SUR-EURE</t>
  </si>
  <si>
    <t>27780</t>
  </si>
  <si>
    <t>71160</t>
  </si>
  <si>
    <t>33290</t>
  </si>
  <si>
    <t>PASSY</t>
  </si>
  <si>
    <t>YERRES</t>
  </si>
  <si>
    <t>91330</t>
  </si>
  <si>
    <t>60130</t>
  </si>
  <si>
    <t>84220</t>
  </si>
  <si>
    <t>AURONS</t>
  </si>
  <si>
    <t>13121</t>
  </si>
  <si>
    <t>LA GACILLY</t>
  </si>
  <si>
    <t>84120</t>
  </si>
  <si>
    <t>CLERMONT-L'HERAULT</t>
  </si>
  <si>
    <t>34800</t>
  </si>
  <si>
    <t>32120</t>
  </si>
  <si>
    <t>71220</t>
  </si>
  <si>
    <t>38760</t>
  </si>
  <si>
    <t>MESCHERS-SUR-GIRONDE</t>
  </si>
  <si>
    <t>17132</t>
  </si>
  <si>
    <t>CLERMONT</t>
  </si>
  <si>
    <t>12110</t>
  </si>
  <si>
    <t>CARAMAN</t>
  </si>
  <si>
    <t>84390</t>
  </si>
  <si>
    <t>91650</t>
  </si>
  <si>
    <t>63160</t>
  </si>
  <si>
    <t>BOUXIERES-AUX-CHENES</t>
  </si>
  <si>
    <t>54770</t>
  </si>
  <si>
    <t>46190</t>
  </si>
  <si>
    <t>25220</t>
  </si>
  <si>
    <t>16560</t>
  </si>
  <si>
    <t>60880</t>
  </si>
  <si>
    <t>71500</t>
  </si>
  <si>
    <t>76220</t>
  </si>
  <si>
    <t>56400</t>
  </si>
  <si>
    <t>SAINT-PRIVAT</t>
  </si>
  <si>
    <t>10350</t>
  </si>
  <si>
    <t>76119</t>
  </si>
  <si>
    <t>43580</t>
  </si>
  <si>
    <t>PELOUSEY</t>
  </si>
  <si>
    <t>MERICOURT</t>
  </si>
  <si>
    <t>62680</t>
  </si>
  <si>
    <t>VILLE-SOUS-LA-FERTE</t>
  </si>
  <si>
    <t>10310</t>
  </si>
  <si>
    <t>37160</t>
  </si>
  <si>
    <t>79340</t>
  </si>
  <si>
    <t>SAINT-VARENT</t>
  </si>
  <si>
    <t>79330</t>
  </si>
  <si>
    <t>VIVY</t>
  </si>
  <si>
    <t>49680</t>
  </si>
  <si>
    <t>SIGNES</t>
  </si>
  <si>
    <t>83870</t>
  </si>
  <si>
    <t>BOUSIES</t>
  </si>
  <si>
    <t>COMBEAUFONTAINE</t>
  </si>
  <si>
    <t>89260</t>
  </si>
  <si>
    <t>54115</t>
  </si>
  <si>
    <t>33210</t>
  </si>
  <si>
    <t>12220</t>
  </si>
  <si>
    <t>12130</t>
  </si>
  <si>
    <t>BAIN-DE-BRETAGNE</t>
  </si>
  <si>
    <t>35470</t>
  </si>
  <si>
    <t>LUNERAY</t>
  </si>
  <si>
    <t>45430</t>
  </si>
  <si>
    <t>26390</t>
  </si>
  <si>
    <t>SAINT-SULPICE</t>
  </si>
  <si>
    <t>VERZY</t>
  </si>
  <si>
    <t>88120</t>
  </si>
  <si>
    <t>62250</t>
  </si>
  <si>
    <t>24460</t>
  </si>
  <si>
    <t>25113</t>
  </si>
  <si>
    <t>SAINT-GEORGES-MOTEL</t>
  </si>
  <si>
    <t>27710</t>
  </si>
  <si>
    <t>LOPIGNA</t>
  </si>
  <si>
    <t>20139</t>
  </si>
  <si>
    <t>20290</t>
  </si>
  <si>
    <t>74930</t>
  </si>
  <si>
    <t>LA VALLA-EN-GIER</t>
  </si>
  <si>
    <t>42131</t>
  </si>
  <si>
    <t>LESPARRE-MEDOC</t>
  </si>
  <si>
    <t>33340</t>
  </si>
  <si>
    <t>33820</t>
  </si>
  <si>
    <t>55130</t>
  </si>
  <si>
    <t>POURRIERES</t>
  </si>
  <si>
    <t>83910</t>
  </si>
  <si>
    <t>68420</t>
  </si>
  <si>
    <t>24610</t>
  </si>
  <si>
    <t>25230</t>
  </si>
  <si>
    <t>28630</t>
  </si>
  <si>
    <t>16300</t>
  </si>
  <si>
    <t>BOURG-LES-VALENCE</t>
  </si>
  <si>
    <t>26500</t>
  </si>
  <si>
    <t>44440</t>
  </si>
  <si>
    <t>87110</t>
  </si>
  <si>
    <t>05460</t>
  </si>
  <si>
    <t>30750</t>
  </si>
  <si>
    <t>MACON</t>
  </si>
  <si>
    <t>54360</t>
  </si>
  <si>
    <t>88650</t>
  </si>
  <si>
    <t>ORGERUS</t>
  </si>
  <si>
    <t>78910</t>
  </si>
  <si>
    <t>LE DONJON</t>
  </si>
  <si>
    <t>03130</t>
  </si>
  <si>
    <t>01300</t>
  </si>
  <si>
    <t>DERVAL</t>
  </si>
  <si>
    <t>09420</t>
  </si>
  <si>
    <t>63830</t>
  </si>
  <si>
    <t>51270</t>
  </si>
  <si>
    <t>85310</t>
  </si>
  <si>
    <t>MESSANGES</t>
  </si>
  <si>
    <t>40660</t>
  </si>
  <si>
    <t>57645</t>
  </si>
  <si>
    <t>NEUVILLE-SAINT-REMY</t>
  </si>
  <si>
    <t>59554</t>
  </si>
  <si>
    <t>03150</t>
  </si>
  <si>
    <t>NANTERRE</t>
  </si>
  <si>
    <t>92000</t>
  </si>
  <si>
    <t>PUSSAY</t>
  </si>
  <si>
    <t>91740</t>
  </si>
  <si>
    <t>RUFFEC</t>
  </si>
  <si>
    <t>PARTHENAY</t>
  </si>
  <si>
    <t>FECHAIN</t>
  </si>
  <si>
    <t>59247</t>
  </si>
  <si>
    <t>55270</t>
  </si>
  <si>
    <t>CHAILLEY</t>
  </si>
  <si>
    <t>89770</t>
  </si>
  <si>
    <t>58500</t>
  </si>
  <si>
    <t>MOIRANS</t>
  </si>
  <si>
    <t>38430</t>
  </si>
  <si>
    <t>MORIERES-LES-AVIGNON</t>
  </si>
  <si>
    <t>84310</t>
  </si>
  <si>
    <t>SAINT-SULPICE-LES-CHAMPS</t>
  </si>
  <si>
    <t>12540</t>
  </si>
  <si>
    <t>SAINT-JEAN-DE-SAUVES</t>
  </si>
  <si>
    <t>23130</t>
  </si>
  <si>
    <t>NOIRMOUTIER-EN-L'ILE</t>
  </si>
  <si>
    <t>85330</t>
  </si>
  <si>
    <t>74450</t>
  </si>
  <si>
    <t>DAMPIERRE</t>
  </si>
  <si>
    <t>MAINTENON</t>
  </si>
  <si>
    <t>15130</t>
  </si>
  <si>
    <t>SAINT-MICHEL-SUR-ORGE</t>
  </si>
  <si>
    <t>91240</t>
  </si>
  <si>
    <t>14500</t>
  </si>
  <si>
    <t>VIUZ-EN-SALLAZ</t>
  </si>
  <si>
    <t>57720</t>
  </si>
  <si>
    <t>33140</t>
  </si>
  <si>
    <t>DORNES</t>
  </si>
  <si>
    <t>58390</t>
  </si>
  <si>
    <t>PLONEOUR-LANVERN</t>
  </si>
  <si>
    <t>29720</t>
  </si>
  <si>
    <t>77540</t>
  </si>
  <si>
    <t>02320</t>
  </si>
  <si>
    <t>COUDOUX</t>
  </si>
  <si>
    <t>13111</t>
  </si>
  <si>
    <t>76160</t>
  </si>
  <si>
    <t>LABERGEMENT-SAINTE-MARIE</t>
  </si>
  <si>
    <t>65190</t>
  </si>
  <si>
    <t>56360</t>
  </si>
  <si>
    <t>24440</t>
  </si>
  <si>
    <t>SAUVETERRE-DE-COMMINGES</t>
  </si>
  <si>
    <t>MEZIERES-SUR-ISSOIRE</t>
  </si>
  <si>
    <t>87330</t>
  </si>
  <si>
    <t>45420</t>
  </si>
  <si>
    <t>79140</t>
  </si>
  <si>
    <t>46120</t>
  </si>
  <si>
    <t>JANZE</t>
  </si>
  <si>
    <t>35150</t>
  </si>
  <si>
    <t>LUCENAY-LES-AIX</t>
  </si>
  <si>
    <t>58380</t>
  </si>
  <si>
    <t>42560</t>
  </si>
  <si>
    <t>LUISANT</t>
  </si>
  <si>
    <t>28600</t>
  </si>
  <si>
    <t>MARSEILLE--6E--ARRONDISSEMENT</t>
  </si>
  <si>
    <t>13006</t>
  </si>
  <si>
    <t>LA COURONNE</t>
  </si>
  <si>
    <t>16400</t>
  </si>
  <si>
    <t>38680</t>
  </si>
  <si>
    <t>SAUVETERRE-DE-GUYENNE</t>
  </si>
  <si>
    <t>09120</t>
  </si>
  <si>
    <t>14420</t>
  </si>
  <si>
    <t>EYGUIERES</t>
  </si>
  <si>
    <t>13430</t>
  </si>
  <si>
    <t>35580</t>
  </si>
  <si>
    <t>39160</t>
  </si>
  <si>
    <t>01370</t>
  </si>
  <si>
    <t>54920</t>
  </si>
  <si>
    <t>89170</t>
  </si>
  <si>
    <t>11420</t>
  </si>
  <si>
    <t>DOURGNE</t>
  </si>
  <si>
    <t>81110</t>
  </si>
  <si>
    <t>SAINTE-CECILE-LES-VIGNES</t>
  </si>
  <si>
    <t>84290</t>
  </si>
  <si>
    <t>31130</t>
  </si>
  <si>
    <t>79220</t>
  </si>
  <si>
    <t>82700</t>
  </si>
  <si>
    <t>59840</t>
  </si>
  <si>
    <t>78460</t>
  </si>
  <si>
    <t>ROCQUIGNY</t>
  </si>
  <si>
    <t>BANYULS-SUR-MER</t>
  </si>
  <si>
    <t>66650</t>
  </si>
  <si>
    <t>01240</t>
  </si>
  <si>
    <t>LOMBEZ</t>
  </si>
  <si>
    <t>BLAIN</t>
  </si>
  <si>
    <t>44130</t>
  </si>
  <si>
    <t>20242</t>
  </si>
  <si>
    <t>21690</t>
  </si>
  <si>
    <t>CHAMBLY</t>
  </si>
  <si>
    <t>60230</t>
  </si>
  <si>
    <t>TEMPLEMARS</t>
  </si>
  <si>
    <t>59175</t>
  </si>
  <si>
    <t>79370</t>
  </si>
  <si>
    <t>40465</t>
  </si>
  <si>
    <t>SAINT-GENEST-MALIFAUX</t>
  </si>
  <si>
    <t>42660</t>
  </si>
  <si>
    <t>TRIEUX</t>
  </si>
  <si>
    <t>54750</t>
  </si>
  <si>
    <t>77169</t>
  </si>
  <si>
    <t>66470</t>
  </si>
  <si>
    <t>MORANGIS</t>
  </si>
  <si>
    <t>58460</t>
  </si>
  <si>
    <t>53700</t>
  </si>
  <si>
    <t>14610</t>
  </si>
  <si>
    <t>VITRE</t>
  </si>
  <si>
    <t>IFS</t>
  </si>
  <si>
    <t>14123</t>
  </si>
  <si>
    <t>11250</t>
  </si>
  <si>
    <t>SAINTE-CROIX-EN-PLAINE</t>
  </si>
  <si>
    <t>15170</t>
  </si>
  <si>
    <t>62380</t>
  </si>
  <si>
    <t>29770</t>
  </si>
  <si>
    <t>52360</t>
  </si>
  <si>
    <t>57185</t>
  </si>
  <si>
    <t>64780</t>
  </si>
  <si>
    <t>RABASTENS-DE-BIGORRE</t>
  </si>
  <si>
    <t>ALSTING</t>
  </si>
  <si>
    <t>57515</t>
  </si>
  <si>
    <t>73190</t>
  </si>
  <si>
    <t>BORAN-SUR-OISE</t>
  </si>
  <si>
    <t>60820</t>
  </si>
  <si>
    <t>35590</t>
  </si>
  <si>
    <t>61150</t>
  </si>
  <si>
    <t>LEZOUX</t>
  </si>
  <si>
    <t>63190</t>
  </si>
  <si>
    <t>MENTON</t>
  </si>
  <si>
    <t>LAVAUR</t>
  </si>
  <si>
    <t>24550</t>
  </si>
  <si>
    <t>83390</t>
  </si>
  <si>
    <t>ILLZACH</t>
  </si>
  <si>
    <t>68110</t>
  </si>
  <si>
    <t>08190</t>
  </si>
  <si>
    <t>64450</t>
  </si>
  <si>
    <t>TOURS-SUR-MARNE</t>
  </si>
  <si>
    <t>05100</t>
  </si>
  <si>
    <t>61300</t>
  </si>
  <si>
    <t>MIREPOIX</t>
  </si>
  <si>
    <t>NAGES-ET-SOLORGUES</t>
  </si>
  <si>
    <t>30114</t>
  </si>
  <si>
    <t>19320</t>
  </si>
  <si>
    <t>CHATEAUNEUF-LES-MARTIGUES</t>
  </si>
  <si>
    <t>13220</t>
  </si>
  <si>
    <t>58410</t>
  </si>
  <si>
    <t>76760</t>
  </si>
  <si>
    <t>20230</t>
  </si>
  <si>
    <t>LE MALZIEU-VILLE</t>
  </si>
  <si>
    <t>48140</t>
  </si>
  <si>
    <t>26260</t>
  </si>
  <si>
    <t>MURATO</t>
  </si>
  <si>
    <t>20239</t>
  </si>
  <si>
    <t>ALLOUE</t>
  </si>
  <si>
    <t>54870</t>
  </si>
  <si>
    <t>59830</t>
  </si>
  <si>
    <t>SAINT-MARCEL</t>
  </si>
  <si>
    <t>77230</t>
  </si>
  <si>
    <t>61340</t>
  </si>
  <si>
    <t>33650</t>
  </si>
  <si>
    <t>AUBEVOYE</t>
  </si>
  <si>
    <t>ETANG-SUR-ARROUX</t>
  </si>
  <si>
    <t>THUEYTS</t>
  </si>
  <si>
    <t>07330</t>
  </si>
  <si>
    <t>LANGLADE</t>
  </si>
  <si>
    <t>FOURAS</t>
  </si>
  <si>
    <t>17450</t>
  </si>
  <si>
    <t>DUCEY</t>
  </si>
  <si>
    <t>48170</t>
  </si>
  <si>
    <t>73270</t>
  </si>
  <si>
    <t>31380</t>
  </si>
  <si>
    <t>CHATENOIS</t>
  </si>
  <si>
    <t>67730</t>
  </si>
  <si>
    <t>CONDAT-SUR-VIENNE</t>
  </si>
  <si>
    <t>87920</t>
  </si>
  <si>
    <t>56480</t>
  </si>
  <si>
    <t>09600</t>
  </si>
  <si>
    <t>SARTROUVILLE</t>
  </si>
  <si>
    <t>78500</t>
  </si>
  <si>
    <t>SAINT-CLAUD</t>
  </si>
  <si>
    <t>16450</t>
  </si>
  <si>
    <t>64640</t>
  </si>
  <si>
    <t>L'HERMENAULT</t>
  </si>
  <si>
    <t>34390</t>
  </si>
  <si>
    <t>ROISSY-EN-FRANCE</t>
  </si>
  <si>
    <t>95700</t>
  </si>
  <si>
    <t>33620</t>
  </si>
  <si>
    <t>42460</t>
  </si>
  <si>
    <t>NOAILLAN</t>
  </si>
  <si>
    <t>57130</t>
  </si>
  <si>
    <t>45380</t>
  </si>
  <si>
    <t>95650</t>
  </si>
  <si>
    <t>L'HAY-LES-ROSES</t>
  </si>
  <si>
    <t>94240</t>
  </si>
  <si>
    <t>SAINT-FELICIEN</t>
  </si>
  <si>
    <t>38140</t>
  </si>
  <si>
    <t>24700</t>
  </si>
  <si>
    <t>VILLECRESNES</t>
  </si>
  <si>
    <t>94440</t>
  </si>
  <si>
    <t>LE PECQ</t>
  </si>
  <si>
    <t>78230</t>
  </si>
  <si>
    <t>20147</t>
  </si>
  <si>
    <t>29217</t>
  </si>
  <si>
    <t>FITOU</t>
  </si>
  <si>
    <t>11510</t>
  </si>
  <si>
    <t>HOMBOURG-HAUT</t>
  </si>
  <si>
    <t>57470</t>
  </si>
  <si>
    <t>PRESLES</t>
  </si>
  <si>
    <t>MERVILLE-FRANCEVILLE-PLAGE</t>
  </si>
  <si>
    <t>14810</t>
  </si>
  <si>
    <t>MOYEN</t>
  </si>
  <si>
    <t>54118</t>
  </si>
  <si>
    <t>07140</t>
  </si>
  <si>
    <t>02700</t>
  </si>
  <si>
    <t>VILLEGUSIEN-LE-LAC</t>
  </si>
  <si>
    <t>30580</t>
  </si>
  <si>
    <t>79360</t>
  </si>
  <si>
    <t>37370</t>
  </si>
  <si>
    <t>59176</t>
  </si>
  <si>
    <t>90200</t>
  </si>
  <si>
    <t>39410</t>
  </si>
  <si>
    <t>49120</t>
  </si>
  <si>
    <t>CHAMPIGNY-SUR-MARNE</t>
  </si>
  <si>
    <t>94500</t>
  </si>
  <si>
    <t>77580</t>
  </si>
  <si>
    <t>MARZY</t>
  </si>
  <si>
    <t>58180</t>
  </si>
  <si>
    <t>10260</t>
  </si>
  <si>
    <t>VEYNES</t>
  </si>
  <si>
    <t>68600</t>
  </si>
  <si>
    <t>COURNON-D'AUVERGNE</t>
  </si>
  <si>
    <t>63800</t>
  </si>
  <si>
    <t>SAINTE-LUCIE-DE-TALLANO</t>
  </si>
  <si>
    <t>20112</t>
  </si>
  <si>
    <t>97222</t>
  </si>
  <si>
    <t>51310</t>
  </si>
  <si>
    <t>CANNES</t>
  </si>
  <si>
    <t>06400/06150</t>
  </si>
  <si>
    <t>VALOGNES</t>
  </si>
  <si>
    <t>72240</t>
  </si>
  <si>
    <t>32260</t>
  </si>
  <si>
    <t>FRANCHEVILLE</t>
  </si>
  <si>
    <t>54200</t>
  </si>
  <si>
    <t>62370</t>
  </si>
  <si>
    <t>38550</t>
  </si>
  <si>
    <t>72120</t>
  </si>
  <si>
    <t>MARLY-LA-VILLE</t>
  </si>
  <si>
    <t>95670</t>
  </si>
  <si>
    <t>LORIENT</t>
  </si>
  <si>
    <t>56100</t>
  </si>
  <si>
    <t>CHARNAY-LES-MACON</t>
  </si>
  <si>
    <t>71850</t>
  </si>
  <si>
    <t>90140</t>
  </si>
  <si>
    <t>26210</t>
  </si>
  <si>
    <t>10440</t>
  </si>
  <si>
    <t>49110</t>
  </si>
  <si>
    <t>LES MARTRES-DE-VEYRE</t>
  </si>
  <si>
    <t>MONTESSON</t>
  </si>
  <si>
    <t>78360</t>
  </si>
  <si>
    <t>SAINT-GRATIEN</t>
  </si>
  <si>
    <t>SAINT-AGREVE</t>
  </si>
  <si>
    <t>07320</t>
  </si>
  <si>
    <t>36200</t>
  </si>
  <si>
    <t>07270</t>
  </si>
  <si>
    <t>65670</t>
  </si>
  <si>
    <t>LISLE-SUR-TARN</t>
  </si>
  <si>
    <t>81310</t>
  </si>
  <si>
    <t>PECQUENCOURT</t>
  </si>
  <si>
    <t>59146</t>
  </si>
  <si>
    <t>80310</t>
  </si>
  <si>
    <t>27950</t>
  </si>
  <si>
    <t>PONT-AVEN</t>
  </si>
  <si>
    <t>29930</t>
  </si>
  <si>
    <t>RETHEL</t>
  </si>
  <si>
    <t>LOCMINE</t>
  </si>
  <si>
    <t>56500</t>
  </si>
  <si>
    <t>LA TRINITE-SUR-MER</t>
  </si>
  <si>
    <t>56470</t>
  </si>
  <si>
    <t>04420</t>
  </si>
  <si>
    <t>MONTS</t>
  </si>
  <si>
    <t>60119</t>
  </si>
  <si>
    <t>URRUGNE</t>
  </si>
  <si>
    <t>64122/64700</t>
  </si>
  <si>
    <t>32160</t>
  </si>
  <si>
    <t>79230</t>
  </si>
  <si>
    <t>ATTIGNY</t>
  </si>
  <si>
    <t>PLUVIGNER</t>
  </si>
  <si>
    <t>56330</t>
  </si>
  <si>
    <t>82170</t>
  </si>
  <si>
    <t>GUISE</t>
  </si>
  <si>
    <t>SAUVESSANGES</t>
  </si>
  <si>
    <t>63840</t>
  </si>
  <si>
    <t>11570</t>
  </si>
  <si>
    <t>22350</t>
  </si>
  <si>
    <t>16460</t>
  </si>
  <si>
    <t>AMBAZAC</t>
  </si>
  <si>
    <t>87240</t>
  </si>
  <si>
    <t>47240</t>
  </si>
  <si>
    <t>NOCARIO</t>
  </si>
  <si>
    <t>18250</t>
  </si>
  <si>
    <t>MELUN</t>
  </si>
  <si>
    <t>77000</t>
  </si>
  <si>
    <t>SAINT-AMANS-DES-COTS</t>
  </si>
  <si>
    <t>12460</t>
  </si>
  <si>
    <t>59152</t>
  </si>
  <si>
    <t>28190</t>
  </si>
  <si>
    <t>SOUILLAC</t>
  </si>
  <si>
    <t>07590</t>
  </si>
  <si>
    <t>LE VIGAN</t>
  </si>
  <si>
    <t>74890</t>
  </si>
  <si>
    <t>43160</t>
  </si>
  <si>
    <t>ATTICHES</t>
  </si>
  <si>
    <t>22490</t>
  </si>
  <si>
    <t>01090</t>
  </si>
  <si>
    <t>LYON--8E--ARRONDISSEMENT</t>
  </si>
  <si>
    <t>69008</t>
  </si>
  <si>
    <t>89110</t>
  </si>
  <si>
    <t>ANOST</t>
  </si>
  <si>
    <t>71550</t>
  </si>
  <si>
    <t>JUZIERS</t>
  </si>
  <si>
    <t>78820</t>
  </si>
  <si>
    <t>45510</t>
  </si>
  <si>
    <t>BRUYERES-ET-MONTBERAULT</t>
  </si>
  <si>
    <t>10380</t>
  </si>
  <si>
    <t>MITRY-MORY</t>
  </si>
  <si>
    <t>PONT-AUDEMER</t>
  </si>
  <si>
    <t>BURZET</t>
  </si>
  <si>
    <t>76530</t>
  </si>
  <si>
    <t>82160</t>
  </si>
  <si>
    <t>BOUXWILLER</t>
  </si>
  <si>
    <t>64310</t>
  </si>
  <si>
    <t>MAIZIERES-LES-METZ</t>
  </si>
  <si>
    <t>57280</t>
  </si>
  <si>
    <t>76210</t>
  </si>
  <si>
    <t>16170</t>
  </si>
  <si>
    <t>86100</t>
  </si>
  <si>
    <t>89740</t>
  </si>
  <si>
    <t>46500</t>
  </si>
  <si>
    <t>31650</t>
  </si>
  <si>
    <t>MAZAMET</t>
  </si>
  <si>
    <t>36800</t>
  </si>
  <si>
    <t>95770</t>
  </si>
  <si>
    <t>MARBOZ</t>
  </si>
  <si>
    <t>01851</t>
  </si>
  <si>
    <t>ORIGNY-SAINTE-BENOITE</t>
  </si>
  <si>
    <t>02390</t>
  </si>
  <si>
    <t>25560</t>
  </si>
  <si>
    <t>CHALLANS</t>
  </si>
  <si>
    <t>85300</t>
  </si>
  <si>
    <t>ROYE</t>
  </si>
  <si>
    <t>79190</t>
  </si>
  <si>
    <t>SAINT-CYR-SUR-MER</t>
  </si>
  <si>
    <t>83270</t>
  </si>
  <si>
    <t>76750</t>
  </si>
  <si>
    <t>25370</t>
  </si>
  <si>
    <t>SANTO-PIETRO-DI-TENDA</t>
  </si>
  <si>
    <t>20246</t>
  </si>
  <si>
    <t>SAINTE-CROIX-VOLVESTRE</t>
  </si>
  <si>
    <t>COUSOLRE</t>
  </si>
  <si>
    <t>81300</t>
  </si>
  <si>
    <t>89450</t>
  </si>
  <si>
    <t>ROQUEMAURE</t>
  </si>
  <si>
    <t>81800</t>
  </si>
  <si>
    <t>SAINT-DENIS-SUR-SARTHON</t>
  </si>
  <si>
    <t>14690</t>
  </si>
  <si>
    <t>MONTMERLE-SUR-SAONE</t>
  </si>
  <si>
    <t>BESSEGES</t>
  </si>
  <si>
    <t>30160</t>
  </si>
  <si>
    <t>29950</t>
  </si>
  <si>
    <t>28410</t>
  </si>
  <si>
    <t>MANDEURE</t>
  </si>
  <si>
    <t>25350</t>
  </si>
  <si>
    <t>ORBEY</t>
  </si>
  <si>
    <t>68370</t>
  </si>
  <si>
    <t>85130</t>
  </si>
  <si>
    <t>41100</t>
  </si>
  <si>
    <t>67600</t>
  </si>
  <si>
    <t>MERDRIGNAC</t>
  </si>
  <si>
    <t>ECOS</t>
  </si>
  <si>
    <t>32550</t>
  </si>
  <si>
    <t>25640</t>
  </si>
  <si>
    <t>DIVONNE-LES-BAINS</t>
  </si>
  <si>
    <t>01220</t>
  </si>
  <si>
    <t>63120</t>
  </si>
  <si>
    <t>CLARY</t>
  </si>
  <si>
    <t>59225</t>
  </si>
  <si>
    <t>OUESSANT</t>
  </si>
  <si>
    <t>29242</t>
  </si>
  <si>
    <t>FERE-CHAMPENOISE</t>
  </si>
  <si>
    <t>81210</t>
  </si>
  <si>
    <t>40170</t>
  </si>
  <si>
    <t>80115</t>
  </si>
  <si>
    <t>SAINT-FLOUR</t>
  </si>
  <si>
    <t>LUZANCY</t>
  </si>
  <si>
    <t>77138</t>
  </si>
  <si>
    <t>18340</t>
  </si>
  <si>
    <t>09190</t>
  </si>
  <si>
    <t>THOMERY</t>
  </si>
  <si>
    <t>77810</t>
  </si>
  <si>
    <t>53440</t>
  </si>
  <si>
    <t>MOISSY-CRAMAYEL</t>
  </si>
  <si>
    <t>77550</t>
  </si>
  <si>
    <t>EPINAY-SOUS-SENART</t>
  </si>
  <si>
    <t>91860</t>
  </si>
  <si>
    <t>FROISSY</t>
  </si>
  <si>
    <t>VIGNACOURT</t>
  </si>
  <si>
    <t>80650</t>
  </si>
  <si>
    <t>40250</t>
  </si>
  <si>
    <t>FRESNES-SUR-ESCAUT</t>
  </si>
  <si>
    <t>59970</t>
  </si>
  <si>
    <t>SAINT-ANDIOL</t>
  </si>
  <si>
    <t>13670</t>
  </si>
  <si>
    <t>77720</t>
  </si>
  <si>
    <t>68590</t>
  </si>
  <si>
    <t>72270</t>
  </si>
  <si>
    <t>SAINT-MARTIN-D'ESTREAUX</t>
  </si>
  <si>
    <t>42620</t>
  </si>
  <si>
    <t>ASSIER</t>
  </si>
  <si>
    <t>20225</t>
  </si>
  <si>
    <t>LALBENQUE</t>
  </si>
  <si>
    <t>38114</t>
  </si>
  <si>
    <t>33380</t>
  </si>
  <si>
    <t>PONTCHARRA-SUR-TURDINE</t>
  </si>
  <si>
    <t>SAINT-VIATRE</t>
  </si>
  <si>
    <t>41210</t>
  </si>
  <si>
    <t>NAUCELLE</t>
  </si>
  <si>
    <t>CASTELNAU-LE-LEZ</t>
  </si>
  <si>
    <t>34170</t>
  </si>
  <si>
    <t>QUINCY-VOISINS</t>
  </si>
  <si>
    <t>77860</t>
  </si>
  <si>
    <t>25290</t>
  </si>
  <si>
    <t>33430</t>
  </si>
  <si>
    <t>11380</t>
  </si>
  <si>
    <t>GENAS</t>
  </si>
  <si>
    <t>69740</t>
  </si>
  <si>
    <t>36310</t>
  </si>
  <si>
    <t>SAINT-LAURENT-SUR-GORRE</t>
  </si>
  <si>
    <t>87310</t>
  </si>
  <si>
    <t>89360</t>
  </si>
  <si>
    <t>03400</t>
  </si>
  <si>
    <t>ROQUESTERON</t>
  </si>
  <si>
    <t>06910</t>
  </si>
  <si>
    <t>28160</t>
  </si>
  <si>
    <t>CHATILLON</t>
  </si>
  <si>
    <t>SAULZOIR</t>
  </si>
  <si>
    <t>PAVIE</t>
  </si>
  <si>
    <t>64370</t>
  </si>
  <si>
    <t>59189</t>
  </si>
  <si>
    <t>MAILLANE</t>
  </si>
  <si>
    <t>13910</t>
  </si>
  <si>
    <t>48000</t>
  </si>
  <si>
    <t>FONTENAY-AUX-ROSES</t>
  </si>
  <si>
    <t>92260</t>
  </si>
  <si>
    <t>SAINT-GEORGES-DE-RENEINS</t>
  </si>
  <si>
    <t>69830</t>
  </si>
  <si>
    <t>87320</t>
  </si>
  <si>
    <t>02540</t>
  </si>
  <si>
    <t>56450</t>
  </si>
  <si>
    <t>DUNIERES</t>
  </si>
  <si>
    <t>43220</t>
  </si>
  <si>
    <t>89150</t>
  </si>
  <si>
    <t>62320</t>
  </si>
  <si>
    <t>NEUVIC</t>
  </si>
  <si>
    <t>63820</t>
  </si>
  <si>
    <t>84240</t>
  </si>
  <si>
    <t>33126</t>
  </si>
  <si>
    <t>12700</t>
  </si>
  <si>
    <t>59680</t>
  </si>
  <si>
    <t>VERTEUIL-SUR-CHARENTE</t>
  </si>
  <si>
    <t>16510</t>
  </si>
  <si>
    <t>PRINGY</t>
  </si>
  <si>
    <t>SAINT-GERMAIN-LES-CORBEIL</t>
  </si>
  <si>
    <t>91250</t>
  </si>
  <si>
    <t>81630</t>
  </si>
  <si>
    <t>42114</t>
  </si>
  <si>
    <t>SAINT-FIRMIN</t>
  </si>
  <si>
    <t>61440</t>
  </si>
  <si>
    <t>25720</t>
  </si>
  <si>
    <t>BELLEHERBE</t>
  </si>
  <si>
    <t>ANDUZE</t>
  </si>
  <si>
    <t>GILLY-LES-CITEAUX</t>
  </si>
  <si>
    <t>21640</t>
  </si>
  <si>
    <t>88230</t>
  </si>
  <si>
    <t>42520</t>
  </si>
  <si>
    <t>65380</t>
  </si>
  <si>
    <t>CAGNICOURT</t>
  </si>
  <si>
    <t>62182</t>
  </si>
  <si>
    <t>VRIGNE-AUX-BOIS</t>
  </si>
  <si>
    <t>08330</t>
  </si>
  <si>
    <t>POISSONS</t>
  </si>
  <si>
    <t>AVESNES-SUR-HELPE</t>
  </si>
  <si>
    <t>SAINT-SYMPHORIEN</t>
  </si>
  <si>
    <t>18190</t>
  </si>
  <si>
    <t>MARANGE-SILVANGE</t>
  </si>
  <si>
    <t>57535</t>
  </si>
  <si>
    <t>ATHIS-DE-L'ORNE</t>
  </si>
  <si>
    <t>61430</t>
  </si>
  <si>
    <t>59552</t>
  </si>
  <si>
    <t>MOUANS-SARTOUX</t>
  </si>
  <si>
    <t>06370</t>
  </si>
  <si>
    <t>71620</t>
  </si>
  <si>
    <t>THOIRY</t>
  </si>
  <si>
    <t>73230</t>
  </si>
  <si>
    <t>16330</t>
  </si>
  <si>
    <t>PIA</t>
  </si>
  <si>
    <t>66380</t>
  </si>
  <si>
    <t>WATTIGNIES</t>
  </si>
  <si>
    <t>59139</t>
  </si>
  <si>
    <t>MALAUNAY</t>
  </si>
  <si>
    <t>76770</t>
  </si>
  <si>
    <t>STAINS</t>
  </si>
  <si>
    <t>93240</t>
  </si>
  <si>
    <t>LAUZERTE</t>
  </si>
  <si>
    <t>71230</t>
  </si>
  <si>
    <t>53410</t>
  </si>
  <si>
    <t>SAINT-FRONT</t>
  </si>
  <si>
    <t>43550</t>
  </si>
  <si>
    <t>CORDELLE</t>
  </si>
  <si>
    <t>42123</t>
  </si>
  <si>
    <t>03350</t>
  </si>
  <si>
    <t>86380</t>
  </si>
  <si>
    <t>31140</t>
  </si>
  <si>
    <t>DEMBENI</t>
  </si>
  <si>
    <t>97660</t>
  </si>
  <si>
    <t>MASNY</t>
  </si>
  <si>
    <t>82200</t>
  </si>
  <si>
    <t>50640</t>
  </si>
  <si>
    <t>BOUXIERES-AUX-DAMES</t>
  </si>
  <si>
    <t>54136</t>
  </si>
  <si>
    <t>GALERIA</t>
  </si>
  <si>
    <t>20245</t>
  </si>
  <si>
    <t>57870</t>
  </si>
  <si>
    <t>ROYAN</t>
  </si>
  <si>
    <t>17200</t>
  </si>
  <si>
    <t>29640</t>
  </si>
  <si>
    <t>53390</t>
  </si>
  <si>
    <t>PUYLAURENS</t>
  </si>
  <si>
    <t>21270</t>
  </si>
  <si>
    <t>SAINT-MARTIN-DE-BELLEVILLE</t>
  </si>
  <si>
    <t>73440</t>
  </si>
  <si>
    <t>L'AIGUILLON-SUR-MER</t>
  </si>
  <si>
    <t>85460</t>
  </si>
  <si>
    <t>MORNANT</t>
  </si>
  <si>
    <t>30260</t>
  </si>
  <si>
    <t>47410</t>
  </si>
  <si>
    <t>27390</t>
  </si>
  <si>
    <t>79100</t>
  </si>
  <si>
    <t>22210</t>
  </si>
  <si>
    <t>64240</t>
  </si>
  <si>
    <t>57810</t>
  </si>
  <si>
    <t>FONTEVRAUD-L'ABBAYE</t>
  </si>
  <si>
    <t>49590</t>
  </si>
  <si>
    <t>LES ABRETS</t>
  </si>
  <si>
    <t>21570</t>
  </si>
  <si>
    <t>22240</t>
  </si>
  <si>
    <t>GIGNAC-LA-NERTHE</t>
  </si>
  <si>
    <t>13180</t>
  </si>
  <si>
    <t>35330</t>
  </si>
  <si>
    <t>SELONGEY</t>
  </si>
  <si>
    <t>SAINT-POL-SUR-TERNOISE</t>
  </si>
  <si>
    <t>72310</t>
  </si>
  <si>
    <t>BITCHE</t>
  </si>
  <si>
    <t>LA FRESNAIS</t>
  </si>
  <si>
    <t>35111</t>
  </si>
  <si>
    <t>AMPUS</t>
  </si>
  <si>
    <t>83111</t>
  </si>
  <si>
    <t>89340</t>
  </si>
  <si>
    <t>24750</t>
  </si>
  <si>
    <t>LA BERNERIE-EN-RETZ</t>
  </si>
  <si>
    <t>44760</t>
  </si>
  <si>
    <t>PEYROLLES-EN-PROVENCE</t>
  </si>
  <si>
    <t>13860</t>
  </si>
  <si>
    <t>SAINT-CHEF</t>
  </si>
  <si>
    <t>38890</t>
  </si>
  <si>
    <t>03250</t>
  </si>
  <si>
    <t>54530</t>
  </si>
  <si>
    <t>39310</t>
  </si>
  <si>
    <t>17460</t>
  </si>
  <si>
    <t>HAUTEVILLE-LOMPNES</t>
  </si>
  <si>
    <t>CLEGUEREC</t>
  </si>
  <si>
    <t>MORNAS</t>
  </si>
  <si>
    <t>84550</t>
  </si>
  <si>
    <t>BRIARE</t>
  </si>
  <si>
    <t>45250</t>
  </si>
  <si>
    <t>68380</t>
  </si>
  <si>
    <t>51460</t>
  </si>
  <si>
    <t>21820</t>
  </si>
  <si>
    <t>21460</t>
  </si>
  <si>
    <t>47320</t>
  </si>
  <si>
    <t>17100</t>
  </si>
  <si>
    <t>12150</t>
  </si>
  <si>
    <t>LALOUVESC</t>
  </si>
  <si>
    <t>07520</t>
  </si>
  <si>
    <t>SAINTE-SUZANNE</t>
  </si>
  <si>
    <t>09130</t>
  </si>
  <si>
    <t>44750</t>
  </si>
  <si>
    <t>TRESQUES</t>
  </si>
  <si>
    <t>30330</t>
  </si>
  <si>
    <t>SIMIANE-COLLONGUE</t>
  </si>
  <si>
    <t>13109</t>
  </si>
  <si>
    <t>33590</t>
  </si>
  <si>
    <t>46700</t>
  </si>
  <si>
    <t>56160</t>
  </si>
  <si>
    <t>BAZAS</t>
  </si>
  <si>
    <t>BOULIGNY</t>
  </si>
  <si>
    <t>LA ROCHE-CHALAIS</t>
  </si>
  <si>
    <t>24490</t>
  </si>
  <si>
    <t>LOURES-BAROUSSE</t>
  </si>
  <si>
    <t>54700</t>
  </si>
  <si>
    <t>07700</t>
  </si>
  <si>
    <t>LES AVIRONS</t>
  </si>
  <si>
    <t>97425</t>
  </si>
  <si>
    <t>GRAND-CHAMP</t>
  </si>
  <si>
    <t>05250</t>
  </si>
  <si>
    <t>PLOURIVO</t>
  </si>
  <si>
    <t>22860</t>
  </si>
  <si>
    <t>37530</t>
  </si>
  <si>
    <t>68660</t>
  </si>
  <si>
    <t>PERCY</t>
  </si>
  <si>
    <t>30300</t>
  </si>
  <si>
    <t>27570</t>
  </si>
  <si>
    <t>18410</t>
  </si>
  <si>
    <t>LIGUEIL</t>
  </si>
  <si>
    <t>37240</t>
  </si>
  <si>
    <t>58160</t>
  </si>
  <si>
    <t>SULLY-SUR-LOIRE</t>
  </si>
  <si>
    <t>58320</t>
  </si>
  <si>
    <t>24210</t>
  </si>
  <si>
    <t>SALLES</t>
  </si>
  <si>
    <t>81640</t>
  </si>
  <si>
    <t>COURTOMER</t>
  </si>
  <si>
    <t>VILLIERS-ADAM</t>
  </si>
  <si>
    <t>95840</t>
  </si>
  <si>
    <t>44190</t>
  </si>
  <si>
    <t>05120</t>
  </si>
  <si>
    <t>CHALUS</t>
  </si>
  <si>
    <t>42440</t>
  </si>
  <si>
    <t>79400</t>
  </si>
  <si>
    <t>NAILLOUX</t>
  </si>
  <si>
    <t>VIRY</t>
  </si>
  <si>
    <t>42210</t>
  </si>
  <si>
    <t>GRUGIES</t>
  </si>
  <si>
    <t>02680</t>
  </si>
  <si>
    <t>FLAYOSC</t>
  </si>
  <si>
    <t>83780</t>
  </si>
  <si>
    <t>77120</t>
  </si>
  <si>
    <t>CHALMAZEL</t>
  </si>
  <si>
    <t>42920</t>
  </si>
  <si>
    <t>BENNWIHR</t>
  </si>
  <si>
    <t>68630/68126</t>
  </si>
  <si>
    <t>VELIZY-VILLACOUBLAY</t>
  </si>
  <si>
    <t>78140</t>
  </si>
  <si>
    <t>HAUTE-RIVOIRE</t>
  </si>
  <si>
    <t>OSTWALD</t>
  </si>
  <si>
    <t>67540</t>
  </si>
  <si>
    <t>MOMERES</t>
  </si>
  <si>
    <t>SOISY-SUR-ECOLE</t>
  </si>
  <si>
    <t>91840</t>
  </si>
  <si>
    <t>67390</t>
  </si>
  <si>
    <t>21560</t>
  </si>
  <si>
    <t>91510</t>
  </si>
  <si>
    <t>48230</t>
  </si>
  <si>
    <t>MORTCERF</t>
  </si>
  <si>
    <t>77163</t>
  </si>
  <si>
    <t>LOULAY</t>
  </si>
  <si>
    <t>JOUET-SUR-L'AUBOIS</t>
  </si>
  <si>
    <t>18320</t>
  </si>
  <si>
    <t>OISSEL</t>
  </si>
  <si>
    <t>76350</t>
  </si>
  <si>
    <t>09460</t>
  </si>
  <si>
    <t>27580</t>
  </si>
  <si>
    <t>LAVARDAC</t>
  </si>
  <si>
    <t>78410</t>
  </si>
  <si>
    <t>57830</t>
  </si>
  <si>
    <t>87370</t>
  </si>
  <si>
    <t>VILLIERS-SAINT-GEORGES</t>
  </si>
  <si>
    <t>77560</t>
  </si>
  <si>
    <t>TOUL</t>
  </si>
  <si>
    <t>60810</t>
  </si>
  <si>
    <t>REPLONGES</t>
  </si>
  <si>
    <t>01750</t>
  </si>
  <si>
    <t>38700</t>
  </si>
  <si>
    <t>DOMART-EN-PONTHIEU</t>
  </si>
  <si>
    <t>VAGNEY</t>
  </si>
  <si>
    <t>MOELAN-SUR-MER</t>
  </si>
  <si>
    <t>29350</t>
  </si>
  <si>
    <t>GANDELU</t>
  </si>
  <si>
    <t>46330</t>
  </si>
  <si>
    <t>BOURDEAUX</t>
  </si>
  <si>
    <t>ANNONAY</t>
  </si>
  <si>
    <t>50110</t>
  </si>
  <si>
    <t>22260</t>
  </si>
  <si>
    <t>55230</t>
  </si>
  <si>
    <t>62132</t>
  </si>
  <si>
    <t>LAMANON</t>
  </si>
  <si>
    <t>13113</t>
  </si>
  <si>
    <t>78470</t>
  </si>
  <si>
    <t>PORT-DES-BARQUES</t>
  </si>
  <si>
    <t>17730</t>
  </si>
  <si>
    <t>72330</t>
  </si>
  <si>
    <t>02150</t>
  </si>
  <si>
    <t>57260</t>
  </si>
  <si>
    <t>12390</t>
  </si>
  <si>
    <t>27330</t>
  </si>
  <si>
    <t>10600</t>
  </si>
  <si>
    <t>MERIGNAC</t>
  </si>
  <si>
    <t>33700</t>
  </si>
  <si>
    <t>HOSTENS</t>
  </si>
  <si>
    <t>33125</t>
  </si>
  <si>
    <t>SAMER</t>
  </si>
  <si>
    <t>82270</t>
  </si>
  <si>
    <t>CLISSON</t>
  </si>
  <si>
    <t>56380</t>
  </si>
  <si>
    <t>41290</t>
  </si>
  <si>
    <t>OLORON-SAINTE-MARIE</t>
  </si>
  <si>
    <t>69390</t>
  </si>
  <si>
    <t>SAINT-MEMMIE</t>
  </si>
  <si>
    <t>51470</t>
  </si>
  <si>
    <t>GORCY</t>
  </si>
  <si>
    <t>61400</t>
  </si>
  <si>
    <t>18260</t>
  </si>
  <si>
    <t>CREZANCY</t>
  </si>
  <si>
    <t>02650</t>
  </si>
  <si>
    <t>PUY-L'EVEQUE</t>
  </si>
  <si>
    <t>95830</t>
  </si>
  <si>
    <t>59710</t>
  </si>
  <si>
    <t>THIAIS</t>
  </si>
  <si>
    <t>94320</t>
  </si>
  <si>
    <t>CHARMES</t>
  </si>
  <si>
    <t>ESPALION</t>
  </si>
  <si>
    <t>12500</t>
  </si>
  <si>
    <t>ORAISON</t>
  </si>
  <si>
    <t>04700</t>
  </si>
  <si>
    <t>SANSSAC-L'EGLISE</t>
  </si>
  <si>
    <t>04510</t>
  </si>
  <si>
    <t>MARSEILLE-16E--ARRONDISSEMENT</t>
  </si>
  <si>
    <t>13016</t>
  </si>
  <si>
    <t>57450</t>
  </si>
  <si>
    <t>SAINT-JUST-DE-CLAIX</t>
  </si>
  <si>
    <t>17137</t>
  </si>
  <si>
    <t>ETRECHY</t>
  </si>
  <si>
    <t>BENFELD</t>
  </si>
  <si>
    <t>SAINT-JEAN-DU-GARD</t>
  </si>
  <si>
    <t>30270</t>
  </si>
  <si>
    <t>15800</t>
  </si>
  <si>
    <t>86140</t>
  </si>
  <si>
    <t>34110</t>
  </si>
  <si>
    <t>72470</t>
  </si>
  <si>
    <t>MILLY-SUR-THERAIN</t>
  </si>
  <si>
    <t>47110</t>
  </si>
  <si>
    <t>63690</t>
  </si>
  <si>
    <t>27410</t>
  </si>
  <si>
    <t>CADOURS</t>
  </si>
  <si>
    <t>ECUEILLE</t>
  </si>
  <si>
    <t>77123</t>
  </si>
  <si>
    <t>CHEVRIERES</t>
  </si>
  <si>
    <t>LA TRANCHE-SUR-MER</t>
  </si>
  <si>
    <t>85360</t>
  </si>
  <si>
    <t>RIGNAC</t>
  </si>
  <si>
    <t>63270</t>
  </si>
  <si>
    <t>83440</t>
  </si>
  <si>
    <t>01510</t>
  </si>
  <si>
    <t>48120</t>
  </si>
  <si>
    <t>48110</t>
  </si>
  <si>
    <t>42720</t>
  </si>
  <si>
    <t>MONTAUROUX</t>
  </si>
  <si>
    <t>70400</t>
  </si>
  <si>
    <t>12210</t>
  </si>
  <si>
    <t>05190</t>
  </si>
  <si>
    <t>ARCONNAY</t>
  </si>
  <si>
    <t>SAINTE-SAVINE</t>
  </si>
  <si>
    <t>10300</t>
  </si>
  <si>
    <t>19250</t>
  </si>
  <si>
    <t>GUIPY</t>
  </si>
  <si>
    <t>80132</t>
  </si>
  <si>
    <t>VATAN</t>
  </si>
  <si>
    <t>36150</t>
  </si>
  <si>
    <t>34600</t>
  </si>
  <si>
    <t>14620</t>
  </si>
  <si>
    <t>83630</t>
  </si>
  <si>
    <t>NEUILLY-SUR-SEINE</t>
  </si>
  <si>
    <t>92200</t>
  </si>
  <si>
    <t>23000</t>
  </si>
  <si>
    <t>31320</t>
  </si>
  <si>
    <t>DANGE-SAINT-ROMAIN</t>
  </si>
  <si>
    <t>86220</t>
  </si>
  <si>
    <t>61250</t>
  </si>
  <si>
    <t>22220</t>
  </si>
  <si>
    <t>87600</t>
  </si>
  <si>
    <t>RIQUEWIHR</t>
  </si>
  <si>
    <t>68340</t>
  </si>
  <si>
    <t>IVRY-LA-BATAILLE</t>
  </si>
  <si>
    <t>27540</t>
  </si>
  <si>
    <t>BLAINVILLE-SUR-ORNE</t>
  </si>
  <si>
    <t>14550</t>
  </si>
  <si>
    <t>29880</t>
  </si>
  <si>
    <t>58230</t>
  </si>
  <si>
    <t>71740</t>
  </si>
  <si>
    <t>JUGON-LES-LACS</t>
  </si>
  <si>
    <t>38119</t>
  </si>
  <si>
    <t>18160</t>
  </si>
  <si>
    <t>AUNAY-SUR-ODON</t>
  </si>
  <si>
    <t>SAINT-PARDOUX</t>
  </si>
  <si>
    <t>56490</t>
  </si>
  <si>
    <t>NOYERS-SUR-CHER</t>
  </si>
  <si>
    <t>41140</t>
  </si>
  <si>
    <t>VUILLAFANS</t>
  </si>
  <si>
    <t>25840</t>
  </si>
  <si>
    <t>ECOUEN</t>
  </si>
  <si>
    <t>95440</t>
  </si>
  <si>
    <t>GER</t>
  </si>
  <si>
    <t>50850</t>
  </si>
  <si>
    <t>45340</t>
  </si>
  <si>
    <t>SAINT-SYLVAIN</t>
  </si>
  <si>
    <t>61220</t>
  </si>
  <si>
    <t>TANNAY</t>
  </si>
  <si>
    <t>LANGOIRAN</t>
  </si>
  <si>
    <t>CHAMBERET</t>
  </si>
  <si>
    <t>SAINTE-GENEVIEVE-DES-BOIS</t>
  </si>
  <si>
    <t>WAHAGNIES</t>
  </si>
  <si>
    <t>59261</t>
  </si>
  <si>
    <t>PONTAUMUR</t>
  </si>
  <si>
    <t>MONTESTRUC-SUR-GERS</t>
  </si>
  <si>
    <t>74520</t>
  </si>
  <si>
    <t>95850</t>
  </si>
  <si>
    <t>SAINT-DIE-DES-VOSGES</t>
  </si>
  <si>
    <t>22460</t>
  </si>
  <si>
    <t>MONTBOYER</t>
  </si>
  <si>
    <t>16620</t>
  </si>
  <si>
    <t>CERNAY</t>
  </si>
  <si>
    <t>SALBRIS</t>
  </si>
  <si>
    <t>41300</t>
  </si>
  <si>
    <t>45490</t>
  </si>
  <si>
    <t>ARLES</t>
  </si>
  <si>
    <t>13200</t>
  </si>
  <si>
    <t>VARENNES-SUR-ALLIER</t>
  </si>
  <si>
    <t>SAINT-MICHEL-SUR-MEURTHE</t>
  </si>
  <si>
    <t>03360</t>
  </si>
  <si>
    <t>CHASSIEU</t>
  </si>
  <si>
    <t>69680</t>
  </si>
  <si>
    <t>PITGAM</t>
  </si>
  <si>
    <t>59284</t>
  </si>
  <si>
    <t>THIANT</t>
  </si>
  <si>
    <t>59224</t>
  </si>
  <si>
    <t>VILLERS-BOCAGE</t>
  </si>
  <si>
    <t>49560</t>
  </si>
  <si>
    <t>WINGEN-SUR-MODER</t>
  </si>
  <si>
    <t>28290</t>
  </si>
  <si>
    <t>85290</t>
  </si>
  <si>
    <t>GILETTE</t>
  </si>
  <si>
    <t>49510</t>
  </si>
  <si>
    <t>40420</t>
  </si>
  <si>
    <t>54490</t>
  </si>
  <si>
    <t>FIRMINY</t>
  </si>
  <si>
    <t>42700</t>
  </si>
  <si>
    <t>SAINT-GERMAIN-DU-BEL-AIR</t>
  </si>
  <si>
    <t>46310</t>
  </si>
  <si>
    <t>56130</t>
  </si>
  <si>
    <t>DOMAGNE</t>
  </si>
  <si>
    <t>35113</t>
  </si>
  <si>
    <t>76930</t>
  </si>
  <si>
    <t>ANGLET</t>
  </si>
  <si>
    <t>64600</t>
  </si>
  <si>
    <t>77210</t>
  </si>
  <si>
    <t>91580</t>
  </si>
  <si>
    <t>CERDON</t>
  </si>
  <si>
    <t>45620</t>
  </si>
  <si>
    <t>RENAZE</t>
  </si>
  <si>
    <t>26130</t>
  </si>
  <si>
    <t>HERICOURT</t>
  </si>
  <si>
    <t>LES ESSARTS-LE-ROI</t>
  </si>
  <si>
    <t>78690</t>
  </si>
  <si>
    <t>MAREIL-EN-FRANCE</t>
  </si>
  <si>
    <t>64110</t>
  </si>
  <si>
    <t>SAINT-GERMAIN-DU-PUY</t>
  </si>
  <si>
    <t>L'AIGLE</t>
  </si>
  <si>
    <t>LE BOUSCAT</t>
  </si>
  <si>
    <t>33110</t>
  </si>
  <si>
    <t>CHAMPEIX</t>
  </si>
  <si>
    <t>60890</t>
  </si>
  <si>
    <t>38340</t>
  </si>
  <si>
    <t>58800</t>
  </si>
  <si>
    <t>49370</t>
  </si>
  <si>
    <t>10410</t>
  </si>
  <si>
    <t>MOULINS-LA-MARCHE</t>
  </si>
  <si>
    <t>61380</t>
  </si>
  <si>
    <t>63630</t>
  </si>
  <si>
    <t>PORT-SUR-SAONE</t>
  </si>
  <si>
    <t>LA PLAINE-SUR-MER</t>
  </si>
  <si>
    <t>44770</t>
  </si>
  <si>
    <t>HALLUIN</t>
  </si>
  <si>
    <t>59250</t>
  </si>
  <si>
    <t>NEUILLY-PLAISANCE</t>
  </si>
  <si>
    <t>93360</t>
  </si>
  <si>
    <t>77126</t>
  </si>
  <si>
    <t>53100</t>
  </si>
  <si>
    <t>LYON--1ER-ARRONDISSEMENT</t>
  </si>
  <si>
    <t>69001</t>
  </si>
  <si>
    <t>33690</t>
  </si>
  <si>
    <t>CONDE-EN-BRIE</t>
  </si>
  <si>
    <t>BARLIN</t>
  </si>
  <si>
    <t>62620</t>
  </si>
  <si>
    <t>26410</t>
  </si>
  <si>
    <t>BAGNEAUX-SUR-LOING</t>
  </si>
  <si>
    <t>20134</t>
  </si>
  <si>
    <t>45330</t>
  </si>
  <si>
    <t>SPEZET</t>
  </si>
  <si>
    <t>29540</t>
  </si>
  <si>
    <t>20142</t>
  </si>
  <si>
    <t>64510</t>
  </si>
  <si>
    <t>83470</t>
  </si>
  <si>
    <t>RIEZ</t>
  </si>
  <si>
    <t>04500</t>
  </si>
  <si>
    <t>CORVOL-L'ORGUEILLEUX</t>
  </si>
  <si>
    <t>76700</t>
  </si>
  <si>
    <t>66230</t>
  </si>
  <si>
    <t>ECOUFLANT</t>
  </si>
  <si>
    <t>49000</t>
  </si>
  <si>
    <t>BARTENHEIM</t>
  </si>
  <si>
    <t>68870</t>
  </si>
  <si>
    <t>77470</t>
  </si>
  <si>
    <t>RICHELIEU</t>
  </si>
  <si>
    <t>37120</t>
  </si>
  <si>
    <t>SAN-GAVINO-DI-CARBINI</t>
  </si>
  <si>
    <t>63810</t>
  </si>
  <si>
    <t>LANCIEUX</t>
  </si>
  <si>
    <t>22770</t>
  </si>
  <si>
    <t>MARGUT</t>
  </si>
  <si>
    <t>BEDOIN</t>
  </si>
  <si>
    <t>84410</t>
  </si>
  <si>
    <t>65290</t>
  </si>
  <si>
    <t>32240</t>
  </si>
  <si>
    <t>CENAC-ET-SAINT-JULIEN</t>
  </si>
  <si>
    <t>26450</t>
  </si>
  <si>
    <t>70290</t>
  </si>
  <si>
    <t>SENNECEY-LE-GRAND</t>
  </si>
  <si>
    <t>AULNAY-SUR-MAULDRE</t>
  </si>
  <si>
    <t>78126</t>
  </si>
  <si>
    <t>59213</t>
  </si>
  <si>
    <t>59320</t>
  </si>
  <si>
    <t>16100</t>
  </si>
  <si>
    <t>DAMMARTIN-EN-GOELE</t>
  </si>
  <si>
    <t>67770</t>
  </si>
  <si>
    <t>03320</t>
  </si>
  <si>
    <t>GERBEVILLER</t>
  </si>
  <si>
    <t>PLABENNEC</t>
  </si>
  <si>
    <t>29860</t>
  </si>
  <si>
    <t>17540</t>
  </si>
  <si>
    <t>48130</t>
  </si>
  <si>
    <t>MANCIET</t>
  </si>
  <si>
    <t>07300</t>
  </si>
  <si>
    <t>62173</t>
  </si>
  <si>
    <t>06340</t>
  </si>
  <si>
    <t>01120</t>
  </si>
  <si>
    <t>RAMBERVILLERS</t>
  </si>
  <si>
    <t>NOYON</t>
  </si>
  <si>
    <t>40210</t>
  </si>
  <si>
    <t>CHAROLLES</t>
  </si>
  <si>
    <t>CRAON</t>
  </si>
  <si>
    <t>SAINT-PIERRE-DU-REGARD</t>
  </si>
  <si>
    <t>61790</t>
  </si>
  <si>
    <t>ALLEMOND</t>
  </si>
  <si>
    <t>01580</t>
  </si>
  <si>
    <t>47300</t>
  </si>
  <si>
    <t>89250</t>
  </si>
  <si>
    <t>DAMPRICHARD</t>
  </si>
  <si>
    <t>25450</t>
  </si>
  <si>
    <t>59173</t>
  </si>
  <si>
    <t>52000</t>
  </si>
  <si>
    <t>38630</t>
  </si>
  <si>
    <t>SOURDUN</t>
  </si>
  <si>
    <t>77171</t>
  </si>
  <si>
    <t>SAINT-GILDAS-DE-RHUYS</t>
  </si>
  <si>
    <t>56730</t>
  </si>
  <si>
    <t>30340</t>
  </si>
  <si>
    <t>63510</t>
  </si>
  <si>
    <t>COULONGES-SUR-L'AUTIZE</t>
  </si>
  <si>
    <t>LA CHAPELLE-SAINT-LAURENT</t>
  </si>
  <si>
    <t>79430</t>
  </si>
  <si>
    <t>07380</t>
  </si>
  <si>
    <t>49440</t>
  </si>
  <si>
    <t>44550</t>
  </si>
  <si>
    <t>13127</t>
  </si>
  <si>
    <t>51360</t>
  </si>
  <si>
    <t>COUPIAC</t>
  </si>
  <si>
    <t>LABRIT</t>
  </si>
  <si>
    <t>47340</t>
  </si>
  <si>
    <t>VISAN</t>
  </si>
  <si>
    <t>84820</t>
  </si>
  <si>
    <t>42370</t>
  </si>
  <si>
    <t>CHALONNES-SUR-LOIRE</t>
  </si>
  <si>
    <t>49290</t>
  </si>
  <si>
    <t>LAROQUEBROU</t>
  </si>
  <si>
    <t>15150</t>
  </si>
  <si>
    <t>LONGUYON</t>
  </si>
  <si>
    <t>29620</t>
  </si>
  <si>
    <t>MONTROND-LES-BAINS</t>
  </si>
  <si>
    <t>58350</t>
  </si>
  <si>
    <t>12560</t>
  </si>
  <si>
    <t>LES ANGLES</t>
  </si>
  <si>
    <t>LE ROUGET</t>
  </si>
  <si>
    <t>SAINT-PIERRE-DES-CORPS</t>
  </si>
  <si>
    <t>37700</t>
  </si>
  <si>
    <t>EVETTE-SALBERT</t>
  </si>
  <si>
    <t>90350</t>
  </si>
  <si>
    <t>12470</t>
  </si>
  <si>
    <t>41350</t>
  </si>
  <si>
    <t>MARCOING</t>
  </si>
  <si>
    <t>59159</t>
  </si>
  <si>
    <t>03220</t>
  </si>
  <si>
    <t>62410</t>
  </si>
  <si>
    <t>SCHIRMECK</t>
  </si>
  <si>
    <t>16130</t>
  </si>
  <si>
    <t>LE PONT-DE-BEAUVOISIN</t>
  </si>
  <si>
    <t>73330</t>
  </si>
  <si>
    <t>GELLES</t>
  </si>
  <si>
    <t>63740</t>
  </si>
  <si>
    <t>SAINT-GENIS-DE-SAINTONGE</t>
  </si>
  <si>
    <t>GUJAN-MESTRAS</t>
  </si>
  <si>
    <t>33470</t>
  </si>
  <si>
    <t>48240</t>
  </si>
  <si>
    <t>MAZET-SAINT-VOY</t>
  </si>
  <si>
    <t>43520</t>
  </si>
  <si>
    <t>NUEIL-SUR-LAYON</t>
  </si>
  <si>
    <t>RAMONVILLE-SAINT-AGNE</t>
  </si>
  <si>
    <t>31520</t>
  </si>
  <si>
    <t>86160</t>
  </si>
  <si>
    <t>12140</t>
  </si>
  <si>
    <t>AUBIGNY</t>
  </si>
  <si>
    <t>MAGNY-EN-VEXIN</t>
  </si>
  <si>
    <t>SAINT-PIERRE-EGLISE</t>
  </si>
  <si>
    <t>38380</t>
  </si>
  <si>
    <t>L'UNION</t>
  </si>
  <si>
    <t>31240</t>
  </si>
  <si>
    <t>SAINT-PAUL-LES-DAX</t>
  </si>
  <si>
    <t>40990</t>
  </si>
  <si>
    <t>62134</t>
  </si>
  <si>
    <t>59780</t>
  </si>
  <si>
    <t>LIVRON-SUR-DROME</t>
  </si>
  <si>
    <t>26250</t>
  </si>
  <si>
    <t>52100</t>
  </si>
  <si>
    <t>CASTELLANE</t>
  </si>
  <si>
    <t>04120</t>
  </si>
  <si>
    <t>FOURMIES</t>
  </si>
  <si>
    <t>EYMOUTIERS</t>
  </si>
  <si>
    <t>88520</t>
  </si>
  <si>
    <t>38770</t>
  </si>
  <si>
    <t>CASSIS</t>
  </si>
  <si>
    <t>13260</t>
  </si>
  <si>
    <t>SAINT-SORLIN-EN-VALLOIRE</t>
  </si>
  <si>
    <t>SENAS</t>
  </si>
  <si>
    <t>13560</t>
  </si>
  <si>
    <t>CHALON-SUR-SAONE</t>
  </si>
  <si>
    <t>71100</t>
  </si>
  <si>
    <t>44110</t>
  </si>
  <si>
    <t>LEGE</t>
  </si>
  <si>
    <t>44650</t>
  </si>
  <si>
    <t>TOURNUS</t>
  </si>
  <si>
    <t>REIMS</t>
  </si>
  <si>
    <t>51100</t>
  </si>
  <si>
    <t>SAINT-JULIEN-L'ARS</t>
  </si>
  <si>
    <t>59670</t>
  </si>
  <si>
    <t>61360</t>
  </si>
  <si>
    <t>43150</t>
  </si>
  <si>
    <t>25650</t>
  </si>
  <si>
    <t>PUYGOUZON</t>
  </si>
  <si>
    <t>MARTIGNE-FERCHAUD</t>
  </si>
  <si>
    <t>91880</t>
  </si>
  <si>
    <t>35290</t>
  </si>
  <si>
    <t>MORMANT</t>
  </si>
  <si>
    <t>SAINT-PEE-SUR-NIVELLE</t>
  </si>
  <si>
    <t>HENONVILLE</t>
  </si>
  <si>
    <t>ANCY-LE-FRANC</t>
  </si>
  <si>
    <t>LANDRES</t>
  </si>
  <si>
    <t>54970</t>
  </si>
  <si>
    <t>25260</t>
  </si>
  <si>
    <t>84150</t>
  </si>
  <si>
    <t>59122</t>
  </si>
  <si>
    <t>SAINT-GEORGES-D'ORQUES</t>
  </si>
  <si>
    <t>34680</t>
  </si>
  <si>
    <t>VILLENEUVE-LES-MAGUELONE</t>
  </si>
  <si>
    <t>34750</t>
  </si>
  <si>
    <t>HONFLEUR</t>
  </si>
  <si>
    <t>25480</t>
  </si>
  <si>
    <t>26230</t>
  </si>
  <si>
    <t>81470</t>
  </si>
  <si>
    <t>COEX</t>
  </si>
  <si>
    <t>COZZANO</t>
  </si>
  <si>
    <t>20148</t>
  </si>
  <si>
    <t>40430</t>
  </si>
  <si>
    <t>43440</t>
  </si>
  <si>
    <t>56300</t>
  </si>
  <si>
    <t>LYON--2E--ARRONDISSEMENT</t>
  </si>
  <si>
    <t>69002</t>
  </si>
  <si>
    <t>PLOUGRESCANT</t>
  </si>
  <si>
    <t>22820</t>
  </si>
  <si>
    <t>16190</t>
  </si>
  <si>
    <t>82210</t>
  </si>
  <si>
    <t>SAINT-VAAST-LA-HOUGUE</t>
  </si>
  <si>
    <t>50550</t>
  </si>
  <si>
    <t>GRANDPRE</t>
  </si>
  <si>
    <t>74800</t>
  </si>
  <si>
    <t>CHAMPAGNEY</t>
  </si>
  <si>
    <t>LAROQUE-TIMBAUT</t>
  </si>
  <si>
    <t>LEGUEVIN</t>
  </si>
  <si>
    <t>31490</t>
  </si>
  <si>
    <t>30730</t>
  </si>
  <si>
    <t>SANCERRE</t>
  </si>
  <si>
    <t>77190</t>
  </si>
  <si>
    <t>54130</t>
  </si>
  <si>
    <t>11290</t>
  </si>
  <si>
    <t>20240</t>
  </si>
  <si>
    <t>27510</t>
  </si>
  <si>
    <t>CARCASSONNE</t>
  </si>
  <si>
    <t>11000</t>
  </si>
  <si>
    <t>ILLIERS-COMBRAY</t>
  </si>
  <si>
    <t>33580</t>
  </si>
  <si>
    <t>PONT-DE-BUIS-LES-QUIMERCH</t>
  </si>
  <si>
    <t>RENNES</t>
  </si>
  <si>
    <t>35000/35200/35700</t>
  </si>
  <si>
    <t>FOUGERES</t>
  </si>
  <si>
    <t>35300</t>
  </si>
  <si>
    <t>53540</t>
  </si>
  <si>
    <t>MOURS-SAINT-EUSEBE</t>
  </si>
  <si>
    <t>26540</t>
  </si>
  <si>
    <t>SAINT-PE-DE-BIGORRE</t>
  </si>
  <si>
    <t>65270</t>
  </si>
  <si>
    <t>GOUSSAINVILLE</t>
  </si>
  <si>
    <t>89600</t>
  </si>
  <si>
    <t>CANDAS</t>
  </si>
  <si>
    <t>44660</t>
  </si>
  <si>
    <t>NOGENT-LE-ROI</t>
  </si>
  <si>
    <t>29410</t>
  </si>
  <si>
    <t>29710</t>
  </si>
  <si>
    <t>12250</t>
  </si>
  <si>
    <t>BLAINVILLE-SUR-L'EAU</t>
  </si>
  <si>
    <t>CHAMPTERCIER</t>
  </si>
  <si>
    <t>04660</t>
  </si>
  <si>
    <t>RENWEZ</t>
  </si>
  <si>
    <t>16500</t>
  </si>
  <si>
    <t>PLOUHINEC</t>
  </si>
  <si>
    <t>29780</t>
  </si>
  <si>
    <t>17780</t>
  </si>
  <si>
    <t>32360</t>
  </si>
  <si>
    <t>GENSAC</t>
  </si>
  <si>
    <t>33890</t>
  </si>
  <si>
    <t>CERET</t>
  </si>
  <si>
    <t>66400</t>
  </si>
  <si>
    <t>53810</t>
  </si>
  <si>
    <t>57410</t>
  </si>
  <si>
    <t>69480</t>
  </si>
  <si>
    <t>CLAIRA</t>
  </si>
  <si>
    <t>66530</t>
  </si>
  <si>
    <t>MONTREDON-LABESSONNIE</t>
  </si>
  <si>
    <t>81360</t>
  </si>
  <si>
    <t>58310</t>
  </si>
  <si>
    <t>RIBAUTE-LES-TAVERNES</t>
  </si>
  <si>
    <t>30720</t>
  </si>
  <si>
    <t>LAMBESC</t>
  </si>
  <si>
    <t>13410</t>
  </si>
  <si>
    <t>86150</t>
  </si>
  <si>
    <t>65330</t>
  </si>
  <si>
    <t>BELLEME</t>
  </si>
  <si>
    <t>AUREILLE</t>
  </si>
  <si>
    <t>13930</t>
  </si>
  <si>
    <t>25500</t>
  </si>
  <si>
    <t>61410</t>
  </si>
  <si>
    <t>18380</t>
  </si>
  <si>
    <t>ASPREMONT</t>
  </si>
  <si>
    <t>05140</t>
  </si>
  <si>
    <t>44270</t>
  </si>
  <si>
    <t>82190</t>
  </si>
  <si>
    <t>ITTEVILLE</t>
  </si>
  <si>
    <t>91760</t>
  </si>
  <si>
    <t>VERON</t>
  </si>
  <si>
    <t>ARPAJON-SUR-CERE</t>
  </si>
  <si>
    <t>RIEUMES</t>
  </si>
  <si>
    <t>SEICHES-SUR-LE-LOIR</t>
  </si>
  <si>
    <t>SAINT-SAENS</t>
  </si>
  <si>
    <t>CHAGNY</t>
  </si>
  <si>
    <t>25430</t>
  </si>
  <si>
    <t>67480</t>
  </si>
  <si>
    <t>PONT-L'EVEQUE</t>
  </si>
  <si>
    <t>HEILLECOURT</t>
  </si>
  <si>
    <t>54180</t>
  </si>
  <si>
    <t>33440</t>
  </si>
  <si>
    <t>ROZIER-EN-DONZY</t>
  </si>
  <si>
    <t>42810</t>
  </si>
  <si>
    <t>33770</t>
  </si>
  <si>
    <t>58240</t>
  </si>
  <si>
    <t>04300</t>
  </si>
  <si>
    <t>69420</t>
  </si>
  <si>
    <t>50870</t>
  </si>
  <si>
    <t>VELZIC</t>
  </si>
  <si>
    <t>LA CHAIZE-LE-VICOMTE</t>
  </si>
  <si>
    <t>ROSIERES-PRES-TROYES</t>
  </si>
  <si>
    <t>10430</t>
  </si>
  <si>
    <t>LAIGNES</t>
  </si>
  <si>
    <t>38320</t>
  </si>
  <si>
    <t>MOULINS-ENGILBERT</t>
  </si>
  <si>
    <t>58290</t>
  </si>
  <si>
    <t>SALLANCHES</t>
  </si>
  <si>
    <t>74700</t>
  </si>
  <si>
    <t>82220</t>
  </si>
  <si>
    <t>LE GRAND-BORNAND</t>
  </si>
  <si>
    <t>63430</t>
  </si>
  <si>
    <t>01540</t>
  </si>
  <si>
    <t>54720</t>
  </si>
  <si>
    <t>CONLIE</t>
  </si>
  <si>
    <t>WALSCHEID</t>
  </si>
  <si>
    <t>ATTIGNAT</t>
  </si>
  <si>
    <t>01340</t>
  </si>
  <si>
    <t>COURDIMANCHE</t>
  </si>
  <si>
    <t>95800</t>
  </si>
  <si>
    <t>68720</t>
  </si>
  <si>
    <t>FEIGNIES</t>
  </si>
  <si>
    <t>59750</t>
  </si>
  <si>
    <t>LE CRES</t>
  </si>
  <si>
    <t>34920</t>
  </si>
  <si>
    <t>15600</t>
  </si>
  <si>
    <t>BEGLES</t>
  </si>
  <si>
    <t>33130</t>
  </si>
  <si>
    <t>11310</t>
  </si>
  <si>
    <t>MAUBEUGE</t>
  </si>
  <si>
    <t>AUBUSSON</t>
  </si>
  <si>
    <t>50510</t>
  </si>
  <si>
    <t>BARNEVILLE-CARTERET</t>
  </si>
  <si>
    <t>50270</t>
  </si>
  <si>
    <t>27230</t>
  </si>
  <si>
    <t>78980</t>
  </si>
  <si>
    <t>FRESNES-EN-WOEVRE</t>
  </si>
  <si>
    <t>59550</t>
  </si>
  <si>
    <t>90300</t>
  </si>
  <si>
    <t>RULLY</t>
  </si>
  <si>
    <t>JULIENAS</t>
  </si>
  <si>
    <t>69840</t>
  </si>
  <si>
    <t>SAINT-MARTIN-DES-BESACES</t>
  </si>
  <si>
    <t>GUILVINEC</t>
  </si>
  <si>
    <t>29730</t>
  </si>
  <si>
    <t>77114</t>
  </si>
  <si>
    <t>59310</t>
  </si>
  <si>
    <t>SAINT-GILLES-CROIX-DE-VIE</t>
  </si>
  <si>
    <t>85800</t>
  </si>
  <si>
    <t>27560</t>
  </si>
  <si>
    <t>74410</t>
  </si>
  <si>
    <t>72220</t>
  </si>
  <si>
    <t>69770</t>
  </si>
  <si>
    <t>10340</t>
  </si>
  <si>
    <t>78720</t>
  </si>
  <si>
    <t>LAJOUX</t>
  </si>
  <si>
    <t>39310/01410</t>
  </si>
  <si>
    <t>DAMMARIE-LES-LYS</t>
  </si>
  <si>
    <t>64210</t>
  </si>
  <si>
    <t>LABEGE</t>
  </si>
  <si>
    <t>31670</t>
  </si>
  <si>
    <t>SEES</t>
  </si>
  <si>
    <t>SAINT-AMARIN</t>
  </si>
  <si>
    <t>SAINT-SAUVES-D'AUVERGNE</t>
  </si>
  <si>
    <t>63950</t>
  </si>
  <si>
    <t>89113</t>
  </si>
  <si>
    <t>SAINT-ANDRE-DE-VALBORGNE</t>
  </si>
  <si>
    <t>30940</t>
  </si>
  <si>
    <t>SIERENTZ</t>
  </si>
  <si>
    <t>CAZOULS-LES-BEZIERS</t>
  </si>
  <si>
    <t>89460</t>
  </si>
  <si>
    <t>COMPREIGNAC</t>
  </si>
  <si>
    <t>87380</t>
  </si>
  <si>
    <t>51370</t>
  </si>
  <si>
    <t>26760</t>
  </si>
  <si>
    <t>21510</t>
  </si>
  <si>
    <t>63210</t>
  </si>
  <si>
    <t>LE BAR-SUR-LOUP</t>
  </si>
  <si>
    <t>59295</t>
  </si>
  <si>
    <t>BIEVRES</t>
  </si>
  <si>
    <t>59188</t>
  </si>
  <si>
    <t>32130</t>
  </si>
  <si>
    <t>BERCK</t>
  </si>
  <si>
    <t>62600</t>
  </si>
  <si>
    <t>EPOUVILLE</t>
  </si>
  <si>
    <t>SALINS</t>
  </si>
  <si>
    <t>77148</t>
  </si>
  <si>
    <t>45450</t>
  </si>
  <si>
    <t>BAILLY</t>
  </si>
  <si>
    <t>78870</t>
  </si>
  <si>
    <t>ARLEUX</t>
  </si>
  <si>
    <t>59151</t>
  </si>
  <si>
    <t>SAINT-GERMAIN-DU-PUCH</t>
  </si>
  <si>
    <t>33750</t>
  </si>
  <si>
    <t>04600</t>
  </si>
  <si>
    <t>89230</t>
  </si>
  <si>
    <t>PIERRELAYE</t>
  </si>
  <si>
    <t>95480</t>
  </si>
  <si>
    <t>ARNAGE</t>
  </si>
  <si>
    <t>85410</t>
  </si>
  <si>
    <t>AVALLON</t>
  </si>
  <si>
    <t>34480</t>
  </si>
  <si>
    <t>95570</t>
  </si>
  <si>
    <t>01170</t>
  </si>
  <si>
    <t>AIGUEBLANCHE</t>
  </si>
  <si>
    <t>48320</t>
  </si>
  <si>
    <t>BOIS-D'ARCY</t>
  </si>
  <si>
    <t>89660</t>
  </si>
  <si>
    <t>59144</t>
  </si>
  <si>
    <t>87340</t>
  </si>
  <si>
    <t>13100</t>
  </si>
  <si>
    <t>DIGOIN</t>
  </si>
  <si>
    <t>NASBINALS</t>
  </si>
  <si>
    <t>48260</t>
  </si>
  <si>
    <t>61370</t>
  </si>
  <si>
    <t>40290</t>
  </si>
  <si>
    <t>01460</t>
  </si>
  <si>
    <t>40280</t>
  </si>
  <si>
    <t>LA SALVETAT-SUR-AGOUT</t>
  </si>
  <si>
    <t>34330</t>
  </si>
  <si>
    <t>AUBERVILLIERS</t>
  </si>
  <si>
    <t>93300</t>
  </si>
  <si>
    <t>COUTERNE</t>
  </si>
  <si>
    <t>VAUCRESSON</t>
  </si>
  <si>
    <t>92420</t>
  </si>
  <si>
    <t>13790</t>
  </si>
  <si>
    <t>68730</t>
  </si>
  <si>
    <t>HEUDICOURT</t>
  </si>
  <si>
    <t>27860</t>
  </si>
  <si>
    <t>MAUVEZIN</t>
  </si>
  <si>
    <t>41310</t>
  </si>
  <si>
    <t>54480</t>
  </si>
  <si>
    <t>SAINT-PIERRE-D'ALLEVARD</t>
  </si>
  <si>
    <t>38830</t>
  </si>
  <si>
    <t>DAMPIERRE-SUR-LINOTTE</t>
  </si>
  <si>
    <t>59219</t>
  </si>
  <si>
    <t>85540</t>
  </si>
  <si>
    <t>89290</t>
  </si>
  <si>
    <t>64330</t>
  </si>
  <si>
    <t>LES TROIS-ILETS</t>
  </si>
  <si>
    <t>97229</t>
  </si>
  <si>
    <t>40410</t>
  </si>
  <si>
    <t>BUEIL</t>
  </si>
  <si>
    <t>27730</t>
  </si>
  <si>
    <t>REMILLY</t>
  </si>
  <si>
    <t>47450</t>
  </si>
  <si>
    <t>VAULX-VRAUCOURT</t>
  </si>
  <si>
    <t>62159</t>
  </si>
  <si>
    <t>73000</t>
  </si>
  <si>
    <t>COLIGNY</t>
  </si>
  <si>
    <t>COURCELLES-CHAUSSY</t>
  </si>
  <si>
    <t>45800</t>
  </si>
  <si>
    <t>60590</t>
  </si>
  <si>
    <t>CHANTEPIE</t>
  </si>
  <si>
    <t>35135</t>
  </si>
  <si>
    <t>24220</t>
  </si>
  <si>
    <t>25210</t>
  </si>
  <si>
    <t>76116</t>
  </si>
  <si>
    <t>GUEWENHEIM</t>
  </si>
  <si>
    <t>68116</t>
  </si>
  <si>
    <t>HORNAING</t>
  </si>
  <si>
    <t>59171</t>
  </si>
  <si>
    <t>BIARS-SUR-CERE</t>
  </si>
  <si>
    <t>47440</t>
  </si>
  <si>
    <t>BOUC-BEL-AIR</t>
  </si>
  <si>
    <t>13320</t>
  </si>
  <si>
    <t>WERVICQ-SUD</t>
  </si>
  <si>
    <t>59117</t>
  </si>
  <si>
    <t>BISCHWILLER</t>
  </si>
  <si>
    <t>SAINT-AIGNAN-SUR-ROE</t>
  </si>
  <si>
    <t>CONDE-SUR-VIRE</t>
  </si>
  <si>
    <t>50890</t>
  </si>
  <si>
    <t>80460</t>
  </si>
  <si>
    <t>ALLOS</t>
  </si>
  <si>
    <t>04260</t>
  </si>
  <si>
    <t>FRONSAC</t>
  </si>
  <si>
    <t>TOULOUSE</t>
  </si>
  <si>
    <t>31000/31100/31200/31300/31400/31500</t>
  </si>
  <si>
    <t>BON-ENCONTRE</t>
  </si>
  <si>
    <t>PARIS-18E-ARRONDISSEMENT</t>
  </si>
  <si>
    <t>75018</t>
  </si>
  <si>
    <t>SAINT-OUEN</t>
  </si>
  <si>
    <t>93400</t>
  </si>
  <si>
    <t>58200</t>
  </si>
  <si>
    <t>PLOUGASNOU</t>
  </si>
  <si>
    <t>29630</t>
  </si>
  <si>
    <t>ROSIERES-EN-SANTERRE</t>
  </si>
  <si>
    <t>05310</t>
  </si>
  <si>
    <t>VIELS-MAISONS</t>
  </si>
  <si>
    <t>CHAVANGES</t>
  </si>
  <si>
    <t>BORGO</t>
  </si>
  <si>
    <t>43510</t>
  </si>
  <si>
    <t>AYTRE</t>
  </si>
  <si>
    <t>17440</t>
  </si>
  <si>
    <t>CAYLUS</t>
  </si>
  <si>
    <t>18310</t>
  </si>
  <si>
    <t>AULNAY</t>
  </si>
  <si>
    <t>48800</t>
  </si>
  <si>
    <t>LANDERNEAU</t>
  </si>
  <si>
    <t>MINIAC-MORVAN</t>
  </si>
  <si>
    <t>35540</t>
  </si>
  <si>
    <t>33840</t>
  </si>
  <si>
    <t>22120</t>
  </si>
  <si>
    <t>16380</t>
  </si>
  <si>
    <t>PLAISIR</t>
  </si>
  <si>
    <t>78370</t>
  </si>
  <si>
    <t>APPEVILLE-ANNEBAULT</t>
  </si>
  <si>
    <t>57820</t>
  </si>
  <si>
    <t>BOLLENE</t>
  </si>
  <si>
    <t>84500</t>
  </si>
  <si>
    <t>16440</t>
  </si>
  <si>
    <t>BUXY</t>
  </si>
  <si>
    <t>79270</t>
  </si>
  <si>
    <t>35460</t>
  </si>
  <si>
    <t>CERGY</t>
  </si>
  <si>
    <t>95000/95800</t>
  </si>
  <si>
    <t>39500</t>
  </si>
  <si>
    <t>PENESTIN</t>
  </si>
  <si>
    <t>56760</t>
  </si>
  <si>
    <t>48190</t>
  </si>
  <si>
    <t>76970</t>
  </si>
  <si>
    <t>SAINT-LAURENT-DE-LA-SALANQUE</t>
  </si>
  <si>
    <t>66250</t>
  </si>
  <si>
    <t>39150</t>
  </si>
  <si>
    <t>44522</t>
  </si>
  <si>
    <t>VIHIERS</t>
  </si>
  <si>
    <t>BILLERE</t>
  </si>
  <si>
    <t>64140</t>
  </si>
  <si>
    <t>34150</t>
  </si>
  <si>
    <t>67117</t>
  </si>
  <si>
    <t>15240</t>
  </si>
  <si>
    <t>JAULDES</t>
  </si>
  <si>
    <t>MARIGNIER</t>
  </si>
  <si>
    <t>74970</t>
  </si>
  <si>
    <t>LE FRANCOIS</t>
  </si>
  <si>
    <t>97240</t>
  </si>
  <si>
    <t>62720</t>
  </si>
  <si>
    <t>LUSSAC-LES-CHATEAUX</t>
  </si>
  <si>
    <t>NOYELLES-SOUS-LENS</t>
  </si>
  <si>
    <t>62221</t>
  </si>
  <si>
    <t>BAILLIF</t>
  </si>
  <si>
    <t>97123</t>
  </si>
  <si>
    <t>VALLORCINE</t>
  </si>
  <si>
    <t>74660</t>
  </si>
  <si>
    <t>40270</t>
  </si>
  <si>
    <t>22650</t>
  </si>
  <si>
    <t>GAMBAIS</t>
  </si>
  <si>
    <t>78950</t>
  </si>
  <si>
    <t>LES ANDELYS</t>
  </si>
  <si>
    <t>ESSEY-LES-NANCY</t>
  </si>
  <si>
    <t>54270</t>
  </si>
  <si>
    <t>44150</t>
  </si>
  <si>
    <t>ROSCOFF</t>
  </si>
  <si>
    <t>29680</t>
  </si>
  <si>
    <t>NESLES-LA-VALLEE</t>
  </si>
  <si>
    <t>69930</t>
  </si>
  <si>
    <t>MARNAY</t>
  </si>
  <si>
    <t>HERBLAY</t>
  </si>
  <si>
    <t>95220</t>
  </si>
  <si>
    <t>GUIPRY</t>
  </si>
  <si>
    <t>35480</t>
  </si>
  <si>
    <t>GY</t>
  </si>
  <si>
    <t>80220</t>
  </si>
  <si>
    <t>45360</t>
  </si>
  <si>
    <t>MORZINE</t>
  </si>
  <si>
    <t>74110</t>
  </si>
  <si>
    <t>SEGRE</t>
  </si>
  <si>
    <t>67420</t>
  </si>
  <si>
    <t>12780</t>
  </si>
  <si>
    <t>SEPTEMES-LES-VALLONS</t>
  </si>
  <si>
    <t>13240</t>
  </si>
  <si>
    <t>OLEMPS</t>
  </si>
  <si>
    <t>12510</t>
  </si>
  <si>
    <t>78640</t>
  </si>
  <si>
    <t>PAULHAN</t>
  </si>
  <si>
    <t>38410</t>
  </si>
  <si>
    <t>ARZACQ-ARRAZIGUET</t>
  </si>
  <si>
    <t>28320</t>
  </si>
  <si>
    <t>ENNERY</t>
  </si>
  <si>
    <t>MUROL</t>
  </si>
  <si>
    <t>63790</t>
  </si>
  <si>
    <t>80320</t>
  </si>
  <si>
    <t>38740</t>
  </si>
  <si>
    <t>CHAILLES</t>
  </si>
  <si>
    <t>32330</t>
  </si>
  <si>
    <t>46250</t>
  </si>
  <si>
    <t>CHAZELLES</t>
  </si>
  <si>
    <t>26220</t>
  </si>
  <si>
    <t>GALGON</t>
  </si>
  <si>
    <t>33133</t>
  </si>
  <si>
    <t>VALENCE</t>
  </si>
  <si>
    <t>MONTS-SUR-GUESNES</t>
  </si>
  <si>
    <t>86420</t>
  </si>
  <si>
    <t>TREIGNAC</t>
  </si>
  <si>
    <t>ESTANG</t>
  </si>
  <si>
    <t>SAINT-MICHEL</t>
  </si>
  <si>
    <t>50250</t>
  </si>
  <si>
    <t>SERAINCOURT</t>
  </si>
  <si>
    <t>BRETONCELLES</t>
  </si>
  <si>
    <t>46210</t>
  </si>
  <si>
    <t>MARVEJOLS</t>
  </si>
  <si>
    <t>AVRICOURT</t>
  </si>
  <si>
    <t>29170</t>
  </si>
  <si>
    <t>L'ISLE-JOURDAIN</t>
  </si>
  <si>
    <t>32600</t>
  </si>
  <si>
    <t>19340</t>
  </si>
  <si>
    <t>VALDAHON</t>
  </si>
  <si>
    <t>25800</t>
  </si>
  <si>
    <t>77950</t>
  </si>
  <si>
    <t>01450</t>
  </si>
  <si>
    <t>CHAMPNIERS</t>
  </si>
  <si>
    <t>VILLENEUVE-LECUSSAN</t>
  </si>
  <si>
    <t>20237</t>
  </si>
  <si>
    <t>46260</t>
  </si>
  <si>
    <t>VESLY</t>
  </si>
  <si>
    <t>50430</t>
  </si>
  <si>
    <t>VOUILLE</t>
  </si>
  <si>
    <t>ETROEUNGT</t>
  </si>
  <si>
    <t>43000</t>
  </si>
  <si>
    <t>SISTERON</t>
  </si>
  <si>
    <t>CORNUS</t>
  </si>
  <si>
    <t>30450</t>
  </si>
  <si>
    <t>89710</t>
  </si>
  <si>
    <t>15340</t>
  </si>
  <si>
    <t>62121</t>
  </si>
  <si>
    <t>26140</t>
  </si>
  <si>
    <t>SOUCHEZ</t>
  </si>
  <si>
    <t>62153</t>
  </si>
  <si>
    <t>BONNETABLE</t>
  </si>
  <si>
    <t>PONTORSON</t>
  </si>
  <si>
    <t>50170</t>
  </si>
  <si>
    <t>80670</t>
  </si>
  <si>
    <t>SAUL</t>
  </si>
  <si>
    <t>97314</t>
  </si>
  <si>
    <t>29380</t>
  </si>
  <si>
    <t>27480</t>
  </si>
  <si>
    <t>LAGARRIGUE</t>
  </si>
  <si>
    <t>BELPECH</t>
  </si>
  <si>
    <t>ARREST</t>
  </si>
  <si>
    <t>80820</t>
  </si>
  <si>
    <t>69470</t>
  </si>
  <si>
    <t>49800</t>
  </si>
  <si>
    <t>LAILLY-EN-VAL</t>
  </si>
  <si>
    <t>45740</t>
  </si>
  <si>
    <t>42155</t>
  </si>
  <si>
    <t>FRETIGNEY-ET-VELLOREILLE</t>
  </si>
  <si>
    <t>CHARNY</t>
  </si>
  <si>
    <t>CASTILLON-EN-COUSERANS</t>
  </si>
  <si>
    <t>17370</t>
  </si>
  <si>
    <t>30170</t>
  </si>
  <si>
    <t>SAINT-DENIS-DE-PILE</t>
  </si>
  <si>
    <t>33910</t>
  </si>
  <si>
    <t>PENVENAN</t>
  </si>
  <si>
    <t>22710</t>
  </si>
  <si>
    <t>ETREUX</t>
  </si>
  <si>
    <t>SAINT-BREVIN-LES-PINS</t>
  </si>
  <si>
    <t>44250</t>
  </si>
  <si>
    <t>49190</t>
  </si>
  <si>
    <t>RIBECOURT-DRESLINCOURT</t>
  </si>
  <si>
    <t>57400</t>
  </si>
  <si>
    <t>22980</t>
  </si>
  <si>
    <t>66200</t>
  </si>
  <si>
    <t>85170</t>
  </si>
  <si>
    <t>32460</t>
  </si>
  <si>
    <t>AIGNAN</t>
  </si>
  <si>
    <t>87270</t>
  </si>
  <si>
    <t>VOLMUNSTER</t>
  </si>
  <si>
    <t>L'ISLE-SUR-LA-SORGUE</t>
  </si>
  <si>
    <t>84800</t>
  </si>
  <si>
    <t>BRASSAC</t>
  </si>
  <si>
    <t>85230</t>
  </si>
  <si>
    <t>03330</t>
  </si>
  <si>
    <t>METZ</t>
  </si>
  <si>
    <t>57000/57050/57070</t>
  </si>
  <si>
    <t>41250</t>
  </si>
  <si>
    <t>24660</t>
  </si>
  <si>
    <t>CARGESE</t>
  </si>
  <si>
    <t>20130</t>
  </si>
  <si>
    <t>LESNEVEN</t>
  </si>
  <si>
    <t>57680</t>
  </si>
  <si>
    <t>CHAILLAC</t>
  </si>
  <si>
    <t>MEGEVE</t>
  </si>
  <si>
    <t>74120</t>
  </si>
  <si>
    <t>BLENOD-LES-TOUL</t>
  </si>
  <si>
    <t>54113</t>
  </si>
  <si>
    <t>LAMALOU-LES-BAINS</t>
  </si>
  <si>
    <t>34240</t>
  </si>
  <si>
    <t>VESOUL</t>
  </si>
  <si>
    <t>67530</t>
  </si>
  <si>
    <t>95450</t>
  </si>
  <si>
    <t>FONTAINES-SUR-SAONE</t>
  </si>
  <si>
    <t>AILLY-LE-HAUT-CLOCHER</t>
  </si>
  <si>
    <t>80690</t>
  </si>
  <si>
    <t>THIERS</t>
  </si>
  <si>
    <t>63300</t>
  </si>
  <si>
    <t>BRUYERES-SUR-OISE</t>
  </si>
  <si>
    <t>95820</t>
  </si>
  <si>
    <t>LE FRENEY-D'OISANS</t>
  </si>
  <si>
    <t>SARRANCOLIN</t>
  </si>
  <si>
    <t>65410</t>
  </si>
  <si>
    <t>77100</t>
  </si>
  <si>
    <t>73530</t>
  </si>
  <si>
    <t>35530</t>
  </si>
  <si>
    <t>GRANDVILLIERS</t>
  </si>
  <si>
    <t>BAGNOLS</t>
  </si>
  <si>
    <t>MITTELHAUSBERGEN</t>
  </si>
  <si>
    <t>67206</t>
  </si>
  <si>
    <t>85260</t>
  </si>
  <si>
    <t>57350</t>
  </si>
  <si>
    <t>VEAUCHE</t>
  </si>
  <si>
    <t>42340</t>
  </si>
  <si>
    <t>29120</t>
  </si>
  <si>
    <t>OFFRANVILLE</t>
  </si>
  <si>
    <t>22600</t>
  </si>
  <si>
    <t>ILLKIRCH-GRAFFENSTADEN</t>
  </si>
  <si>
    <t>67400</t>
  </si>
  <si>
    <t>NOZAY</t>
  </si>
  <si>
    <t>62156</t>
  </si>
  <si>
    <t>77730</t>
  </si>
  <si>
    <t>59285</t>
  </si>
  <si>
    <t>AHUN</t>
  </si>
  <si>
    <t>77910</t>
  </si>
  <si>
    <t>47170</t>
  </si>
  <si>
    <t>LE RAINCY</t>
  </si>
  <si>
    <t>93340</t>
  </si>
  <si>
    <t>LUCON</t>
  </si>
  <si>
    <t>VILLERS-LA-MONTAGNE</t>
  </si>
  <si>
    <t>NOYELLES-GODAULT</t>
  </si>
  <si>
    <t>62950</t>
  </si>
  <si>
    <t>ANIZY-LE-CHATEAU</t>
  </si>
  <si>
    <t>VILLENEUVE-LA-GARENNE</t>
  </si>
  <si>
    <t>92390</t>
  </si>
  <si>
    <t>PORT-DE-BOUC</t>
  </si>
  <si>
    <t>13110</t>
  </si>
  <si>
    <t>ORTHEZ</t>
  </si>
  <si>
    <t>11590</t>
  </si>
  <si>
    <t>62300</t>
  </si>
  <si>
    <t>EMERAINVILLE</t>
  </si>
  <si>
    <t>77184</t>
  </si>
  <si>
    <t>SAINT-GERMAIN-L'HERM</t>
  </si>
  <si>
    <t>LUMBRES</t>
  </si>
  <si>
    <t>MONTATAIRE</t>
  </si>
  <si>
    <t>35240</t>
  </si>
  <si>
    <t>CLAIX</t>
  </si>
  <si>
    <t>LA VILLE-AUX-CLERCS</t>
  </si>
  <si>
    <t>14110</t>
  </si>
  <si>
    <t>ASPET</t>
  </si>
  <si>
    <t>38970</t>
  </si>
  <si>
    <t>GUILHERAND-GRANGES</t>
  </si>
  <si>
    <t>07500</t>
  </si>
  <si>
    <t>ESTILLAC</t>
  </si>
  <si>
    <t>CRESPIERES</t>
  </si>
  <si>
    <t>78121</t>
  </si>
  <si>
    <t>56890</t>
  </si>
  <si>
    <t>39370</t>
  </si>
  <si>
    <t>LE QUESNEL</t>
  </si>
  <si>
    <t>80118</t>
  </si>
  <si>
    <t>APATOU</t>
  </si>
  <si>
    <t>97317</t>
  </si>
  <si>
    <t>MONTREAL</t>
  </si>
  <si>
    <t>32250</t>
  </si>
  <si>
    <t>16150</t>
  </si>
  <si>
    <t>LE GOSIER</t>
  </si>
  <si>
    <t>97190</t>
  </si>
  <si>
    <t>MARSEILLAN</t>
  </si>
  <si>
    <t>34340</t>
  </si>
  <si>
    <t>ZEVACO</t>
  </si>
  <si>
    <t>20173</t>
  </si>
  <si>
    <t>GIVRY</t>
  </si>
  <si>
    <t>MARSEILLE-13E--ARRONDISSEMENT</t>
  </si>
  <si>
    <t>13013</t>
  </si>
  <si>
    <t>POLIGNY</t>
  </si>
  <si>
    <t>VERNOUILLET</t>
  </si>
  <si>
    <t>78540</t>
  </si>
  <si>
    <t>65800</t>
  </si>
  <si>
    <t>MALIJAI</t>
  </si>
  <si>
    <t>04350</t>
  </si>
  <si>
    <t>66300</t>
  </si>
  <si>
    <t>24620</t>
  </si>
  <si>
    <t>51190</t>
  </si>
  <si>
    <t>BRIVES-CHARENSAC</t>
  </si>
  <si>
    <t>SAINTE-CROIX-VALLEE-FRANCAISE</t>
  </si>
  <si>
    <t>VILLEDIEU-SUR-INDRE</t>
  </si>
  <si>
    <t>36320</t>
  </si>
  <si>
    <t>49170</t>
  </si>
  <si>
    <t>56700</t>
  </si>
  <si>
    <t>63980</t>
  </si>
  <si>
    <t>27320</t>
  </si>
  <si>
    <t>11320</t>
  </si>
  <si>
    <t>AUBERGENVILLE</t>
  </si>
  <si>
    <t>MESSEIX</t>
  </si>
  <si>
    <t>63750</t>
  </si>
  <si>
    <t>TIREPIED</t>
  </si>
  <si>
    <t>66150</t>
  </si>
  <si>
    <t>69590</t>
  </si>
  <si>
    <t>60860</t>
  </si>
  <si>
    <t>VALENTON</t>
  </si>
  <si>
    <t>94460</t>
  </si>
  <si>
    <t>62630</t>
  </si>
  <si>
    <t>SAINT-PIERRE-MONTLIMART</t>
  </si>
  <si>
    <t>LA MOTTE</t>
  </si>
  <si>
    <t>PHALEMPIN</t>
  </si>
  <si>
    <t>59133</t>
  </si>
  <si>
    <t>01500</t>
  </si>
  <si>
    <t>SAULCES-MONCLIN</t>
  </si>
  <si>
    <t>JOUGNE</t>
  </si>
  <si>
    <t>78270</t>
  </si>
  <si>
    <t>NOYAL-SUR-VILAINE</t>
  </si>
  <si>
    <t>18290</t>
  </si>
  <si>
    <t>29300</t>
  </si>
  <si>
    <t>14640</t>
  </si>
  <si>
    <t>21800</t>
  </si>
  <si>
    <t>SAINT-ETIENNE-DE-LUGDARES</t>
  </si>
  <si>
    <t>LE MARIGOT</t>
  </si>
  <si>
    <t>97225</t>
  </si>
  <si>
    <t>AULNOYE-AYMERIES</t>
  </si>
  <si>
    <t>LA CHAPELLE-SAINT-LUC</t>
  </si>
  <si>
    <t>64520</t>
  </si>
  <si>
    <t>PONT-DE-SALARS</t>
  </si>
  <si>
    <t>12290</t>
  </si>
  <si>
    <t>MOREUIL</t>
  </si>
  <si>
    <t>BAVENT</t>
  </si>
  <si>
    <t>22610</t>
  </si>
  <si>
    <t>GENISSAC</t>
  </si>
  <si>
    <t>68740</t>
  </si>
  <si>
    <t>TREVIERES</t>
  </si>
  <si>
    <t>SEMBLANCAY</t>
  </si>
  <si>
    <t>SAINT-GERVAIS-LES-TROIS-CLOCHERS</t>
  </si>
  <si>
    <t>07560</t>
  </si>
  <si>
    <t>57330</t>
  </si>
  <si>
    <t>FONCINE-LE-HAUT</t>
  </si>
  <si>
    <t>39460</t>
  </si>
  <si>
    <t>CLUGNAT</t>
  </si>
  <si>
    <t>42260</t>
  </si>
  <si>
    <t>VARZY</t>
  </si>
  <si>
    <t>60410</t>
  </si>
  <si>
    <t>LEZARDRIEUX</t>
  </si>
  <si>
    <t>22740</t>
  </si>
  <si>
    <t>POMAREZ</t>
  </si>
  <si>
    <t>SURESNES</t>
  </si>
  <si>
    <t>92150</t>
  </si>
  <si>
    <t>BOSMIE-L'AIGUILLE</t>
  </si>
  <si>
    <t>06650</t>
  </si>
  <si>
    <t>MAMOUDZOU</t>
  </si>
  <si>
    <t>RAON-L'ETAPE</t>
  </si>
  <si>
    <t>EVRON</t>
  </si>
  <si>
    <t>59134</t>
  </si>
  <si>
    <t>37390</t>
  </si>
  <si>
    <t>MUSSY-SUR-SEINE</t>
  </si>
  <si>
    <t>10250</t>
  </si>
  <si>
    <t>14330</t>
  </si>
  <si>
    <t>LE CHEYLAS</t>
  </si>
  <si>
    <t>STEINBOURG</t>
  </si>
  <si>
    <t>67790</t>
  </si>
  <si>
    <t>SOULTZ-SOUS-FORETS</t>
  </si>
  <si>
    <t>71360</t>
  </si>
  <si>
    <t>38940</t>
  </si>
  <si>
    <t>SAINT-PRIX</t>
  </si>
  <si>
    <t>71990</t>
  </si>
  <si>
    <t>BETZ</t>
  </si>
  <si>
    <t>GEISPOLSHEIM</t>
  </si>
  <si>
    <t>67118</t>
  </si>
  <si>
    <t>11340</t>
  </si>
  <si>
    <t>33250</t>
  </si>
  <si>
    <t>SAINT-PAUL-DE-FENOUILLET</t>
  </si>
  <si>
    <t>66220</t>
  </si>
  <si>
    <t>ABONDANT</t>
  </si>
  <si>
    <t>77260</t>
  </si>
  <si>
    <t>SAINT-PIERRE-D'ENTREMONT</t>
  </si>
  <si>
    <t>49400</t>
  </si>
  <si>
    <t>ROQUEBILLIERE</t>
  </si>
  <si>
    <t>24430</t>
  </si>
  <si>
    <t>80870</t>
  </si>
  <si>
    <t>15270</t>
  </si>
  <si>
    <t>MOUTHIER-HAUTE-PIERRE</t>
  </si>
  <si>
    <t>25920</t>
  </si>
  <si>
    <t>SAINT-MEEN-LE-GRAND</t>
  </si>
  <si>
    <t>VERSAILLES</t>
  </si>
  <si>
    <t>78000</t>
  </si>
  <si>
    <t>54230</t>
  </si>
  <si>
    <t>84840</t>
  </si>
  <si>
    <t>AVESNES-LE-COMTE</t>
  </si>
  <si>
    <t>AILLY-SUR-SOMME</t>
  </si>
  <si>
    <t>BONCHAMP-LES-LAVAL</t>
  </si>
  <si>
    <t>53960</t>
  </si>
  <si>
    <t>LA MOTTE-D'AVEILLANS</t>
  </si>
  <si>
    <t>42990</t>
  </si>
  <si>
    <t>CHAUNAY</t>
  </si>
  <si>
    <t>86510</t>
  </si>
  <si>
    <t>AMPLEPUIS</t>
  </si>
  <si>
    <t>69550</t>
  </si>
  <si>
    <t>BAGNEUX</t>
  </si>
  <si>
    <t>92220</t>
  </si>
  <si>
    <t>02640</t>
  </si>
  <si>
    <t>PENTA-DI-CASINCA</t>
  </si>
  <si>
    <t>30129</t>
  </si>
  <si>
    <t>AMNEVILLE</t>
  </si>
  <si>
    <t>57360</t>
  </si>
  <si>
    <t>GRENADE</t>
  </si>
  <si>
    <t>31330</t>
  </si>
  <si>
    <t>MOUGINS</t>
  </si>
  <si>
    <t>06250</t>
  </si>
  <si>
    <t>LES RICEYS</t>
  </si>
  <si>
    <t>14117</t>
  </si>
  <si>
    <t>41220</t>
  </si>
  <si>
    <t>SAINT-SAULVE</t>
  </si>
  <si>
    <t>59880</t>
  </si>
  <si>
    <t>52600</t>
  </si>
  <si>
    <t>BRUGES</t>
  </si>
  <si>
    <t>33520</t>
  </si>
  <si>
    <t>86430</t>
  </si>
  <si>
    <t>PANTIN</t>
  </si>
  <si>
    <t>93500</t>
  </si>
  <si>
    <t>07470</t>
  </si>
  <si>
    <t>ARVIEU</t>
  </si>
  <si>
    <t>06710</t>
  </si>
  <si>
    <t>MONTFERRAT</t>
  </si>
  <si>
    <t>83131</t>
  </si>
  <si>
    <t>03210</t>
  </si>
  <si>
    <t>SAINT-PIERRE-DE-BAILLEUL</t>
  </si>
  <si>
    <t>27920</t>
  </si>
  <si>
    <t>08450</t>
  </si>
  <si>
    <t>SAINT-JOSEPH-DE-RIVIERE</t>
  </si>
  <si>
    <t>38134</t>
  </si>
  <si>
    <t>33480</t>
  </si>
  <si>
    <t>LE TEILLEUL</t>
  </si>
  <si>
    <t>SAINT-YRIEIX-LA-PERCHE</t>
  </si>
  <si>
    <t>87500</t>
  </si>
  <si>
    <t>SAINT-GERMAIN-LEMBRON</t>
  </si>
  <si>
    <t>52310</t>
  </si>
  <si>
    <t>LA MACHINE</t>
  </si>
  <si>
    <t>58260</t>
  </si>
  <si>
    <t>MARIGNY</t>
  </si>
  <si>
    <t>76880</t>
  </si>
  <si>
    <t>73870</t>
  </si>
  <si>
    <t>CHAMPFROMIER</t>
  </si>
  <si>
    <t>01410</t>
  </si>
  <si>
    <t>BEGARD</t>
  </si>
  <si>
    <t>34610</t>
  </si>
  <si>
    <t>SAINT-LUBIN-DES-JONCHERETS</t>
  </si>
  <si>
    <t>28350</t>
  </si>
  <si>
    <t>CHAMBON-SUR-VOUEIZE</t>
  </si>
  <si>
    <t>23170</t>
  </si>
  <si>
    <t>44240</t>
  </si>
  <si>
    <t>CHABRIS</t>
  </si>
  <si>
    <t>36210</t>
  </si>
  <si>
    <t>BANDRELE</t>
  </si>
  <si>
    <t>NIEUL-SUR-MER</t>
  </si>
  <si>
    <t>PUISEAUX</t>
  </si>
  <si>
    <t>42111</t>
  </si>
  <si>
    <t>ORSENNES</t>
  </si>
  <si>
    <t>SAINT-MACAIRE-EN-MAUGES</t>
  </si>
  <si>
    <t>SEDAN</t>
  </si>
  <si>
    <t>08200</t>
  </si>
  <si>
    <t>SORGES</t>
  </si>
  <si>
    <t>24420</t>
  </si>
  <si>
    <t>57600</t>
  </si>
  <si>
    <t>42120</t>
  </si>
  <si>
    <t>85120</t>
  </si>
  <si>
    <t>VAL-DE-REUIL</t>
  </si>
  <si>
    <t>BEAUCAIRE</t>
  </si>
  <si>
    <t>LANDRECIES</t>
  </si>
  <si>
    <t>SAINT-LO</t>
  </si>
  <si>
    <t>50000</t>
  </si>
  <si>
    <t>LE HOUGA</t>
  </si>
  <si>
    <t>26290</t>
  </si>
  <si>
    <t>PONT-NOYELLES</t>
  </si>
  <si>
    <t>NERAC</t>
  </si>
  <si>
    <t>AIGUES-MORTES</t>
  </si>
  <si>
    <t>30220</t>
  </si>
  <si>
    <t>SENOZAN</t>
  </si>
  <si>
    <t>HEIMSBRUNN</t>
  </si>
  <si>
    <t>VILLENNES-SUR-SEINE</t>
  </si>
  <si>
    <t>78670</t>
  </si>
  <si>
    <t>77630</t>
  </si>
  <si>
    <t>VANNES-LE-CHATEL</t>
  </si>
  <si>
    <t>29150</t>
  </si>
  <si>
    <t>SAINT-CERNIN</t>
  </si>
  <si>
    <t>SAINT-DENIS-DE-CABANNE</t>
  </si>
  <si>
    <t>42750</t>
  </si>
  <si>
    <t>24310</t>
  </si>
  <si>
    <t>45370</t>
  </si>
  <si>
    <t>LE MONETIER-LES-BAINS</t>
  </si>
  <si>
    <t>05220</t>
  </si>
  <si>
    <t>COSSE-LE-VIVIEN</t>
  </si>
  <si>
    <t>22200</t>
  </si>
  <si>
    <t>ROUFFACH</t>
  </si>
  <si>
    <t>68250</t>
  </si>
  <si>
    <t>32150</t>
  </si>
  <si>
    <t>LA CAPELLE</t>
  </si>
  <si>
    <t>L'AJOUPA-BOUILLON</t>
  </si>
  <si>
    <t>97216</t>
  </si>
  <si>
    <t>91660</t>
  </si>
  <si>
    <t>CERBERE</t>
  </si>
  <si>
    <t>66290</t>
  </si>
  <si>
    <t>MALAUCENE</t>
  </si>
  <si>
    <t>84340</t>
  </si>
  <si>
    <t>THUIR</t>
  </si>
  <si>
    <t>MONTGUYON</t>
  </si>
  <si>
    <t>69280</t>
  </si>
  <si>
    <t>81290</t>
  </si>
  <si>
    <t>73470</t>
  </si>
  <si>
    <t>22700</t>
  </si>
  <si>
    <t>LARCHAMP</t>
  </si>
  <si>
    <t>CHABANAIS</t>
  </si>
  <si>
    <t>50720</t>
  </si>
  <si>
    <t>BESSAY-SUR-ALLIER</t>
  </si>
  <si>
    <t>NOTRE-DAME-D'OE</t>
  </si>
  <si>
    <t>SAINT-AMANT-ROCHE-SAVINE</t>
  </si>
  <si>
    <t>ROUSIES</t>
  </si>
  <si>
    <t>59131</t>
  </si>
  <si>
    <t>REDING</t>
  </si>
  <si>
    <t>57445</t>
  </si>
  <si>
    <t>NANCY</t>
  </si>
  <si>
    <t>54000</t>
  </si>
  <si>
    <t>68610</t>
  </si>
  <si>
    <t>DESHAIES</t>
  </si>
  <si>
    <t>97126</t>
  </si>
  <si>
    <t>BONNEUIL-EN-VALOIS</t>
  </si>
  <si>
    <t>60123</t>
  </si>
  <si>
    <t>36250</t>
  </si>
  <si>
    <t>MONT-SAINT-MARTIN</t>
  </si>
  <si>
    <t>PERRIERS-SUR-ANDELLE</t>
  </si>
  <si>
    <t>PONT-SAINTE-MARIE</t>
  </si>
  <si>
    <t>BIGANOS</t>
  </si>
  <si>
    <t>MACLAS</t>
  </si>
  <si>
    <t>77940</t>
  </si>
  <si>
    <t>NOGARO</t>
  </si>
  <si>
    <t>79350</t>
  </si>
  <si>
    <t>BUJALEUF</t>
  </si>
  <si>
    <t>87460</t>
  </si>
  <si>
    <t>SAINT-MICHEL-EN-L'HERM</t>
  </si>
  <si>
    <t>SAINT-JEAN-DE-LIVERSAY</t>
  </si>
  <si>
    <t>59300</t>
  </si>
  <si>
    <t>71440</t>
  </si>
  <si>
    <t>AMIENS</t>
  </si>
  <si>
    <t>80000</t>
  </si>
  <si>
    <t>76111</t>
  </si>
  <si>
    <t>44450</t>
  </si>
  <si>
    <t>71110</t>
  </si>
  <si>
    <t>02370</t>
  </si>
  <si>
    <t>06320</t>
  </si>
  <si>
    <t>VERVINS</t>
  </si>
  <si>
    <t>09310</t>
  </si>
  <si>
    <t>BUSSIERE-POITEVINE</t>
  </si>
  <si>
    <t>29700</t>
  </si>
  <si>
    <t>SAINT-ANDRE-DE-SANGONIS</t>
  </si>
  <si>
    <t>BLOIS</t>
  </si>
  <si>
    <t>41000</t>
  </si>
  <si>
    <t>OUDON</t>
  </si>
  <si>
    <t>VOULX</t>
  </si>
  <si>
    <t>FONTENAY-LE-COMTE</t>
  </si>
  <si>
    <t>16260</t>
  </si>
  <si>
    <t>43350</t>
  </si>
  <si>
    <t>19510</t>
  </si>
  <si>
    <t>LA BAZOGE</t>
  </si>
  <si>
    <t>88290</t>
  </si>
  <si>
    <t>SAINT-SAVINIEN</t>
  </si>
  <si>
    <t>17350</t>
  </si>
  <si>
    <t>VERGEZE</t>
  </si>
  <si>
    <t>30310</t>
  </si>
  <si>
    <t>BONNEVAL</t>
  </si>
  <si>
    <t>VERTEILLAC</t>
  </si>
  <si>
    <t>PONT-D'AIN</t>
  </si>
  <si>
    <t>AVIZE</t>
  </si>
  <si>
    <t>BAGNOLET</t>
  </si>
  <si>
    <t>93170</t>
  </si>
  <si>
    <t>MARQUISE</t>
  </si>
  <si>
    <t>ALBI</t>
  </si>
  <si>
    <t>81000</t>
  </si>
  <si>
    <t>04240</t>
  </si>
  <si>
    <t>REIGNAC</t>
  </si>
  <si>
    <t>SAINT-GERVAIS-LES-BAINS</t>
  </si>
  <si>
    <t>74170</t>
  </si>
  <si>
    <t>BESSAN</t>
  </si>
  <si>
    <t>34550</t>
  </si>
  <si>
    <t>DOMGERMAIN</t>
  </si>
  <si>
    <t>54119</t>
  </si>
  <si>
    <t>72320</t>
  </si>
  <si>
    <t>GISORS</t>
  </si>
  <si>
    <t>27140</t>
  </si>
  <si>
    <t>MARQUILLIES</t>
  </si>
  <si>
    <t>59274</t>
  </si>
  <si>
    <t>ROUBAIX</t>
  </si>
  <si>
    <t>59100</t>
  </si>
  <si>
    <t>27490</t>
  </si>
  <si>
    <t>L'ISLE-SUR-LE-DOUBS</t>
  </si>
  <si>
    <t>89410</t>
  </si>
  <si>
    <t>VIDELLES</t>
  </si>
  <si>
    <t>91890</t>
  </si>
  <si>
    <t>30630</t>
  </si>
  <si>
    <t>COULOMMIERS</t>
  </si>
  <si>
    <t>BOUE</t>
  </si>
  <si>
    <t>02450</t>
  </si>
  <si>
    <t>MONTPEZAT-DE-QUERCY</t>
  </si>
  <si>
    <t>ERDEVEN</t>
  </si>
  <si>
    <t>56410</t>
  </si>
  <si>
    <t>AIZENAY</t>
  </si>
  <si>
    <t>85190</t>
  </si>
  <si>
    <t>ELANCOURT</t>
  </si>
  <si>
    <t>78990</t>
  </si>
  <si>
    <t>ENTRAINS-SUR-NOHAIN</t>
  </si>
  <si>
    <t>CHECY</t>
  </si>
  <si>
    <t>63520</t>
  </si>
  <si>
    <t>LYON--7E--ARRONDISSEMENT</t>
  </si>
  <si>
    <t>69007</t>
  </si>
  <si>
    <t>SOORTS-HOSSEGOR</t>
  </si>
  <si>
    <t>40150</t>
  </si>
  <si>
    <t>BREBIERES</t>
  </si>
  <si>
    <t>62117</t>
  </si>
  <si>
    <t>50580</t>
  </si>
  <si>
    <t>WANGENBOURG-ENGENTHAL</t>
  </si>
  <si>
    <t>67710</t>
  </si>
  <si>
    <t>ODOS</t>
  </si>
  <si>
    <t>65310</t>
  </si>
  <si>
    <t>VALS-PRES-LE-PUY</t>
  </si>
  <si>
    <t>43750</t>
  </si>
  <si>
    <t>NEXON</t>
  </si>
  <si>
    <t>28250</t>
  </si>
  <si>
    <t>PLENEUF-VAL-ANDRE</t>
  </si>
  <si>
    <t>22370</t>
  </si>
  <si>
    <t>71490</t>
  </si>
  <si>
    <t>SAINT-MAURICE-SUR-MOSELLE</t>
  </si>
  <si>
    <t>88560</t>
  </si>
  <si>
    <t>29280</t>
  </si>
  <si>
    <t>91530</t>
  </si>
  <si>
    <t>ARES</t>
  </si>
  <si>
    <t>33740</t>
  </si>
  <si>
    <t>48220</t>
  </si>
  <si>
    <t>NEAUPHLE-LE-CHATEAU</t>
  </si>
  <si>
    <t>EVRAN</t>
  </si>
  <si>
    <t>LA CELLE-SAINT-CYR</t>
  </si>
  <si>
    <t>27130</t>
  </si>
  <si>
    <t>VALDEBLORE</t>
  </si>
  <si>
    <t>48210</t>
  </si>
  <si>
    <t>SAINT-QUENTIN</t>
  </si>
  <si>
    <t>07580</t>
  </si>
  <si>
    <t>54840</t>
  </si>
  <si>
    <t>CAUDEBEC-LES-ELBEUF</t>
  </si>
  <si>
    <t>76320</t>
  </si>
  <si>
    <t>SAINT-AVOLD</t>
  </si>
  <si>
    <t>57500</t>
  </si>
  <si>
    <t>TOCANE-SAINT-APRE</t>
  </si>
  <si>
    <t>14930</t>
  </si>
  <si>
    <t>MURAT-SUR-VEBRE</t>
  </si>
  <si>
    <t>81320</t>
  </si>
  <si>
    <t>BALMA</t>
  </si>
  <si>
    <t>CHARBONNIERES-LES-BAINS</t>
  </si>
  <si>
    <t>69260</t>
  </si>
  <si>
    <t>86410</t>
  </si>
  <si>
    <t>HAUSSY</t>
  </si>
  <si>
    <t>59294</t>
  </si>
  <si>
    <t>MONTLUEL</t>
  </si>
  <si>
    <t>NAZELLES-NEGRON</t>
  </si>
  <si>
    <t>35190</t>
  </si>
  <si>
    <t>PORT-VENDRES</t>
  </si>
  <si>
    <t>66660</t>
  </si>
  <si>
    <t>GARGES-LES-GONESSE</t>
  </si>
  <si>
    <t>95140</t>
  </si>
  <si>
    <t>OIGNIES</t>
  </si>
  <si>
    <t>62590</t>
  </si>
  <si>
    <t>GEMENOS</t>
  </si>
  <si>
    <t>13420</t>
  </si>
  <si>
    <t>SAULCY-SUR-MEURTHE</t>
  </si>
  <si>
    <t>88580</t>
  </si>
  <si>
    <t>TONNAY-BOUTONNE</t>
  </si>
  <si>
    <t>36330</t>
  </si>
  <si>
    <t>ROMANS-SUR-ISERE</t>
  </si>
  <si>
    <t>26100</t>
  </si>
  <si>
    <t>SELESTAT</t>
  </si>
  <si>
    <t>DURBAN-CORBIERES</t>
  </si>
  <si>
    <t>BUCQUOY</t>
  </si>
  <si>
    <t>62144</t>
  </si>
  <si>
    <t>OUCQUES</t>
  </si>
  <si>
    <t>SAINT-CHELY-D'APCHER</t>
  </si>
  <si>
    <t>48200</t>
  </si>
  <si>
    <t>05600</t>
  </si>
  <si>
    <t>CONNERRE</t>
  </si>
  <si>
    <t>GUILERS</t>
  </si>
  <si>
    <t>29820</t>
  </si>
  <si>
    <t>PLOUASNE</t>
  </si>
  <si>
    <t>22830</t>
  </si>
  <si>
    <t>MEZIDON-CANON</t>
  </si>
  <si>
    <t>LES NOES-PRES-TROYES</t>
  </si>
  <si>
    <t>10420</t>
  </si>
  <si>
    <t>BLONVILLE-SUR-MER</t>
  </si>
  <si>
    <t>OMESSA</t>
  </si>
  <si>
    <t>20236</t>
  </si>
  <si>
    <t>12720</t>
  </si>
  <si>
    <t>ETREPAGNY</t>
  </si>
  <si>
    <t>MARCIGNY</t>
  </si>
  <si>
    <t>BEAURIEUX</t>
  </si>
  <si>
    <t>59249</t>
  </si>
  <si>
    <t>SAINT-DIDIER-SUR-CHALARONNE</t>
  </si>
  <si>
    <t>76170</t>
  </si>
  <si>
    <t>VIRIAT</t>
  </si>
  <si>
    <t>01440</t>
  </si>
  <si>
    <t>42640</t>
  </si>
  <si>
    <t>VILLE-D'AVRAY</t>
  </si>
  <si>
    <t>92410</t>
  </si>
  <si>
    <t>FERMANVILLE</t>
  </si>
  <si>
    <t>50840</t>
  </si>
  <si>
    <t>87360</t>
  </si>
  <si>
    <t>49123</t>
  </si>
  <si>
    <t>RAMATUELLE</t>
  </si>
  <si>
    <t>83350</t>
  </si>
  <si>
    <t>PERTUIS</t>
  </si>
  <si>
    <t>MONTLOUIS-SUR-LOIRE</t>
  </si>
  <si>
    <t>ACHERES</t>
  </si>
  <si>
    <t>78260</t>
  </si>
  <si>
    <t>11160</t>
  </si>
  <si>
    <t>60134</t>
  </si>
  <si>
    <t>SAINTE-TULLE</t>
  </si>
  <si>
    <t>04220</t>
  </si>
  <si>
    <t>06260</t>
  </si>
  <si>
    <t>LA CHAPELLE-DE-GUINCHAY</t>
  </si>
  <si>
    <t>VAUGNERAY</t>
  </si>
  <si>
    <t>69670</t>
  </si>
  <si>
    <t>WOERTH</t>
  </si>
  <si>
    <t>COLLEGIEN</t>
  </si>
  <si>
    <t>77090</t>
  </si>
  <si>
    <t>AVION</t>
  </si>
  <si>
    <t>62210</t>
  </si>
  <si>
    <t>LA CROIX-SAINT-LEUFROY</t>
  </si>
  <si>
    <t>63560</t>
  </si>
  <si>
    <t>81330</t>
  </si>
  <si>
    <t>ROUILLAC</t>
  </si>
  <si>
    <t>PISSOS</t>
  </si>
  <si>
    <t>ORCINES</t>
  </si>
  <si>
    <t>63870</t>
  </si>
  <si>
    <t>VAUX-SUR-SEINE</t>
  </si>
  <si>
    <t>78740</t>
  </si>
  <si>
    <t>MONTMOREAU-SAINT-CYBARD</t>
  </si>
  <si>
    <t>19170</t>
  </si>
  <si>
    <t>ECQUEVILLY</t>
  </si>
  <si>
    <t>78920</t>
  </si>
  <si>
    <t>SAINTE-ANNE</t>
  </si>
  <si>
    <t>AGEN</t>
  </si>
  <si>
    <t>47000</t>
  </si>
  <si>
    <t>35220</t>
  </si>
  <si>
    <t>29470</t>
  </si>
  <si>
    <t>PIPRIAC</t>
  </si>
  <si>
    <t>BOURG</t>
  </si>
  <si>
    <t>49610</t>
  </si>
  <si>
    <t>21121</t>
  </si>
  <si>
    <t>27600</t>
  </si>
  <si>
    <t>SAINT-REMY-DE-MAURIENNE</t>
  </si>
  <si>
    <t>73660</t>
  </si>
  <si>
    <t>COULANGES-LES-NEVERS</t>
  </si>
  <si>
    <t>58660</t>
  </si>
  <si>
    <t>77174</t>
  </si>
  <si>
    <t>COLOMBEY-LES-BELLES</t>
  </si>
  <si>
    <t>MARENNES</t>
  </si>
  <si>
    <t>69970</t>
  </si>
  <si>
    <t>DAMBACH-LA-VILLE</t>
  </si>
  <si>
    <t>67650</t>
  </si>
  <si>
    <t>BROU-SUR-CHANTEREINE</t>
  </si>
  <si>
    <t>77177</t>
  </si>
  <si>
    <t>SOURNIA</t>
  </si>
  <si>
    <t>10280</t>
  </si>
  <si>
    <t>LA FERTE-ALAIS</t>
  </si>
  <si>
    <t>34130</t>
  </si>
  <si>
    <t>PATRIMONIO</t>
  </si>
  <si>
    <t>20253</t>
  </si>
  <si>
    <t>PAILLENCOURT</t>
  </si>
  <si>
    <t>PESCHADOIRES</t>
  </si>
  <si>
    <t>63920</t>
  </si>
  <si>
    <t>ROHRBACH-LES-BITCHE</t>
  </si>
  <si>
    <t>CHEZY-SUR-MARNE</t>
  </si>
  <si>
    <t>02570</t>
  </si>
  <si>
    <t>VIREUX-WALLERAND</t>
  </si>
  <si>
    <t>BASSE-TERRE</t>
  </si>
  <si>
    <t>97100</t>
  </si>
  <si>
    <t>67590</t>
  </si>
  <si>
    <t>95720</t>
  </si>
  <si>
    <t>37140</t>
  </si>
  <si>
    <t>TARBES</t>
  </si>
  <si>
    <t>65000</t>
  </si>
  <si>
    <t>63230</t>
  </si>
  <si>
    <t>29290</t>
  </si>
  <si>
    <t>CASTILLONNES</t>
  </si>
  <si>
    <t>RIORGES</t>
  </si>
  <si>
    <t>42153</t>
  </si>
  <si>
    <t>BAYEUX</t>
  </si>
  <si>
    <t>MAURENS</t>
  </si>
  <si>
    <t>HABAS</t>
  </si>
  <si>
    <t>ANCERVILLE</t>
  </si>
  <si>
    <t>VERREY-SOUS-SALMAISE</t>
  </si>
  <si>
    <t>56290</t>
  </si>
  <si>
    <t>BEDOUS</t>
  </si>
  <si>
    <t>59161</t>
  </si>
  <si>
    <t>VILLEFORT</t>
  </si>
  <si>
    <t>47430</t>
  </si>
  <si>
    <t>JOEUF</t>
  </si>
  <si>
    <t>54240</t>
  </si>
  <si>
    <t>59630</t>
  </si>
  <si>
    <t>06850</t>
  </si>
  <si>
    <t>CONCA</t>
  </si>
  <si>
    <t>20135</t>
  </si>
  <si>
    <t>17260</t>
  </si>
  <si>
    <t>14880</t>
  </si>
  <si>
    <t>76940</t>
  </si>
  <si>
    <t>BRIEY</t>
  </si>
  <si>
    <t>ROUXMESNIL-BOUTEILLES</t>
  </si>
  <si>
    <t>27640</t>
  </si>
  <si>
    <t>GROS-MORNE</t>
  </si>
  <si>
    <t>97213</t>
  </si>
  <si>
    <t>MONTAGNY</t>
  </si>
  <si>
    <t>71420</t>
  </si>
  <si>
    <t>MONESTIES</t>
  </si>
  <si>
    <t>PETIT-COURONNE</t>
  </si>
  <si>
    <t>76650</t>
  </si>
  <si>
    <t>59158</t>
  </si>
  <si>
    <t>THENAC</t>
  </si>
  <si>
    <t>ROUMAZIERES-LOUBERT</t>
  </si>
  <si>
    <t>16270</t>
  </si>
  <si>
    <t>ETREPILLY</t>
  </si>
  <si>
    <t>77139</t>
  </si>
  <si>
    <t>LA GORGUE</t>
  </si>
  <si>
    <t>59253</t>
  </si>
  <si>
    <t>83560</t>
  </si>
  <si>
    <t>03450</t>
  </si>
  <si>
    <t>62136</t>
  </si>
  <si>
    <t>SIGNY-L'ABBAYE</t>
  </si>
  <si>
    <t>74190</t>
  </si>
  <si>
    <t>TEYRAN</t>
  </si>
  <si>
    <t>34820</t>
  </si>
  <si>
    <t>28230</t>
  </si>
  <si>
    <t>LE GARRIC</t>
  </si>
  <si>
    <t>81450</t>
  </si>
  <si>
    <t>CASE-PILOTE</t>
  </si>
  <si>
    <t>GENNEVILLIERS</t>
  </si>
  <si>
    <t>92230</t>
  </si>
  <si>
    <t>SERIGNAN</t>
  </si>
  <si>
    <t>34410</t>
  </si>
  <si>
    <t>LA CHAMBRE</t>
  </si>
  <si>
    <t>03430</t>
  </si>
  <si>
    <t>BREVAL</t>
  </si>
  <si>
    <t>TREVOL</t>
  </si>
  <si>
    <t>CHABLIS</t>
  </si>
  <si>
    <t>MONTMOROT</t>
  </si>
  <si>
    <t>38110</t>
  </si>
  <si>
    <t>38370</t>
  </si>
  <si>
    <t>LASALLE</t>
  </si>
  <si>
    <t>78490</t>
  </si>
  <si>
    <t>VIOLAY</t>
  </si>
  <si>
    <t>42780</t>
  </si>
  <si>
    <t>LE CHATELARD</t>
  </si>
  <si>
    <t>73630</t>
  </si>
  <si>
    <t>49160</t>
  </si>
  <si>
    <t>GRANS</t>
  </si>
  <si>
    <t>13450</t>
  </si>
  <si>
    <t>DOURDAN</t>
  </si>
  <si>
    <t>ARGELES-GAZOST</t>
  </si>
  <si>
    <t>OTA</t>
  </si>
  <si>
    <t>20150</t>
  </si>
  <si>
    <t>05350</t>
  </si>
  <si>
    <t>23190</t>
  </si>
  <si>
    <t>RUPT-SUR-MOSELLE</t>
  </si>
  <si>
    <t>88360</t>
  </si>
  <si>
    <t>SAINT-AULAYE</t>
  </si>
  <si>
    <t>SEMUSSAC</t>
  </si>
  <si>
    <t>FAUVILLE-EN-CAUX</t>
  </si>
  <si>
    <t>TIRANGES</t>
  </si>
  <si>
    <t>43530</t>
  </si>
  <si>
    <t>ARTIGUES</t>
  </si>
  <si>
    <t>41330</t>
  </si>
  <si>
    <t>ANSE</t>
  </si>
  <si>
    <t>67210</t>
  </si>
  <si>
    <t>18220</t>
  </si>
  <si>
    <t>CHATEL-SUR-MOSELLE</t>
  </si>
  <si>
    <t>BEAUFORT</t>
  </si>
  <si>
    <t>71140</t>
  </si>
  <si>
    <t>BARJOLS</t>
  </si>
  <si>
    <t>RACHES</t>
  </si>
  <si>
    <t>59194</t>
  </si>
  <si>
    <t>LANUEJOLS</t>
  </si>
  <si>
    <t>12740</t>
  </si>
  <si>
    <t>MONTLIGNON</t>
  </si>
  <si>
    <t>95680</t>
  </si>
  <si>
    <t>56530</t>
  </si>
  <si>
    <t>ROUGE</t>
  </si>
  <si>
    <t>31340</t>
  </si>
  <si>
    <t>SAVIGNY-SUR-BRAYE</t>
  </si>
  <si>
    <t>41360</t>
  </si>
  <si>
    <t>44117</t>
  </si>
  <si>
    <t>AUNAC</t>
  </si>
  <si>
    <t>PLOUFRAGAN</t>
  </si>
  <si>
    <t>22440</t>
  </si>
  <si>
    <t>56680</t>
  </si>
  <si>
    <t>31860</t>
  </si>
  <si>
    <t>AUFFAY</t>
  </si>
  <si>
    <t>LASSIGNY</t>
  </si>
  <si>
    <t>POMMARD</t>
  </si>
  <si>
    <t>21630</t>
  </si>
  <si>
    <t>04160</t>
  </si>
  <si>
    <t>EZY-SUR-EURE</t>
  </si>
  <si>
    <t>POUILLY-LES-NONAINS</t>
  </si>
  <si>
    <t>LE CENDRE</t>
  </si>
  <si>
    <t>44320</t>
  </si>
  <si>
    <t>59147</t>
  </si>
  <si>
    <t>FERRIERES-EN-GATINAIS</t>
  </si>
  <si>
    <t>57300</t>
  </si>
  <si>
    <t>SANGUINET</t>
  </si>
  <si>
    <t>40460</t>
  </si>
  <si>
    <t>81100</t>
  </si>
  <si>
    <t>49730</t>
  </si>
  <si>
    <t>PERROS-GUIREC</t>
  </si>
  <si>
    <t>BEAUCOURT</t>
  </si>
  <si>
    <t>90500</t>
  </si>
  <si>
    <t>COURRIERES</t>
  </si>
  <si>
    <t>62710</t>
  </si>
  <si>
    <t>DOUVRIN</t>
  </si>
  <si>
    <t>42630</t>
  </si>
  <si>
    <t>VINEUIL</t>
  </si>
  <si>
    <t>FOSSE</t>
  </si>
  <si>
    <t>38840</t>
  </si>
  <si>
    <t>LAON</t>
  </si>
  <si>
    <t>LIEVIN</t>
  </si>
  <si>
    <t>62800</t>
  </si>
  <si>
    <t>03310</t>
  </si>
  <si>
    <t>73160</t>
  </si>
  <si>
    <t>BRIEC</t>
  </si>
  <si>
    <t>LESCHERAINES</t>
  </si>
  <si>
    <t>LE CREUSOT</t>
  </si>
  <si>
    <t>71200</t>
  </si>
  <si>
    <t>POSES</t>
  </si>
  <si>
    <t>27740</t>
  </si>
  <si>
    <t>29600</t>
  </si>
  <si>
    <t>DAUMAZAN-SUR-ARIZE</t>
  </si>
  <si>
    <t>L'ETOILE</t>
  </si>
  <si>
    <t>25870</t>
  </si>
  <si>
    <t>18170</t>
  </si>
  <si>
    <t>68960</t>
  </si>
  <si>
    <t>SAINT-GENIX-SUR-GUIERS</t>
  </si>
  <si>
    <t>35680</t>
  </si>
  <si>
    <t>VILLELONGUE-DE-LA-SALANQUE</t>
  </si>
  <si>
    <t>66410</t>
  </si>
  <si>
    <t>PONT-HEBERT</t>
  </si>
  <si>
    <t>50880</t>
  </si>
  <si>
    <t>LES ANSES-D'ARLET</t>
  </si>
  <si>
    <t>97217</t>
  </si>
  <si>
    <t>CRUSEILLES</t>
  </si>
  <si>
    <t>TORCY</t>
  </si>
  <si>
    <t>SAINT-SYMPHORIEN-SUR-COISE</t>
  </si>
  <si>
    <t>SANARY-SUR-MER</t>
  </si>
  <si>
    <t>83110</t>
  </si>
  <si>
    <t>CREANCES</t>
  </si>
  <si>
    <t>50710</t>
  </si>
  <si>
    <t>DIE</t>
  </si>
  <si>
    <t>BEYNES</t>
  </si>
  <si>
    <t>78650</t>
  </si>
  <si>
    <t>74440</t>
  </si>
  <si>
    <t>71640</t>
  </si>
  <si>
    <t>CHENERAILLES</t>
  </si>
  <si>
    <t>TONNEINS</t>
  </si>
  <si>
    <t>FAUX</t>
  </si>
  <si>
    <t>ALLENNES-LES-MARAIS</t>
  </si>
  <si>
    <t>59251</t>
  </si>
  <si>
    <t>24360</t>
  </si>
  <si>
    <t>PEYRUIS</t>
  </si>
  <si>
    <t>04310</t>
  </si>
  <si>
    <t>NEVERS</t>
  </si>
  <si>
    <t>58000</t>
  </si>
  <si>
    <t>TILLY-SUR-SEULLES</t>
  </si>
  <si>
    <t>42800</t>
  </si>
  <si>
    <t>NEUSSARGUES-MOISSAC</t>
  </si>
  <si>
    <t>BUC</t>
  </si>
  <si>
    <t>78530</t>
  </si>
  <si>
    <t>SAINT-BENOIT</t>
  </si>
  <si>
    <t>CHENIMENIL</t>
  </si>
  <si>
    <t>NEGREPELISSE</t>
  </si>
  <si>
    <t>COLOMIERS</t>
  </si>
  <si>
    <t>31770</t>
  </si>
  <si>
    <t>LAYRAC</t>
  </si>
  <si>
    <t>47390</t>
  </si>
  <si>
    <t>14111</t>
  </si>
  <si>
    <t>76500</t>
  </si>
  <si>
    <t>ARGENTRE-DU-PLESSIS</t>
  </si>
  <si>
    <t>BOURGUEIL</t>
  </si>
  <si>
    <t>CROISILLES</t>
  </si>
  <si>
    <t>MONS-EN-PEVELE</t>
  </si>
  <si>
    <t>59246</t>
  </si>
  <si>
    <t>LA CHAPELLE-D'ARMENTIERES</t>
  </si>
  <si>
    <t>59930</t>
  </si>
  <si>
    <t>81570</t>
  </si>
  <si>
    <t>88220</t>
  </si>
  <si>
    <t>ANVIN</t>
  </si>
  <si>
    <t>76290</t>
  </si>
  <si>
    <t>SAUZE-VAUSSAIS</t>
  </si>
  <si>
    <t>LION-SUR-MER</t>
  </si>
  <si>
    <t>14780</t>
  </si>
  <si>
    <t>BERNAY</t>
  </si>
  <si>
    <t>ROUILLE</t>
  </si>
  <si>
    <t>86480</t>
  </si>
  <si>
    <t>59123</t>
  </si>
  <si>
    <t>38580</t>
  </si>
  <si>
    <t>BOIS-LE-ROI</t>
  </si>
  <si>
    <t>CHATEAU-LA-VALLIERE</t>
  </si>
  <si>
    <t>BREHAN</t>
  </si>
  <si>
    <t>FLORAC</t>
  </si>
  <si>
    <t>ARON</t>
  </si>
  <si>
    <t>68440</t>
  </si>
  <si>
    <t>91750</t>
  </si>
  <si>
    <t>LE RUSSEY</t>
  </si>
  <si>
    <t>MONTOIS-LA-MONTAGNE</t>
  </si>
  <si>
    <t>57860</t>
  </si>
  <si>
    <t>PRADINES</t>
  </si>
  <si>
    <t>42470</t>
  </si>
  <si>
    <t>TRILPORT</t>
  </si>
  <si>
    <t>ERAGNY</t>
  </si>
  <si>
    <t>95610</t>
  </si>
  <si>
    <t>SARRY</t>
  </si>
  <si>
    <t>LAURIS</t>
  </si>
  <si>
    <t>84360</t>
  </si>
  <si>
    <t>22570</t>
  </si>
  <si>
    <t>BOISSY-L'AILLERIE</t>
  </si>
  <si>
    <t>30530</t>
  </si>
  <si>
    <t>LANGOGNE</t>
  </si>
  <si>
    <t>77170</t>
  </si>
  <si>
    <t>INGERSHEIM</t>
  </si>
  <si>
    <t>68040</t>
  </si>
  <si>
    <t>HAYANGE</t>
  </si>
  <si>
    <t>57700</t>
  </si>
  <si>
    <t>PREUX-AU-BOIS</t>
  </si>
  <si>
    <t>59288</t>
  </si>
  <si>
    <t>LA PALME</t>
  </si>
  <si>
    <t>11480</t>
  </si>
  <si>
    <t>MEAUX</t>
  </si>
  <si>
    <t>DOUCHY-LES-MINES</t>
  </si>
  <si>
    <t>59282</t>
  </si>
  <si>
    <t>PONTONX-SUR-L'ADOUR</t>
  </si>
  <si>
    <t>61260</t>
  </si>
  <si>
    <t>GOLBEY</t>
  </si>
  <si>
    <t>88190</t>
  </si>
  <si>
    <t>CHICHE</t>
  </si>
  <si>
    <t>38780</t>
  </si>
  <si>
    <t>53160</t>
  </si>
  <si>
    <t>BEAUVOIS-EN-CAMBRESIS</t>
  </si>
  <si>
    <t>59157</t>
  </si>
  <si>
    <t>50730</t>
  </si>
  <si>
    <t>73590</t>
  </si>
  <si>
    <t>68780</t>
  </si>
  <si>
    <t>CHATELLERAULT</t>
  </si>
  <si>
    <t>68140</t>
  </si>
  <si>
    <t>44690</t>
  </si>
  <si>
    <t>VERDUN</t>
  </si>
  <si>
    <t>57070</t>
  </si>
  <si>
    <t>SAINT-HILAIRE-PEYROUX</t>
  </si>
  <si>
    <t>19560</t>
  </si>
  <si>
    <t>AUBY</t>
  </si>
  <si>
    <t>59950</t>
  </si>
  <si>
    <t>DUCLAIR</t>
  </si>
  <si>
    <t>VEIGNE</t>
  </si>
  <si>
    <t>37250</t>
  </si>
  <si>
    <t>MAZINGARBE</t>
  </si>
  <si>
    <t>62670</t>
  </si>
  <si>
    <t>CERIZAY</t>
  </si>
  <si>
    <t>38640</t>
  </si>
  <si>
    <t>ANZIN</t>
  </si>
  <si>
    <t>59410</t>
  </si>
  <si>
    <t>MURO</t>
  </si>
  <si>
    <t>CHATEAU-LANDON</t>
  </si>
  <si>
    <t>SAINT-ELOY-LES-MINES</t>
  </si>
  <si>
    <t>COUDEKERQUE-BRANCHE</t>
  </si>
  <si>
    <t>59210</t>
  </si>
  <si>
    <t>COURBEVOIE</t>
  </si>
  <si>
    <t>92400</t>
  </si>
  <si>
    <t>02760</t>
  </si>
  <si>
    <t>74580</t>
  </si>
  <si>
    <t>SAINT-JOUAN-DES-GUERETS</t>
  </si>
  <si>
    <t>71170</t>
  </si>
  <si>
    <t>33660</t>
  </si>
  <si>
    <t>PUTANGES-PONT-ECREPIN</t>
  </si>
  <si>
    <t>CARNOULES</t>
  </si>
  <si>
    <t>83660</t>
  </si>
  <si>
    <t>45410</t>
  </si>
  <si>
    <t>PONTCHARRA</t>
  </si>
  <si>
    <t>38530</t>
  </si>
  <si>
    <t>18400</t>
  </si>
  <si>
    <t>SAINT-RAPHAEL</t>
  </si>
  <si>
    <t>83700/83530</t>
  </si>
  <si>
    <t>SAINT-GERMAIN-DE-CALBERTE</t>
  </si>
  <si>
    <t>48370</t>
  </si>
  <si>
    <t>23350</t>
  </si>
  <si>
    <t>COURTRY</t>
  </si>
  <si>
    <t>77181</t>
  </si>
  <si>
    <t>MORLAIX</t>
  </si>
  <si>
    <t>SOREZE</t>
  </si>
  <si>
    <t>81540</t>
  </si>
  <si>
    <t>FOUQUIERES-LES-LENS</t>
  </si>
  <si>
    <t>62740</t>
  </si>
  <si>
    <t>KRAUTERGERSHEIM</t>
  </si>
  <si>
    <t>67880</t>
  </si>
  <si>
    <t>VALLEROY</t>
  </si>
  <si>
    <t>42840</t>
  </si>
  <si>
    <t>16590</t>
  </si>
  <si>
    <t>SAINT-MICHEL-L'OBSERVATOIRE</t>
  </si>
  <si>
    <t>04870</t>
  </si>
  <si>
    <t>86310</t>
  </si>
  <si>
    <t>PELVOUX</t>
  </si>
  <si>
    <t>05340</t>
  </si>
  <si>
    <t>LA TREMBLADE</t>
  </si>
  <si>
    <t>17390</t>
  </si>
  <si>
    <t>DRANCY</t>
  </si>
  <si>
    <t>93700</t>
  </si>
  <si>
    <t>29450</t>
  </si>
  <si>
    <t>REALVILLE</t>
  </si>
  <si>
    <t>82440</t>
  </si>
  <si>
    <t>CONFOLENS</t>
  </si>
  <si>
    <t>77370</t>
  </si>
  <si>
    <t>JOINVILLE-LE-PONT</t>
  </si>
  <si>
    <t>94340</t>
  </si>
  <si>
    <t>59141</t>
  </si>
  <si>
    <t>MARLES-LES-MINES</t>
  </si>
  <si>
    <t>62540</t>
  </si>
  <si>
    <t>SOIGNOLLES-EN-BRIE</t>
  </si>
  <si>
    <t>77111</t>
  </si>
  <si>
    <t>FALAISE</t>
  </si>
  <si>
    <t>14680</t>
  </si>
  <si>
    <t>85480</t>
  </si>
  <si>
    <t>BEAUMONT-LES-VALENCE</t>
  </si>
  <si>
    <t>35137</t>
  </si>
  <si>
    <t>AMBIERLE</t>
  </si>
  <si>
    <t>42820</t>
  </si>
  <si>
    <t>SORBOLLANO</t>
  </si>
  <si>
    <t>20152</t>
  </si>
  <si>
    <t>PERONNAS</t>
  </si>
  <si>
    <t>01960</t>
  </si>
  <si>
    <t>CONTREXEVILLE</t>
  </si>
  <si>
    <t>77640</t>
  </si>
  <si>
    <t>57840</t>
  </si>
  <si>
    <t>CASTELGINEST</t>
  </si>
  <si>
    <t>31780</t>
  </si>
  <si>
    <t>ORGON</t>
  </si>
  <si>
    <t>13660</t>
  </si>
  <si>
    <t>58370</t>
  </si>
  <si>
    <t>LIGNIERES</t>
  </si>
  <si>
    <t>49630</t>
  </si>
  <si>
    <t>44140</t>
  </si>
  <si>
    <t>ILE-TUDY</t>
  </si>
  <si>
    <t>29980</t>
  </si>
  <si>
    <t>ANNECY</t>
  </si>
  <si>
    <t>74000</t>
  </si>
  <si>
    <t>SAINT-GELY-DU-FESC</t>
  </si>
  <si>
    <t>35230</t>
  </si>
  <si>
    <t>BREIL-SUR-ROYA</t>
  </si>
  <si>
    <t>52210</t>
  </si>
  <si>
    <t>IRISSARRY</t>
  </si>
  <si>
    <t>BOUILLY</t>
  </si>
  <si>
    <t>72200</t>
  </si>
  <si>
    <t>LA FRETTE-SUR-SEINE</t>
  </si>
  <si>
    <t>95530</t>
  </si>
  <si>
    <t>DIEULOUARD</t>
  </si>
  <si>
    <t>MAUGUIO</t>
  </si>
  <si>
    <t>LUNAS</t>
  </si>
  <si>
    <t>PARIS-7E-ARRONDISSEMENT</t>
  </si>
  <si>
    <t>75007</t>
  </si>
  <si>
    <t>SAINT-JEAN-PLA-DE-CORTS</t>
  </si>
  <si>
    <t>66490</t>
  </si>
  <si>
    <t>54210</t>
  </si>
  <si>
    <t>VOISINS-LE-BRETONNEUX</t>
  </si>
  <si>
    <t>78960</t>
  </si>
  <si>
    <t>BRANDO</t>
  </si>
  <si>
    <t>20222</t>
  </si>
  <si>
    <t>DANNEMARIE</t>
  </si>
  <si>
    <t>CLOUANGE</t>
  </si>
  <si>
    <t>88310</t>
  </si>
  <si>
    <t>ARDRES</t>
  </si>
  <si>
    <t>LAMBALLE</t>
  </si>
  <si>
    <t>NEUVY-SAINT-SEPULCHRE</t>
  </si>
  <si>
    <t>RUGLES</t>
  </si>
  <si>
    <t>HOUDAN</t>
  </si>
  <si>
    <t>LA VERRIE</t>
  </si>
  <si>
    <t>PANAZOL</t>
  </si>
  <si>
    <t>87350</t>
  </si>
  <si>
    <t>54570</t>
  </si>
  <si>
    <t>PORT-SAINT-LOUIS-DU-RHONE</t>
  </si>
  <si>
    <t>13230</t>
  </si>
  <si>
    <t>58450</t>
  </si>
  <si>
    <t>NEAUFLES-SAINT-MARTIN</t>
  </si>
  <si>
    <t>27830</t>
  </si>
  <si>
    <t>LAILLE</t>
  </si>
  <si>
    <t>35890</t>
  </si>
  <si>
    <t>SAINT-PRIEST</t>
  </si>
  <si>
    <t>69800</t>
  </si>
  <si>
    <t>20217</t>
  </si>
  <si>
    <t>LE MAS-D'AGENAIS</t>
  </si>
  <si>
    <t>UXEGNEY</t>
  </si>
  <si>
    <t>SAINT-AMAND-LES-EAUX</t>
  </si>
  <si>
    <t>59230</t>
  </si>
  <si>
    <t>FLEURY-LES-AUBRAIS</t>
  </si>
  <si>
    <t>45400</t>
  </si>
  <si>
    <t>67500</t>
  </si>
  <si>
    <t>80420</t>
  </si>
  <si>
    <t>32810</t>
  </si>
  <si>
    <t>35210</t>
  </si>
  <si>
    <t>50290</t>
  </si>
  <si>
    <t>41200</t>
  </si>
  <si>
    <t>CHAUDES-AIGUES</t>
  </si>
  <si>
    <t>01710</t>
  </si>
  <si>
    <t>MIRADOUX</t>
  </si>
  <si>
    <t>32340</t>
  </si>
  <si>
    <t>CHATEAUNEUF-SUR-SARTHE</t>
  </si>
  <si>
    <t>COULOUVRAY-BOISBENATRE</t>
  </si>
  <si>
    <t>MAISSE</t>
  </si>
  <si>
    <t>SAINT-PHILBERT-DE-BOUAINE</t>
  </si>
  <si>
    <t>85660</t>
  </si>
  <si>
    <t>67490</t>
  </si>
  <si>
    <t>MAGALAS</t>
  </si>
  <si>
    <t>BRIENNE-LE-CHATEAU</t>
  </si>
  <si>
    <t>LA TOUR-DE-SALVAGNY</t>
  </si>
  <si>
    <t>69890</t>
  </si>
  <si>
    <t>CHAUVIGNY</t>
  </si>
  <si>
    <t>MONTENOIS</t>
  </si>
  <si>
    <t>MELISEY</t>
  </si>
  <si>
    <t>LEFFRINCKOUCKE</t>
  </si>
  <si>
    <t>59495</t>
  </si>
  <si>
    <t>LUCAY-LE-MALE</t>
  </si>
  <si>
    <t>BUXEROLLES</t>
  </si>
  <si>
    <t>86180</t>
  </si>
  <si>
    <t>RANG-DU-FLIERS</t>
  </si>
  <si>
    <t>07290</t>
  </si>
  <si>
    <t>11260</t>
  </si>
  <si>
    <t>LE MAYET-DE-MONTAGNE</t>
  </si>
  <si>
    <t>MARLY</t>
  </si>
  <si>
    <t>59770</t>
  </si>
  <si>
    <t>LE BREIL-SUR-MERIZE</t>
  </si>
  <si>
    <t>86270</t>
  </si>
  <si>
    <t>KERLOUAN</t>
  </si>
  <si>
    <t>29890</t>
  </si>
  <si>
    <t>MESANGER</t>
  </si>
  <si>
    <t>VILLERSEXEL</t>
  </si>
  <si>
    <t>SAINT-GERMAIN-LAVAL</t>
  </si>
  <si>
    <t>VAYRES</t>
  </si>
  <si>
    <t>33870</t>
  </si>
  <si>
    <t>59169</t>
  </si>
  <si>
    <t>22500</t>
  </si>
  <si>
    <t>97440</t>
  </si>
  <si>
    <t>43810</t>
  </si>
  <si>
    <t>SAINT-FLORENT-SUR-CHER</t>
  </si>
  <si>
    <t>44680</t>
  </si>
  <si>
    <t>88490</t>
  </si>
  <si>
    <t>48340</t>
  </si>
  <si>
    <t>VIC-FEZENSAC</t>
  </si>
  <si>
    <t>TOURNON-SUR-RHONE</t>
  </si>
  <si>
    <t>SERIFONTAINE</t>
  </si>
  <si>
    <t>50380</t>
  </si>
  <si>
    <t>SAINT-AMOUR</t>
  </si>
  <si>
    <t>20117</t>
  </si>
  <si>
    <t>SCIONZIER</t>
  </si>
  <si>
    <t>AURIOL</t>
  </si>
  <si>
    <t>13390</t>
  </si>
  <si>
    <t>81440</t>
  </si>
  <si>
    <t>CHIRENS</t>
  </si>
  <si>
    <t>53480</t>
  </si>
  <si>
    <t>80610</t>
  </si>
  <si>
    <t>TULLINS</t>
  </si>
  <si>
    <t>38790</t>
  </si>
  <si>
    <t>69330</t>
  </si>
  <si>
    <t>BENET</t>
  </si>
  <si>
    <t>85490</t>
  </si>
  <si>
    <t>LOISON-SOUS-LENS</t>
  </si>
  <si>
    <t>62218</t>
  </si>
  <si>
    <t>NOTRE-DAME-DE-MONTS</t>
  </si>
  <si>
    <t>85690</t>
  </si>
  <si>
    <t>43390</t>
  </si>
  <si>
    <t>47220</t>
  </si>
  <si>
    <t>WALDIGHOFEN</t>
  </si>
  <si>
    <t>68640</t>
  </si>
  <si>
    <t>60700</t>
  </si>
  <si>
    <t>LE CHATELET-EN-BRIE</t>
  </si>
  <si>
    <t>20243</t>
  </si>
  <si>
    <t>SAINT-SIMEON-DE-BRESSIEUX</t>
  </si>
  <si>
    <t>38870</t>
  </si>
  <si>
    <t>66120</t>
  </si>
  <si>
    <t>ETAMPES</t>
  </si>
  <si>
    <t>SAINT-GERVAIS-D'AUVERGNE</t>
  </si>
  <si>
    <t>ROQUEFORT-LA-BEDOULE</t>
  </si>
  <si>
    <t>13830</t>
  </si>
  <si>
    <t>ANDRESY</t>
  </si>
  <si>
    <t>78570</t>
  </si>
  <si>
    <t>GENTILLY</t>
  </si>
  <si>
    <t>94250</t>
  </si>
  <si>
    <t>BORT-LES-ORGUES</t>
  </si>
  <si>
    <t>MONTHERME</t>
  </si>
  <si>
    <t>GRISOLLES</t>
  </si>
  <si>
    <t>BELGODERE</t>
  </si>
  <si>
    <t>L'ISLE-EN-DODON</t>
  </si>
  <si>
    <t>97227</t>
  </si>
  <si>
    <t>MAMERS</t>
  </si>
  <si>
    <t>COYE-LA-FORET</t>
  </si>
  <si>
    <t>60580</t>
  </si>
  <si>
    <t>ARAMON</t>
  </si>
  <si>
    <t>30390</t>
  </si>
  <si>
    <t>62185</t>
  </si>
  <si>
    <t>SEYSSINS</t>
  </si>
  <si>
    <t>38180</t>
  </si>
  <si>
    <t>23430</t>
  </si>
  <si>
    <t>VESCOVATO</t>
  </si>
  <si>
    <t>20215</t>
  </si>
  <si>
    <t>45320</t>
  </si>
  <si>
    <t>56460</t>
  </si>
  <si>
    <t>MERVANS</t>
  </si>
  <si>
    <t>85000</t>
  </si>
  <si>
    <t>PIGNANS</t>
  </si>
  <si>
    <t>83790</t>
  </si>
  <si>
    <t>36700</t>
  </si>
  <si>
    <t>PIERREFITTE-NESTALAS</t>
  </si>
  <si>
    <t>MAREUIL-CAUBERT</t>
  </si>
  <si>
    <t>GONFREVILLE-L'ORCHER</t>
  </si>
  <si>
    <t>ARROMANCHES-LES-BAINS</t>
  </si>
  <si>
    <t>CHARQUEMONT</t>
  </si>
  <si>
    <t>25140</t>
  </si>
  <si>
    <t>LA FOUILLOUSE</t>
  </si>
  <si>
    <t>42480</t>
  </si>
  <si>
    <t>MARCILLAT-EN-COMBRAILLE</t>
  </si>
  <si>
    <t>SAINT-BERON</t>
  </si>
  <si>
    <t>LIMAY</t>
  </si>
  <si>
    <t>ROMILLY-SUR-SEINE</t>
  </si>
  <si>
    <t>MARLENHEIM</t>
  </si>
  <si>
    <t>PLEYBER-CHRIST</t>
  </si>
  <si>
    <t>01320</t>
  </si>
  <si>
    <t>CHASSE-SUR-RHONE</t>
  </si>
  <si>
    <t>38670</t>
  </si>
  <si>
    <t>MAULE</t>
  </si>
  <si>
    <t>78580</t>
  </si>
  <si>
    <t>47140</t>
  </si>
  <si>
    <t>87700</t>
  </si>
  <si>
    <t>57980</t>
  </si>
  <si>
    <t>EVRY</t>
  </si>
  <si>
    <t>63760</t>
  </si>
  <si>
    <t>SAONE</t>
  </si>
  <si>
    <t>AURIGNAC</t>
  </si>
  <si>
    <t>SAINT-JEAN-SAINT-NICOLAS</t>
  </si>
  <si>
    <t>CHATRES-SUR-CHER</t>
  </si>
  <si>
    <t>76570</t>
  </si>
  <si>
    <t>76410</t>
  </si>
  <si>
    <t>15210</t>
  </si>
  <si>
    <t>38510</t>
  </si>
  <si>
    <t>29810</t>
  </si>
  <si>
    <t>77200</t>
  </si>
  <si>
    <t>60540</t>
  </si>
  <si>
    <t>BUCHY</t>
  </si>
  <si>
    <t>NEUFCHATEL-HARDELOT</t>
  </si>
  <si>
    <t>62152</t>
  </si>
  <si>
    <t>LOUVECIENNES</t>
  </si>
  <si>
    <t>78430</t>
  </si>
  <si>
    <t>VEZINS-DE-LEVEZOU</t>
  </si>
  <si>
    <t>29840</t>
  </si>
  <si>
    <t>NOAILLES</t>
  </si>
  <si>
    <t>ECQUES</t>
  </si>
  <si>
    <t>ECHIRE</t>
  </si>
  <si>
    <t>MEZERIAT</t>
  </si>
  <si>
    <t>01660</t>
  </si>
  <si>
    <t>LAISSEY</t>
  </si>
  <si>
    <t>25820</t>
  </si>
  <si>
    <t>BONNEVILLE</t>
  </si>
  <si>
    <t>CARBONNE</t>
  </si>
  <si>
    <t>MIRIBEL</t>
  </si>
  <si>
    <t>PONT-REMY</t>
  </si>
  <si>
    <t>ARGENTRE</t>
  </si>
  <si>
    <t>53210</t>
  </si>
  <si>
    <t>LA ROMIEU</t>
  </si>
  <si>
    <t>03270</t>
  </si>
  <si>
    <t>56540</t>
  </si>
  <si>
    <t>36160</t>
  </si>
  <si>
    <t>FIGARI</t>
  </si>
  <si>
    <t>20114</t>
  </si>
  <si>
    <t>POMEROLS</t>
  </si>
  <si>
    <t>34810</t>
  </si>
  <si>
    <t>72560</t>
  </si>
  <si>
    <t>SAINT-YORRE</t>
  </si>
  <si>
    <t>SAINT-JULIEN-DU-SAULT</t>
  </si>
  <si>
    <t>66820</t>
  </si>
  <si>
    <t>12450</t>
  </si>
  <si>
    <t>GERARDMER</t>
  </si>
  <si>
    <t>88400</t>
  </si>
  <si>
    <t>86400</t>
  </si>
  <si>
    <t>SAINT-MARTIN-DE-SEIGNANX</t>
  </si>
  <si>
    <t>40390</t>
  </si>
  <si>
    <t>72460</t>
  </si>
  <si>
    <t>AUCHEL</t>
  </si>
  <si>
    <t>SAINT-LAURENT-DE-NESTE</t>
  </si>
  <si>
    <t>MAGNAC-LAVAL</t>
  </si>
  <si>
    <t>61470</t>
  </si>
  <si>
    <t>14790</t>
  </si>
  <si>
    <t>VILLENEUVE-LES-AVIGNON</t>
  </si>
  <si>
    <t>30400</t>
  </si>
  <si>
    <t>SAINT-HEAND</t>
  </si>
  <si>
    <t>42570</t>
  </si>
  <si>
    <t>95210</t>
  </si>
  <si>
    <t>64870</t>
  </si>
  <si>
    <t>POUANCE</t>
  </si>
  <si>
    <t>49420</t>
  </si>
  <si>
    <t>BEAUREPAIRE</t>
  </si>
  <si>
    <t>80122</t>
  </si>
  <si>
    <t>PRADELLES</t>
  </si>
  <si>
    <t>44390</t>
  </si>
  <si>
    <t>LORETO-DI-TALLANO</t>
  </si>
  <si>
    <t>20165</t>
  </si>
  <si>
    <t>CHARVIEU-CHAVAGNEUX</t>
  </si>
  <si>
    <t>38230</t>
  </si>
  <si>
    <t>PERONNE</t>
  </si>
  <si>
    <t>TROUVILLE-SUR-MER</t>
  </si>
  <si>
    <t>14360</t>
  </si>
  <si>
    <t>CREVIN</t>
  </si>
  <si>
    <t>LE CHESNAY</t>
  </si>
  <si>
    <t>78150</t>
  </si>
  <si>
    <t>DONCHERY</t>
  </si>
  <si>
    <t>MOUTHE</t>
  </si>
  <si>
    <t>MURAT</t>
  </si>
  <si>
    <t>ROQUEFORT-DES-CORBIERES</t>
  </si>
  <si>
    <t>11540</t>
  </si>
  <si>
    <t>85510</t>
  </si>
  <si>
    <t>LYON--3E--ARRONDISSEMENT</t>
  </si>
  <si>
    <t>69003</t>
  </si>
  <si>
    <t>SAINT-LAURENT-DU-PONT</t>
  </si>
  <si>
    <t>01380</t>
  </si>
  <si>
    <t>CHAMBOULIVE</t>
  </si>
  <si>
    <t>19450</t>
  </si>
  <si>
    <t>ZONZA</t>
  </si>
  <si>
    <t>20124</t>
  </si>
  <si>
    <t>78113</t>
  </si>
  <si>
    <t>ARGELES-SUR-MER</t>
  </si>
  <si>
    <t>66700</t>
  </si>
  <si>
    <t>NOUZONVILLE</t>
  </si>
  <si>
    <t>64430</t>
  </si>
  <si>
    <t>PELLEVOISIN</t>
  </si>
  <si>
    <t>GRANDVILLARS</t>
  </si>
  <si>
    <t>90600</t>
  </si>
  <si>
    <t>CHAVILLE</t>
  </si>
  <si>
    <t>92370</t>
  </si>
  <si>
    <t>CHATEAULIN</t>
  </si>
  <si>
    <t>95340</t>
  </si>
  <si>
    <t>SAINT-GERMAIN-EN-LAYE</t>
  </si>
  <si>
    <t>78100</t>
  </si>
  <si>
    <t>43800</t>
  </si>
  <si>
    <t>29530</t>
  </si>
  <si>
    <t>BETHENY</t>
  </si>
  <si>
    <t>51450</t>
  </si>
  <si>
    <t>ORANGE</t>
  </si>
  <si>
    <t>84100</t>
  </si>
  <si>
    <t>BRIOUZE</t>
  </si>
  <si>
    <t>PRADES-LE-LEZ</t>
  </si>
  <si>
    <t>34730</t>
  </si>
  <si>
    <t>VONNAS</t>
  </si>
  <si>
    <t>50560</t>
  </si>
  <si>
    <t>COMBS-LA-VILLE</t>
  </si>
  <si>
    <t>77380</t>
  </si>
  <si>
    <t>NOISEAU</t>
  </si>
  <si>
    <t>94880</t>
  </si>
  <si>
    <t>OUZOUER-LE-MARCHE</t>
  </si>
  <si>
    <t>BUHL</t>
  </si>
  <si>
    <t>CHAMPDENIERS-SAINT-DENIS</t>
  </si>
  <si>
    <t>20228</t>
  </si>
  <si>
    <t>DUN-SUR-MEUSE</t>
  </si>
  <si>
    <t>BAZOUGES-LA-PEROUSE</t>
  </si>
  <si>
    <t>TERRE-DE-HAUT</t>
  </si>
  <si>
    <t>97137</t>
  </si>
  <si>
    <t>SAINTE-ROSE</t>
  </si>
  <si>
    <t>97439</t>
  </si>
  <si>
    <t>81130</t>
  </si>
  <si>
    <t>VABRE</t>
  </si>
  <si>
    <t>65600</t>
  </si>
  <si>
    <t>SAINT-ETIENNE</t>
  </si>
  <si>
    <t>42000/42100/42230</t>
  </si>
  <si>
    <t>VALLON-EN-SULLY</t>
  </si>
  <si>
    <t>74600</t>
  </si>
  <si>
    <t>COUCOURON</t>
  </si>
  <si>
    <t>PERENCHIES</t>
  </si>
  <si>
    <t>PRAT-BONREPAUX</t>
  </si>
  <si>
    <t>PONTIVY</t>
  </si>
  <si>
    <t>AUBERS</t>
  </si>
  <si>
    <t>BOURBRIAC</t>
  </si>
  <si>
    <t>FALICON</t>
  </si>
  <si>
    <t>06950</t>
  </si>
  <si>
    <t>65590</t>
  </si>
  <si>
    <t>MALANSAC</t>
  </si>
  <si>
    <t>LONS-LE-SAUNIER</t>
  </si>
  <si>
    <t>39000</t>
  </si>
  <si>
    <t>43600</t>
  </si>
  <si>
    <t>ORCHIES</t>
  </si>
  <si>
    <t>08210</t>
  </si>
  <si>
    <t>AIGREFEUILLE-D'AUNIS</t>
  </si>
  <si>
    <t>CAPBRETON</t>
  </si>
  <si>
    <t>40130</t>
  </si>
  <si>
    <t>UZES</t>
  </si>
  <si>
    <t>SARAMON</t>
  </si>
  <si>
    <t>CHAMPAGNE-AU-MONT-D'OR</t>
  </si>
  <si>
    <t>69410</t>
  </si>
  <si>
    <t>CHEVILLY-LARUE</t>
  </si>
  <si>
    <t>94550</t>
  </si>
  <si>
    <t>56620</t>
  </si>
  <si>
    <t>VER-SUR-LAUNETTE</t>
  </si>
  <si>
    <t>LE PLESSIS-GRIMOULT</t>
  </si>
  <si>
    <t>VILLAGE-NEUF</t>
  </si>
  <si>
    <t>COURPIERE</t>
  </si>
  <si>
    <t>50470</t>
  </si>
  <si>
    <t>76230</t>
  </si>
  <si>
    <t>88440</t>
  </si>
  <si>
    <t>72250</t>
  </si>
  <si>
    <t>ROBION</t>
  </si>
  <si>
    <t>84440</t>
  </si>
  <si>
    <t>BONNIERES-SUR-SEINE</t>
  </si>
  <si>
    <t>SAINT-CYPRIEN</t>
  </si>
  <si>
    <t>42160</t>
  </si>
  <si>
    <t>WITTISHEIM</t>
  </si>
  <si>
    <t>67820</t>
  </si>
  <si>
    <t>MORANNES</t>
  </si>
  <si>
    <t>49640</t>
  </si>
  <si>
    <t>LES LILAS</t>
  </si>
  <si>
    <t>93260</t>
  </si>
  <si>
    <t>AURAY</t>
  </si>
  <si>
    <t>91400</t>
  </si>
  <si>
    <t>SAINT-JULIEN-CHAPTEUIL</t>
  </si>
  <si>
    <t>MONTREUIL-L'ARGILLE</t>
  </si>
  <si>
    <t>FOUGEROLLES</t>
  </si>
  <si>
    <t>70220</t>
  </si>
  <si>
    <t>31700</t>
  </si>
  <si>
    <t>11110</t>
  </si>
  <si>
    <t>CHORGES</t>
  </si>
  <si>
    <t>BESSINES-SUR-GARTEMPE</t>
  </si>
  <si>
    <t>87250</t>
  </si>
  <si>
    <t>COLOMBEY-LES-DEUX-EGLISES</t>
  </si>
  <si>
    <t>TRELISSAC</t>
  </si>
  <si>
    <t>HESDIGNEUL-LES-BETHUNE</t>
  </si>
  <si>
    <t>62196</t>
  </si>
  <si>
    <t>SAINT-LAURENT-DE-LA-CABRERISSE</t>
  </si>
  <si>
    <t>FEURS</t>
  </si>
  <si>
    <t>01570</t>
  </si>
  <si>
    <t>SAINT-NICOLAS-DU-PELEM</t>
  </si>
  <si>
    <t>PARIS-17E-ARRONDISSEMENT</t>
  </si>
  <si>
    <t>75017</t>
  </si>
  <si>
    <t>VALLOIRE</t>
  </si>
  <si>
    <t>73450</t>
  </si>
  <si>
    <t>FRETIN</t>
  </si>
  <si>
    <t>59273</t>
  </si>
  <si>
    <t>SAINT-JEAN-DE-BOURNAY</t>
  </si>
  <si>
    <t>AVON</t>
  </si>
  <si>
    <t>PELLOUAILLES-LES-VIGNES</t>
  </si>
  <si>
    <t>49112</t>
  </si>
  <si>
    <t>01990</t>
  </si>
  <si>
    <t>69290</t>
  </si>
  <si>
    <t>SAINT-JOSEPH</t>
  </si>
  <si>
    <t>97480</t>
  </si>
  <si>
    <t>MURS-ERIGNE</t>
  </si>
  <si>
    <t>50160</t>
  </si>
  <si>
    <t>ERQUINGHEM-LYS</t>
  </si>
  <si>
    <t>59193</t>
  </si>
  <si>
    <t>CRACH</t>
  </si>
  <si>
    <t>56950</t>
  </si>
  <si>
    <t>CHATILLON-SUR-INDRE</t>
  </si>
  <si>
    <t>NOTRE-DAME-DE-GRAVENCHON</t>
  </si>
  <si>
    <t>LE MESNIL-ESNARD</t>
  </si>
  <si>
    <t>76240</t>
  </si>
  <si>
    <t>CHALONS-EN-CHAMPAGNE</t>
  </si>
  <si>
    <t>51000</t>
  </si>
  <si>
    <t>23320</t>
  </si>
  <si>
    <t>CAMARET-SUR-AIGUES</t>
  </si>
  <si>
    <t>84850</t>
  </si>
  <si>
    <t>VESDUN</t>
  </si>
  <si>
    <t>77620</t>
  </si>
  <si>
    <t>52270</t>
  </si>
  <si>
    <t>COLAYRAC-SAINT-CIRQ</t>
  </si>
  <si>
    <t>LOUHANS</t>
  </si>
  <si>
    <t>SAUSHEIM</t>
  </si>
  <si>
    <t>YVETOT</t>
  </si>
  <si>
    <t>SAINT-SAVOURNIN</t>
  </si>
  <si>
    <t>13119</t>
  </si>
  <si>
    <t>HERMANVILLE-SUR-MER</t>
  </si>
  <si>
    <t>34650</t>
  </si>
  <si>
    <t>CLUNY</t>
  </si>
  <si>
    <t>SAINT-JULIEN-DE-LAMPON</t>
  </si>
  <si>
    <t>COUERON</t>
  </si>
  <si>
    <t>44220</t>
  </si>
  <si>
    <t>ARNAY-LE-DUC</t>
  </si>
  <si>
    <t>CHOISY-LE-ROI</t>
  </si>
  <si>
    <t>94600</t>
  </si>
  <si>
    <t>TRUCHTERSHEIM</t>
  </si>
  <si>
    <t>SAINT-CHELY-D'AUBRAC</t>
  </si>
  <si>
    <t>44860</t>
  </si>
  <si>
    <t>MEYNES</t>
  </si>
  <si>
    <t>30840</t>
  </si>
  <si>
    <t>59218</t>
  </si>
  <si>
    <t>COMMENTRY</t>
  </si>
  <si>
    <t>DAMAZAN</t>
  </si>
  <si>
    <t>WINGLES</t>
  </si>
  <si>
    <t>25630</t>
  </si>
  <si>
    <t>14540</t>
  </si>
  <si>
    <t>TRIE-SUR-BAISE</t>
  </si>
  <si>
    <t>81370</t>
  </si>
  <si>
    <t>MAROLLES-LES-BRAULTS</t>
  </si>
  <si>
    <t>27670</t>
  </si>
  <si>
    <t>SAINT-AMANS-SOULT</t>
  </si>
  <si>
    <t>SERRES-CASTET</t>
  </si>
  <si>
    <t>64121</t>
  </si>
  <si>
    <t>WIMILLE</t>
  </si>
  <si>
    <t>62126</t>
  </si>
  <si>
    <t>54630</t>
  </si>
  <si>
    <t>20121</t>
  </si>
  <si>
    <t>PORT-SAINT-PERE</t>
  </si>
  <si>
    <t>44710</t>
  </si>
  <si>
    <t>LEMPDES-SUR-ALLAGNON</t>
  </si>
  <si>
    <t>43410</t>
  </si>
  <si>
    <t>30610</t>
  </si>
  <si>
    <t>LOOS-EN-GOHELLE</t>
  </si>
  <si>
    <t>62750</t>
  </si>
  <si>
    <t>DIJON</t>
  </si>
  <si>
    <t>21000</t>
  </si>
  <si>
    <t>BEAUVILLE</t>
  </si>
  <si>
    <t>VERNANTES</t>
  </si>
  <si>
    <t>VILLEJUIF</t>
  </si>
  <si>
    <t>94800</t>
  </si>
  <si>
    <t>LE VIVIER-SUR-MER</t>
  </si>
  <si>
    <t>35960</t>
  </si>
  <si>
    <t>SCHWEIGHOUSE-SUR-MODER</t>
  </si>
  <si>
    <t>21600</t>
  </si>
  <si>
    <t>57050</t>
  </si>
  <si>
    <t>SAINT-SYLVAIN-D'ANJOU</t>
  </si>
  <si>
    <t>49480</t>
  </si>
  <si>
    <t>SAINT-AMAND-LONGPRE</t>
  </si>
  <si>
    <t>LA TRINITE</t>
  </si>
  <si>
    <t>PLENEE-JUGON</t>
  </si>
  <si>
    <t>22640</t>
  </si>
  <si>
    <t>FOZZANO</t>
  </si>
  <si>
    <t>20143</t>
  </si>
  <si>
    <t>LA CHARITE-SUR-LOIRE</t>
  </si>
  <si>
    <t>FONTAINE</t>
  </si>
  <si>
    <t>66510</t>
  </si>
  <si>
    <t>BESSANCOURT</t>
  </si>
  <si>
    <t>95550</t>
  </si>
  <si>
    <t>59330</t>
  </si>
  <si>
    <t>BAGNOLES-DE-L'ORNE</t>
  </si>
  <si>
    <t>61140</t>
  </si>
  <si>
    <t>PAIMBOEUF</t>
  </si>
  <si>
    <t>44560</t>
  </si>
  <si>
    <t>LABASTIDE-MURAT</t>
  </si>
  <si>
    <t>20110</t>
  </si>
  <si>
    <t>34530</t>
  </si>
  <si>
    <t>77310</t>
  </si>
  <si>
    <t>38480</t>
  </si>
  <si>
    <t>MARCILLAC-LA-CROISILLE</t>
  </si>
  <si>
    <t>MODANE</t>
  </si>
  <si>
    <t>LIMEIL-BREVANNES</t>
  </si>
  <si>
    <t>94450</t>
  </si>
  <si>
    <t>WASSIGNY</t>
  </si>
  <si>
    <t>02630</t>
  </si>
  <si>
    <t>SAINT-QUENTIN-LA-MOTTE-CROIX-AU-BAILLY</t>
  </si>
  <si>
    <t>80880</t>
  </si>
  <si>
    <t>DANJOUTIN</t>
  </si>
  <si>
    <t>MONTBETON</t>
  </si>
  <si>
    <t>VILLERS-SAINT-PAUL</t>
  </si>
  <si>
    <t>43130</t>
  </si>
  <si>
    <t>LANESTER</t>
  </si>
  <si>
    <t>56600</t>
  </si>
  <si>
    <t>57620</t>
  </si>
  <si>
    <t>47500</t>
  </si>
  <si>
    <t>57155</t>
  </si>
  <si>
    <t>CHATEAUFORT</t>
  </si>
  <si>
    <t>01000</t>
  </si>
  <si>
    <t>NEUVY-SUR-LOIRE</t>
  </si>
  <si>
    <t>31270</t>
  </si>
  <si>
    <t>22550</t>
  </si>
  <si>
    <t>22330</t>
  </si>
  <si>
    <t>MORLAAS</t>
  </si>
  <si>
    <t>CLERMONT-EN-ARGONNE</t>
  </si>
  <si>
    <t>SAINT-MARTIN-DE-CRAU</t>
  </si>
  <si>
    <t>13310</t>
  </si>
  <si>
    <t>SAINT-MARS-LA-JAILLE</t>
  </si>
  <si>
    <t>20190</t>
  </si>
  <si>
    <t>34400</t>
  </si>
  <si>
    <t>FRONTENEX</t>
  </si>
  <si>
    <t>NORT-SUR-ERDRE</t>
  </si>
  <si>
    <t>SAINT-BENOIT-DU-SAULT</t>
  </si>
  <si>
    <t>SAINT-SULPICE-DE-FAVIERES</t>
  </si>
  <si>
    <t>91910</t>
  </si>
  <si>
    <t>64170</t>
  </si>
  <si>
    <t>YSSINGEAUX</t>
  </si>
  <si>
    <t>BATZ-SUR-MER</t>
  </si>
  <si>
    <t>44740</t>
  </si>
  <si>
    <t>RIANS</t>
  </si>
  <si>
    <t>60127</t>
  </si>
  <si>
    <t>23290</t>
  </si>
  <si>
    <t>BRETTEVILLE-SUR-ODON</t>
  </si>
  <si>
    <t>14760</t>
  </si>
  <si>
    <t>59269</t>
  </si>
  <si>
    <t>PLAINE</t>
  </si>
  <si>
    <t>BOURG-ARGENTAL</t>
  </si>
  <si>
    <t>SEINGBOUSE</t>
  </si>
  <si>
    <t>57455</t>
  </si>
  <si>
    <t>STIRING-WENDEL</t>
  </si>
  <si>
    <t>88350</t>
  </si>
  <si>
    <t>LAQUEUILLE</t>
  </si>
  <si>
    <t>LA VOULTE-SUR-RHONE</t>
  </si>
  <si>
    <t>77930</t>
  </si>
  <si>
    <t>GEMOZAC</t>
  </si>
  <si>
    <t>91680</t>
  </si>
  <si>
    <t>YZEURE</t>
  </si>
  <si>
    <t>08600</t>
  </si>
  <si>
    <t>MORTAIN</t>
  </si>
  <si>
    <t>LONGUEIL-SAINTE-MARIE</t>
  </si>
  <si>
    <t>60126</t>
  </si>
  <si>
    <t>LALINDE</t>
  </si>
  <si>
    <t>68160</t>
  </si>
  <si>
    <t>FALCK</t>
  </si>
  <si>
    <t>VIC-EN-BIGORRE</t>
  </si>
  <si>
    <t>SAINT-JUST-SAUVAGE</t>
  </si>
  <si>
    <t>VINCENNES</t>
  </si>
  <si>
    <t>94300</t>
  </si>
  <si>
    <t>SEGONZAC</t>
  </si>
  <si>
    <t>OLONZAC</t>
  </si>
  <si>
    <t>CUBLAC</t>
  </si>
  <si>
    <t>19520</t>
  </si>
  <si>
    <t>VITRY-EN-ARTOIS</t>
  </si>
  <si>
    <t>TALMONT-SAINT-HILAIRE</t>
  </si>
  <si>
    <t>85440</t>
  </si>
  <si>
    <t>CULOZ</t>
  </si>
  <si>
    <t>DABO</t>
  </si>
  <si>
    <t>ISSOUDUN</t>
  </si>
  <si>
    <t>CAUDEBEC-EN-CAUX</t>
  </si>
  <si>
    <t>BEAUCOUZE</t>
  </si>
  <si>
    <t>49070</t>
  </si>
  <si>
    <t>PLOGONNEC</t>
  </si>
  <si>
    <t>29180</t>
  </si>
  <si>
    <t>64320</t>
  </si>
  <si>
    <t>DARNEY</t>
  </si>
  <si>
    <t>AUNEUIL</t>
  </si>
  <si>
    <t>YENNE</t>
  </si>
  <si>
    <t>06750</t>
  </si>
  <si>
    <t>PONTAULT-COMBAULT</t>
  </si>
  <si>
    <t>77340</t>
  </si>
  <si>
    <t>OULLINS</t>
  </si>
  <si>
    <t>69600</t>
  </si>
  <si>
    <t>MONTMARTIN-SUR-MER</t>
  </si>
  <si>
    <t>50590</t>
  </si>
  <si>
    <t>MAGNIERES</t>
  </si>
  <si>
    <t>54129</t>
  </si>
  <si>
    <t>ESPERAZA</t>
  </si>
  <si>
    <t>47130</t>
  </si>
  <si>
    <t>BAISIEUX</t>
  </si>
  <si>
    <t>QUIBERON</t>
  </si>
  <si>
    <t>56170</t>
  </si>
  <si>
    <t>CHAURIAT</t>
  </si>
  <si>
    <t>63117</t>
  </si>
  <si>
    <t>69400</t>
  </si>
  <si>
    <t>RAISMES</t>
  </si>
  <si>
    <t>59590</t>
  </si>
  <si>
    <t>58600</t>
  </si>
  <si>
    <t>LAGARDELLE-SUR-LEZE</t>
  </si>
  <si>
    <t>31870</t>
  </si>
  <si>
    <t>LE MESNIL-AMELOT</t>
  </si>
  <si>
    <t>77990</t>
  </si>
  <si>
    <t>41110</t>
  </si>
  <si>
    <t>MONBAZILLAC</t>
  </si>
  <si>
    <t>PACY-SUR-EURE</t>
  </si>
  <si>
    <t>GIF-SUR-YVETTE</t>
  </si>
  <si>
    <t>LILLE</t>
  </si>
  <si>
    <t>59000/59160/59260/59777/59800</t>
  </si>
  <si>
    <t>SAINT-CAPRAIS-DE-BORDEAUX</t>
  </si>
  <si>
    <t>33880</t>
  </si>
  <si>
    <t>MARCHAUX</t>
  </si>
  <si>
    <t>COMBREE</t>
  </si>
  <si>
    <t>NOYAL-PONTIVY</t>
  </si>
  <si>
    <t>LA BAULE-ESCOUBLAC</t>
  </si>
  <si>
    <t>44500</t>
  </si>
  <si>
    <t>SAINT-SEBASTIEN-DE-MORSENT</t>
  </si>
  <si>
    <t>ROCHEFORT-SUR-LOIRE</t>
  </si>
  <si>
    <t>EVRECY</t>
  </si>
  <si>
    <t>SAN-NICOLAO</t>
  </si>
  <si>
    <t>GAMACHES</t>
  </si>
  <si>
    <t>PARAY-LE-MONIAL</t>
  </si>
  <si>
    <t>LE VAL</t>
  </si>
  <si>
    <t>83143</t>
  </si>
  <si>
    <t>91940</t>
  </si>
  <si>
    <t>ARC-EN-BARROIS</t>
  </si>
  <si>
    <t>BAINS-LES-BAINS</t>
  </si>
  <si>
    <t>CAGNAC-LES-MINES</t>
  </si>
  <si>
    <t>LA GRAVE</t>
  </si>
  <si>
    <t>05320</t>
  </si>
  <si>
    <t>LES CLAYES-SOUS-BOIS</t>
  </si>
  <si>
    <t>78340</t>
  </si>
  <si>
    <t>CHATEAU-D'OLONNE</t>
  </si>
  <si>
    <t>85180</t>
  </si>
  <si>
    <t>PIERRE-CHATEL</t>
  </si>
  <si>
    <t>VIDAUBAN</t>
  </si>
  <si>
    <t>83550</t>
  </si>
  <si>
    <t>MAULEON-LICHARRE</t>
  </si>
  <si>
    <t>BRAS-PANON</t>
  </si>
  <si>
    <t>97412</t>
  </si>
  <si>
    <t>ROMAINVILLE</t>
  </si>
  <si>
    <t>93230</t>
  </si>
  <si>
    <t>POLLIAT</t>
  </si>
  <si>
    <t>01310</t>
  </si>
  <si>
    <t>14840</t>
  </si>
  <si>
    <t>MONTMORENCY</t>
  </si>
  <si>
    <t>95160</t>
  </si>
  <si>
    <t>MONTGERON</t>
  </si>
  <si>
    <t>91230</t>
  </si>
  <si>
    <t>GENAY</t>
  </si>
  <si>
    <t>CAP-D'AIL</t>
  </si>
  <si>
    <t>ACHIET-LE-GRAND</t>
  </si>
  <si>
    <t>SAINT-DIZIER</t>
  </si>
  <si>
    <t>JOUY-LE-CHATEL</t>
  </si>
  <si>
    <t>FENOUILLET</t>
  </si>
  <si>
    <t>BIDART</t>
  </si>
  <si>
    <t>60280</t>
  </si>
  <si>
    <t>01190</t>
  </si>
  <si>
    <t>ROCHE-EN-REGNIER</t>
  </si>
  <si>
    <t>SEMALENS</t>
  </si>
  <si>
    <t>AUREILHAN</t>
  </si>
  <si>
    <t>TOURNON-D'AGENAIS</t>
  </si>
  <si>
    <t>RETONFEY</t>
  </si>
  <si>
    <t>DOMENE</t>
  </si>
  <si>
    <t>38420</t>
  </si>
  <si>
    <t>UGINE</t>
  </si>
  <si>
    <t>TENCE</t>
  </si>
  <si>
    <t>43190</t>
  </si>
  <si>
    <t>SAINT-PHILBERT-DE-GRAND-LIEU</t>
  </si>
  <si>
    <t>COURSON-LES-CARRIERES</t>
  </si>
  <si>
    <t>SAINT-ROME-DE-TARN</t>
  </si>
  <si>
    <t>GROSBLIEDERSTROFF</t>
  </si>
  <si>
    <t>45220</t>
  </si>
  <si>
    <t>AIGRE</t>
  </si>
  <si>
    <t>OISEMONT</t>
  </si>
  <si>
    <t>HELETTE</t>
  </si>
  <si>
    <t>FRUGES</t>
  </si>
  <si>
    <t>NANGIS</t>
  </si>
  <si>
    <t>54950</t>
  </si>
  <si>
    <t>SAINT-YRIEIX-SUR-CHARENTE</t>
  </si>
  <si>
    <t>16710</t>
  </si>
  <si>
    <t>ROSNY-SOUS-BOIS</t>
  </si>
  <si>
    <t>93110</t>
  </si>
  <si>
    <t>70160</t>
  </si>
  <si>
    <t>BRIVE-LA-GAILLARDE</t>
  </si>
  <si>
    <t>19100</t>
  </si>
  <si>
    <t>VILLERS-COTTERETS</t>
  </si>
  <si>
    <t>59510</t>
  </si>
  <si>
    <t>MOLINET</t>
  </si>
  <si>
    <t>03510</t>
  </si>
  <si>
    <t>59258</t>
  </si>
  <si>
    <t>LES ALLUES</t>
  </si>
  <si>
    <t>73550</t>
  </si>
  <si>
    <t>PLOUGUERNEAU</t>
  </si>
  <si>
    <t>VILLENEUVE-LA-GUYARD</t>
  </si>
  <si>
    <t>LA TRONCHE</t>
  </si>
  <si>
    <t>54350</t>
  </si>
  <si>
    <t>DUGNY</t>
  </si>
  <si>
    <t>93440</t>
  </si>
  <si>
    <t>CHILLY-MAZARIN</t>
  </si>
  <si>
    <t>91380</t>
  </si>
  <si>
    <t>MONTIGNAC</t>
  </si>
  <si>
    <t>LEMBEYE</t>
  </si>
  <si>
    <t>BARBAZAN-DEBAT</t>
  </si>
  <si>
    <t>65690</t>
  </si>
  <si>
    <t>MASSAT</t>
  </si>
  <si>
    <t>VIC-SUR-SEILLE</t>
  </si>
  <si>
    <t>THOUARCE</t>
  </si>
  <si>
    <t>EPFIG</t>
  </si>
  <si>
    <t>67680</t>
  </si>
  <si>
    <t>ROSHEIM</t>
  </si>
  <si>
    <t>67560</t>
  </si>
  <si>
    <t>VOREPPE</t>
  </si>
  <si>
    <t>60290</t>
  </si>
  <si>
    <t>CORMONTREUIL</t>
  </si>
  <si>
    <t>51350</t>
  </si>
  <si>
    <t>NOGENT-SUR-OISE</t>
  </si>
  <si>
    <t>60180</t>
  </si>
  <si>
    <t>PLOUBAZLANEC</t>
  </si>
  <si>
    <t>22620</t>
  </si>
  <si>
    <t>LA POMMERAYE</t>
  </si>
  <si>
    <t>49620</t>
  </si>
  <si>
    <t>03170</t>
  </si>
  <si>
    <t>PLOUNEVEZ-MOEDEC</t>
  </si>
  <si>
    <t>SAINT-MARCEL-LES-VALENCE</t>
  </si>
  <si>
    <t>26320</t>
  </si>
  <si>
    <t>53110</t>
  </si>
  <si>
    <t>MONCHY-HUMIERES</t>
  </si>
  <si>
    <t>02720</t>
  </si>
  <si>
    <t>HEROUVILLE-SAINT-CLAIR</t>
  </si>
  <si>
    <t>14200</t>
  </si>
  <si>
    <t>MARCQ-EN-BAROEUL</t>
  </si>
  <si>
    <t>59700</t>
  </si>
  <si>
    <t>SCHERWILLER</t>
  </si>
  <si>
    <t>67750</t>
  </si>
  <si>
    <t>38960</t>
  </si>
  <si>
    <t>LA RICAMARIE</t>
  </si>
  <si>
    <t>42150</t>
  </si>
  <si>
    <t>VALENTIGNEY</t>
  </si>
  <si>
    <t>25700</t>
  </si>
  <si>
    <t>MORTREE</t>
  </si>
  <si>
    <t>HERLIES</t>
  </si>
  <si>
    <t>ROZOY-SUR-SERRE</t>
  </si>
  <si>
    <t>LORREZ-LE-BOCAGE-PREAUX</t>
  </si>
  <si>
    <t>02170</t>
  </si>
  <si>
    <t>GASSIN</t>
  </si>
  <si>
    <t>83580</t>
  </si>
  <si>
    <t>CAVEIRAC</t>
  </si>
  <si>
    <t>30820</t>
  </si>
  <si>
    <t>CHALAMONT</t>
  </si>
  <si>
    <t>ENVERMEU</t>
  </si>
  <si>
    <t>LICQUES</t>
  </si>
  <si>
    <t>FERRIERE-LA-GRANDE</t>
  </si>
  <si>
    <t>VAYRAC</t>
  </si>
  <si>
    <t>CHATEAU-GONTIER</t>
  </si>
  <si>
    <t>JUSSEY</t>
  </si>
  <si>
    <t>MAING</t>
  </si>
  <si>
    <t>59233</t>
  </si>
  <si>
    <t>LA HAYE-DU-PUITS</t>
  </si>
  <si>
    <t>BRAY-ET-LU</t>
  </si>
  <si>
    <t>95710</t>
  </si>
  <si>
    <t>JUSSY</t>
  </si>
  <si>
    <t>MEZIERES-SUR-SEINE</t>
  </si>
  <si>
    <t>78970</t>
  </si>
  <si>
    <t>74310</t>
  </si>
  <si>
    <t>CHATILLON-COLIGNY</t>
  </si>
  <si>
    <t>CESSENON-SUR-ORB</t>
  </si>
  <si>
    <t>34460</t>
  </si>
  <si>
    <t>AWALA-YALIMAPO</t>
  </si>
  <si>
    <t>97319</t>
  </si>
  <si>
    <t>CHANIERS</t>
  </si>
  <si>
    <t>17610</t>
  </si>
  <si>
    <t>POMPEY</t>
  </si>
  <si>
    <t>54340</t>
  </si>
  <si>
    <t>90110</t>
  </si>
  <si>
    <t>BERD'HUIS</t>
  </si>
  <si>
    <t>69820</t>
  </si>
  <si>
    <t>ENTRAYGUES-SUR-TRUYERE</t>
  </si>
  <si>
    <t>MANDELIEU-LA-NAPOULE</t>
  </si>
  <si>
    <t>06210</t>
  </si>
  <si>
    <t>33127</t>
  </si>
  <si>
    <t>TOURNON-SAINT-MARTIN</t>
  </si>
  <si>
    <t>89350</t>
  </si>
  <si>
    <t>SAINT-AUBIN-SUR-MER</t>
  </si>
  <si>
    <t>14750</t>
  </si>
  <si>
    <t>SAINTE-GAUBURGE-SAINTE-COLOMBE</t>
  </si>
  <si>
    <t>NEUVY-SAUTOUR</t>
  </si>
  <si>
    <t>89570</t>
  </si>
  <si>
    <t>ARINTHOD</t>
  </si>
  <si>
    <t>SAINT-AIGNAN</t>
  </si>
  <si>
    <t>LE BARCARES</t>
  </si>
  <si>
    <t>66420</t>
  </si>
  <si>
    <t>CASTELMORON-SUR-LOT</t>
  </si>
  <si>
    <t>47260</t>
  </si>
  <si>
    <t>11610</t>
  </si>
  <si>
    <t>BARJAC</t>
  </si>
  <si>
    <t>CERISIERS</t>
  </si>
  <si>
    <t>LABLACHERE</t>
  </si>
  <si>
    <t>14630</t>
  </si>
  <si>
    <t>57415</t>
  </si>
  <si>
    <t>JOUAC</t>
  </si>
  <si>
    <t>87890</t>
  </si>
  <si>
    <t>83210</t>
  </si>
  <si>
    <t>TREGASTEL</t>
  </si>
  <si>
    <t>22730</t>
  </si>
  <si>
    <t>ALLASSAC</t>
  </si>
  <si>
    <t>BUSSY-SAINT-GEORGES</t>
  </si>
  <si>
    <t>25750</t>
  </si>
  <si>
    <t>BOULANGE</t>
  </si>
  <si>
    <t>57655</t>
  </si>
  <si>
    <t>DECINES-CHARPIEU</t>
  </si>
  <si>
    <t>69150</t>
  </si>
  <si>
    <t>MAUBEC</t>
  </si>
  <si>
    <t>SAINT-PERDON</t>
  </si>
  <si>
    <t>KOUROU</t>
  </si>
  <si>
    <t>97310</t>
  </si>
  <si>
    <t>GILLEY</t>
  </si>
  <si>
    <t>SAINTE-LUCE-SUR-LOIRE</t>
  </si>
  <si>
    <t>44980</t>
  </si>
  <si>
    <t>CASTRIES</t>
  </si>
  <si>
    <t>PORTET-SUR-GARONNE</t>
  </si>
  <si>
    <t>LABARTHE-SUR-LEZE</t>
  </si>
  <si>
    <t>56370</t>
  </si>
  <si>
    <t>86370</t>
  </si>
  <si>
    <t>EZANVILLE</t>
  </si>
  <si>
    <t>95460</t>
  </si>
  <si>
    <t>63114</t>
  </si>
  <si>
    <t>GALLARDON</t>
  </si>
  <si>
    <t>SIN-LE-NOBLE</t>
  </si>
  <si>
    <t>59450</t>
  </si>
  <si>
    <t>BOURGOIN-JALLIEU</t>
  </si>
  <si>
    <t>ENGHIEN-LES-BAINS</t>
  </si>
  <si>
    <t>95880</t>
  </si>
  <si>
    <t>04530</t>
  </si>
  <si>
    <t>COMPIEGNE</t>
  </si>
  <si>
    <t>60200</t>
  </si>
  <si>
    <t>LE COLLET-DE-DEZE</t>
  </si>
  <si>
    <t>LUSIGNY</t>
  </si>
  <si>
    <t>HUNINGUE</t>
  </si>
  <si>
    <t>68330</t>
  </si>
  <si>
    <t>WISSEMBOURG</t>
  </si>
  <si>
    <t>ROEULX</t>
  </si>
  <si>
    <t>59172</t>
  </si>
  <si>
    <t>RODEZ</t>
  </si>
  <si>
    <t>12000</t>
  </si>
  <si>
    <t>RANDAN</t>
  </si>
  <si>
    <t>CARIGNAN</t>
  </si>
  <si>
    <t>BOULOGNE-SUR-GESSE</t>
  </si>
  <si>
    <t>LOUDUN</t>
  </si>
  <si>
    <t>12480</t>
  </si>
  <si>
    <t>BARREME</t>
  </si>
  <si>
    <t>FOULAYRONNES</t>
  </si>
  <si>
    <t>47510</t>
  </si>
  <si>
    <t>AIX-EN-PROVENCE</t>
  </si>
  <si>
    <t>13080/13090/13100/13290/13540</t>
  </si>
  <si>
    <t>63780</t>
  </si>
  <si>
    <t>ETAPLES</t>
  </si>
  <si>
    <t>MONTDIDIER</t>
  </si>
  <si>
    <t>SIGY-EN-BRAY</t>
  </si>
  <si>
    <t>JURANCON</t>
  </si>
  <si>
    <t>MISSILLAC</t>
  </si>
  <si>
    <t>44780</t>
  </si>
  <si>
    <t>OLIVET</t>
  </si>
  <si>
    <t>59820</t>
  </si>
  <si>
    <t>CANCON</t>
  </si>
  <si>
    <t>17870</t>
  </si>
  <si>
    <t>RIANTEC</t>
  </si>
  <si>
    <t>56670</t>
  </si>
  <si>
    <t>MONTIGNY-EN-GOHELLE</t>
  </si>
  <si>
    <t>62640</t>
  </si>
  <si>
    <t>AUBERIVE</t>
  </si>
  <si>
    <t>VILLEPARISIS</t>
  </si>
  <si>
    <t>77270</t>
  </si>
  <si>
    <t>RIS-ORANGIS</t>
  </si>
  <si>
    <t>91130</t>
  </si>
  <si>
    <t>BAZIEGE</t>
  </si>
  <si>
    <t>SAINT-CYR-SUR-LOIRE</t>
  </si>
  <si>
    <t>37540</t>
  </si>
  <si>
    <t>80860</t>
  </si>
  <si>
    <t>HOULGATE</t>
  </si>
  <si>
    <t>14510</t>
  </si>
  <si>
    <t>VERNY</t>
  </si>
  <si>
    <t>CHOISY-AU-BAC</t>
  </si>
  <si>
    <t>60750</t>
  </si>
  <si>
    <t>MONTREUIL</t>
  </si>
  <si>
    <t>93100</t>
  </si>
  <si>
    <t>MARTEL</t>
  </si>
  <si>
    <t>97650</t>
  </si>
  <si>
    <t>SAINT-GEORGES-DU-VIEVRE</t>
  </si>
  <si>
    <t>TINCQUES</t>
  </si>
  <si>
    <t>LAMBERSART</t>
  </si>
  <si>
    <t>59130</t>
  </si>
  <si>
    <t>ERQUY</t>
  </si>
  <si>
    <t>22430</t>
  </si>
  <si>
    <t>MONTLHERY</t>
  </si>
  <si>
    <t>47480</t>
  </si>
  <si>
    <t>MULHOUSE</t>
  </si>
  <si>
    <t>68100/68200</t>
  </si>
  <si>
    <t>81390</t>
  </si>
  <si>
    <t>CHEMILLE</t>
  </si>
  <si>
    <t>MONTROUGE</t>
  </si>
  <si>
    <t>92120</t>
  </si>
  <si>
    <t>BOVES</t>
  </si>
  <si>
    <t>DARNETAL</t>
  </si>
  <si>
    <t>VALLON-PONT-D'ARC</t>
  </si>
  <si>
    <t>SAINT-ROMAIN-DE-COLBOSC</t>
  </si>
  <si>
    <t>MOUSSEY</t>
  </si>
  <si>
    <t>CHANTELLE</t>
  </si>
  <si>
    <t>69530</t>
  </si>
  <si>
    <t>REVILLE</t>
  </si>
  <si>
    <t>50760</t>
  </si>
  <si>
    <t>73250</t>
  </si>
  <si>
    <t>CLAMART</t>
  </si>
  <si>
    <t>92140</t>
  </si>
  <si>
    <t>JOUE-LES-TOURS</t>
  </si>
  <si>
    <t>37300</t>
  </si>
  <si>
    <t>LE MESNIL-SAINT-DENIS</t>
  </si>
  <si>
    <t>44420</t>
  </si>
  <si>
    <t>SAINT-THIBERY</t>
  </si>
  <si>
    <t>34630</t>
  </si>
  <si>
    <t>PORNIC</t>
  </si>
  <si>
    <t>44210</t>
  </si>
  <si>
    <t>TRELAZE</t>
  </si>
  <si>
    <t>SAINT-ZACHARIE</t>
  </si>
  <si>
    <t>83640</t>
  </si>
  <si>
    <t>FOURQUEUX</t>
  </si>
  <si>
    <t>78112</t>
  </si>
  <si>
    <t>97180</t>
  </si>
  <si>
    <t>SAINT-JEAN-D'ARVES</t>
  </si>
  <si>
    <t>BEAULIEU-SUR-MER</t>
  </si>
  <si>
    <t>06310</t>
  </si>
  <si>
    <t>LIFFRE</t>
  </si>
  <si>
    <t>35340</t>
  </si>
  <si>
    <t>LAPALUD</t>
  </si>
  <si>
    <t>ERSA</t>
  </si>
  <si>
    <t>20275</t>
  </si>
  <si>
    <t>DAMERY</t>
  </si>
  <si>
    <t>BAVANS</t>
  </si>
  <si>
    <t>SAINT-JORY</t>
  </si>
  <si>
    <t>31790</t>
  </si>
  <si>
    <t>CAUMONT-SUR-DURANCE</t>
  </si>
  <si>
    <t>84510</t>
  </si>
  <si>
    <t>LYONS-LA-FORET</t>
  </si>
  <si>
    <t>58270</t>
  </si>
  <si>
    <t>37320</t>
  </si>
  <si>
    <t>VIVIERS</t>
  </si>
  <si>
    <t>97470</t>
  </si>
  <si>
    <t>PALNECA</t>
  </si>
  <si>
    <t>LES EPESSES</t>
  </si>
  <si>
    <t>35380</t>
  </si>
  <si>
    <t>IVOY-LE-PRE</t>
  </si>
  <si>
    <t>25400</t>
  </si>
  <si>
    <t>FENETRANGE</t>
  </si>
  <si>
    <t>44330</t>
  </si>
  <si>
    <t>SAINT-PARRES-AUX-TERTRES</t>
  </si>
  <si>
    <t>BEAUMONT-DE-LOMAGNE</t>
  </si>
  <si>
    <t>MONTEREAU-FAULT-YONNE</t>
  </si>
  <si>
    <t>88480</t>
  </si>
  <si>
    <t>MAYET</t>
  </si>
  <si>
    <t>72360</t>
  </si>
  <si>
    <t>97220</t>
  </si>
  <si>
    <t>MARTIGNE-BRIAND</t>
  </si>
  <si>
    <t>49540</t>
  </si>
  <si>
    <t>SAINT-GERMER-DE-FLY</t>
  </si>
  <si>
    <t>BEUVRY</t>
  </si>
  <si>
    <t>62660</t>
  </si>
  <si>
    <t>GENOUILLAC</t>
  </si>
  <si>
    <t>SOMMESOUS</t>
  </si>
  <si>
    <t>MAMIROLLE</t>
  </si>
  <si>
    <t>42740</t>
  </si>
  <si>
    <t>59580</t>
  </si>
  <si>
    <t>PERSAN</t>
  </si>
  <si>
    <t>GOUVIEUX</t>
  </si>
  <si>
    <t>60270</t>
  </si>
  <si>
    <t>HASPRES</t>
  </si>
  <si>
    <t>59198</t>
  </si>
  <si>
    <t>SAINT-FARGEAU-PONTHIERRY</t>
  </si>
  <si>
    <t>73610</t>
  </si>
  <si>
    <t>BEAUGENCY</t>
  </si>
  <si>
    <t>45190</t>
  </si>
  <si>
    <t>CHATENOY-LE-ROYAL</t>
  </si>
  <si>
    <t>71880</t>
  </si>
  <si>
    <t>95470</t>
  </si>
  <si>
    <t>CELLES-SUR-DUROLLE</t>
  </si>
  <si>
    <t>33570</t>
  </si>
  <si>
    <t>CUGES-LES-PINS</t>
  </si>
  <si>
    <t>13780</t>
  </si>
  <si>
    <t>MANCIEULLES</t>
  </si>
  <si>
    <t>54790</t>
  </si>
  <si>
    <t>CINQUEUX</t>
  </si>
  <si>
    <t>62000</t>
  </si>
  <si>
    <t>LENS</t>
  </si>
  <si>
    <t>AUCH</t>
  </si>
  <si>
    <t>32000</t>
  </si>
  <si>
    <t>JULLOUVILLE</t>
  </si>
  <si>
    <t>50610</t>
  </si>
  <si>
    <t>AIGLEMONT</t>
  </si>
  <si>
    <t>SAIGNES</t>
  </si>
  <si>
    <t>LAMONZIE-SAINT-MARTIN</t>
  </si>
  <si>
    <t>24680</t>
  </si>
  <si>
    <t>GOURNAY-EN-BRAY</t>
  </si>
  <si>
    <t>SAINT-JEAN-DE-BRAYE</t>
  </si>
  <si>
    <t>JUILLAC</t>
  </si>
  <si>
    <t>62470</t>
  </si>
  <si>
    <t>GUINGAMP</t>
  </si>
  <si>
    <t>PLONEVEZ-DU-FAOU</t>
  </si>
  <si>
    <t>LAMBRES-LEZ-DOUAI</t>
  </si>
  <si>
    <t>PONTVALLAIN</t>
  </si>
  <si>
    <t>BOURG-EN-BRESSE</t>
  </si>
  <si>
    <t>60840</t>
  </si>
  <si>
    <t>07690</t>
  </si>
  <si>
    <t>SOMAIN</t>
  </si>
  <si>
    <t>BUBRY</t>
  </si>
  <si>
    <t>SIERCK-LES-BAINS</t>
  </si>
  <si>
    <t>LAXOU</t>
  </si>
  <si>
    <t>54520</t>
  </si>
  <si>
    <t>RIVES</t>
  </si>
  <si>
    <t>LE BOURGET</t>
  </si>
  <si>
    <t>93350</t>
  </si>
  <si>
    <t>MITTELWIHR</t>
  </si>
  <si>
    <t>68630</t>
  </si>
  <si>
    <t>SEPTEUIL</t>
  </si>
  <si>
    <t>22530</t>
  </si>
  <si>
    <t>97250</t>
  </si>
  <si>
    <t>COURCELLES-LES-LENS</t>
  </si>
  <si>
    <t>62970</t>
  </si>
  <si>
    <t>95130</t>
  </si>
  <si>
    <t>LA CHAPELLE-SAINT-MESMIN</t>
  </si>
  <si>
    <t>CORNEILLA-LA-RIVIERE</t>
  </si>
  <si>
    <t>66550</t>
  </si>
  <si>
    <t>LOCTUDY</t>
  </si>
  <si>
    <t>29750</t>
  </si>
  <si>
    <t>SAINT-GERY</t>
  </si>
  <si>
    <t>PONT-SUR-YONNE</t>
  </si>
  <si>
    <t>HOUPLIN-ANCOISNE</t>
  </si>
  <si>
    <t>59263</t>
  </si>
  <si>
    <t>CHATEAU-CHINON (VILLE)</t>
  </si>
  <si>
    <t>SAINT-MICHEL-CHEF-CHEF</t>
  </si>
  <si>
    <t>44730</t>
  </si>
  <si>
    <t>PLOEMEUR</t>
  </si>
  <si>
    <t>56270</t>
  </si>
  <si>
    <t>LIGNE</t>
  </si>
  <si>
    <t>VAROIS-ET-CHAIGNOT</t>
  </si>
  <si>
    <t>REGUISHEIM</t>
  </si>
  <si>
    <t>68890</t>
  </si>
  <si>
    <t>57310</t>
  </si>
  <si>
    <t>AILLEVILLERS-ET-LYAUMONT</t>
  </si>
  <si>
    <t>70320</t>
  </si>
  <si>
    <t>VIESLY</t>
  </si>
  <si>
    <t>59271</t>
  </si>
  <si>
    <t>LA BASSEE</t>
  </si>
  <si>
    <t>59480</t>
  </si>
  <si>
    <t>ILE-D'ARZ</t>
  </si>
  <si>
    <t>56840</t>
  </si>
  <si>
    <t>CRUSNES</t>
  </si>
  <si>
    <t>54680</t>
  </si>
  <si>
    <t>NAVAILLES-ANGOS</t>
  </si>
  <si>
    <t>VEZENOBRES</t>
  </si>
  <si>
    <t>BOUAYE</t>
  </si>
  <si>
    <t>MAGNE</t>
  </si>
  <si>
    <t>68520</t>
  </si>
  <si>
    <t>LAGUEPIE</t>
  </si>
  <si>
    <t>82250</t>
  </si>
  <si>
    <t>TOURS</t>
  </si>
  <si>
    <t>37000/37100/37200</t>
  </si>
  <si>
    <t>86530</t>
  </si>
  <si>
    <t>LE FAOUET</t>
  </si>
  <si>
    <t>LE CHAMBON-FEUGEROLLES</t>
  </si>
  <si>
    <t>42500</t>
  </si>
  <si>
    <t>LA RIVIERE-DE-CORPS</t>
  </si>
  <si>
    <t>VINAY</t>
  </si>
  <si>
    <t>HAGONDANGE</t>
  </si>
  <si>
    <t>86600</t>
  </si>
  <si>
    <t>PONTOISE</t>
  </si>
  <si>
    <t>95000/95300</t>
  </si>
  <si>
    <t>35750</t>
  </si>
  <si>
    <t>SAINT-MARTIN-D'AUXIGNY</t>
  </si>
  <si>
    <t>44350</t>
  </si>
  <si>
    <t>CONCHES-EN-OUCHE</t>
  </si>
  <si>
    <t>MONT-SAINT-ELOI</t>
  </si>
  <si>
    <t>MOYEUVRE-GRANDE</t>
  </si>
  <si>
    <t>57250</t>
  </si>
  <si>
    <t>SALON-DE-PROVENCE</t>
  </si>
  <si>
    <t>13300</t>
  </si>
  <si>
    <t>PLEYBEN</t>
  </si>
  <si>
    <t>CARENTAN</t>
  </si>
  <si>
    <t>54910</t>
  </si>
  <si>
    <t>SAHUNE</t>
  </si>
  <si>
    <t>GRIGNY</t>
  </si>
  <si>
    <t>69520</t>
  </si>
  <si>
    <t>LOURDES</t>
  </si>
  <si>
    <t>MELLE</t>
  </si>
  <si>
    <t>SAINT-ETIENNE-DU-ROUVRAY</t>
  </si>
  <si>
    <t>76800</t>
  </si>
  <si>
    <t>LORGUES</t>
  </si>
  <si>
    <t>83510</t>
  </si>
  <si>
    <t>DONVILLE-LES-BAINS</t>
  </si>
  <si>
    <t>50350</t>
  </si>
  <si>
    <t>COCUMONT</t>
  </si>
  <si>
    <t>HOUILLES</t>
  </si>
  <si>
    <t>78800</t>
  </si>
  <si>
    <t>CAGNES-SUR-MER</t>
  </si>
  <si>
    <t>06800</t>
  </si>
  <si>
    <t>ECHIROLLES</t>
  </si>
  <si>
    <t>38130</t>
  </si>
  <si>
    <t>VOUNEUIL-SOUS-BIARD</t>
  </si>
  <si>
    <t>86580</t>
  </si>
  <si>
    <t>HONNECOURT-SUR-ESCAUT</t>
  </si>
  <si>
    <t>59266</t>
  </si>
  <si>
    <t>91450</t>
  </si>
  <si>
    <t>SAINT-ETIENNE-LA-THILLAYE</t>
  </si>
  <si>
    <t>CAPPELLE-LA-GRANDE</t>
  </si>
  <si>
    <t>59180</t>
  </si>
  <si>
    <t>COGNIN</t>
  </si>
  <si>
    <t>SAINT-MITRE-LES-REMPARTS</t>
  </si>
  <si>
    <t>13920</t>
  </si>
  <si>
    <t>CARNAC</t>
  </si>
  <si>
    <t>56340</t>
  </si>
  <si>
    <t>77590</t>
  </si>
  <si>
    <t>MARSILLARGUES</t>
  </si>
  <si>
    <t>34590</t>
  </si>
  <si>
    <t>LA BEGUDE-DE-MAZENC</t>
  </si>
  <si>
    <t>HOUEILLES</t>
  </si>
  <si>
    <t>LE CROISIC</t>
  </si>
  <si>
    <t>44490</t>
  </si>
  <si>
    <t>CHANGIS-SUR-MARNE</t>
  </si>
  <si>
    <t>NOMENY</t>
  </si>
  <si>
    <t>SAINT-BRICE-SOUS-FORET</t>
  </si>
  <si>
    <t>95350</t>
  </si>
  <si>
    <t>ORNANS</t>
  </si>
  <si>
    <t>LE MANS</t>
  </si>
  <si>
    <t>72000/72100</t>
  </si>
  <si>
    <t>DONNEMARIE-DONTILLY</t>
  </si>
  <si>
    <t>LAGUENNE</t>
  </si>
  <si>
    <t>MALAKOFF</t>
  </si>
  <si>
    <t>92240</t>
  </si>
  <si>
    <t>AMANCEY</t>
  </si>
  <si>
    <t>VALLOUISE</t>
  </si>
  <si>
    <t>VILLEFRANCHE-DE-ROUERGUE</t>
  </si>
  <si>
    <t>VERSON</t>
  </si>
  <si>
    <t>DOUAI</t>
  </si>
  <si>
    <t>59500</t>
  </si>
  <si>
    <t>LAVAL</t>
  </si>
  <si>
    <t>53000</t>
  </si>
  <si>
    <t>BACCARAT</t>
  </si>
  <si>
    <t>PUISSERGUIER</t>
  </si>
  <si>
    <t>34620</t>
  </si>
  <si>
    <t>L'ESTRECHURE</t>
  </si>
  <si>
    <t>30124</t>
  </si>
  <si>
    <t>SAINT-VAURY</t>
  </si>
  <si>
    <t>LE LAVANDOU</t>
  </si>
  <si>
    <t>83980</t>
  </si>
  <si>
    <t>38121</t>
  </si>
  <si>
    <t>MASSIAC</t>
  </si>
  <si>
    <t>RIMONT</t>
  </si>
  <si>
    <t>20126</t>
  </si>
  <si>
    <t>LES CABANNES</t>
  </si>
  <si>
    <t>SAINT-AIGULIN</t>
  </si>
  <si>
    <t>GAUCHY</t>
  </si>
  <si>
    <t>02430</t>
  </si>
  <si>
    <t>ASNELLES</t>
  </si>
  <si>
    <t>14960</t>
  </si>
  <si>
    <t>LA POSSESSION</t>
  </si>
  <si>
    <t>97419</t>
  </si>
  <si>
    <t>LES MUREAUX</t>
  </si>
  <si>
    <t>SAINT-GEORGES-DE-DIDONNE</t>
  </si>
  <si>
    <t>17110</t>
  </si>
  <si>
    <t>VILLENEUVE-LES-SABLONS</t>
  </si>
  <si>
    <t>60175</t>
  </si>
  <si>
    <t>45240</t>
  </si>
  <si>
    <t>BERGERAC</t>
  </si>
  <si>
    <t>24100</t>
  </si>
  <si>
    <t>HAUTMONT</t>
  </si>
  <si>
    <t>19350</t>
  </si>
  <si>
    <t>SAINT-NAZAIRE-D'AUDE</t>
  </si>
  <si>
    <t>MARCY-L'ETOILE</t>
  </si>
  <si>
    <t>COUCY-LE-CHATEAU-AUFFRIQUE</t>
  </si>
  <si>
    <t>L'ILE-ROUSSE</t>
  </si>
  <si>
    <t>SAINT-LAURENT-DE-CERDANS</t>
  </si>
  <si>
    <t>66260</t>
  </si>
  <si>
    <t>RAZES</t>
  </si>
  <si>
    <t>87640</t>
  </si>
  <si>
    <t>MONTSALVY</t>
  </si>
  <si>
    <t>15120</t>
  </si>
  <si>
    <t>63970</t>
  </si>
  <si>
    <t>97230</t>
  </si>
  <si>
    <t>LA MONNERIE-LE-MONTEL</t>
  </si>
  <si>
    <t>63650</t>
  </si>
  <si>
    <t>VENDEUVRE-SUR-BARSE</t>
  </si>
  <si>
    <t>VERNET-LES-BAINS</t>
  </si>
  <si>
    <t>29140</t>
  </si>
  <si>
    <t>LE CHEYLARD</t>
  </si>
  <si>
    <t>BAIXAS</t>
  </si>
  <si>
    <t>66390</t>
  </si>
  <si>
    <t>SAINT-CLAUDE</t>
  </si>
  <si>
    <t>97120</t>
  </si>
  <si>
    <t>45470</t>
  </si>
  <si>
    <t>LEVIER</t>
  </si>
  <si>
    <t>BRAM</t>
  </si>
  <si>
    <t>11150</t>
  </si>
  <si>
    <t>LUANT</t>
  </si>
  <si>
    <t>MARSEILLE--2E--ARRONDISSEMENT</t>
  </si>
  <si>
    <t>13002</t>
  </si>
  <si>
    <t>WISSANT</t>
  </si>
  <si>
    <t>FESSENHEIM</t>
  </si>
  <si>
    <t>LUSIGNAN</t>
  </si>
  <si>
    <t>LE MERLERAULT</t>
  </si>
  <si>
    <t>61240</t>
  </si>
  <si>
    <t>PIENNES</t>
  </si>
  <si>
    <t>LESPIGNAN</t>
  </si>
  <si>
    <t>34710</t>
  </si>
  <si>
    <t>SAINT-IGNY-DE-VERS</t>
  </si>
  <si>
    <t>43330</t>
  </si>
  <si>
    <t>PLESSALA</t>
  </si>
  <si>
    <t>ANDOUILLE</t>
  </si>
  <si>
    <t>SAINT-RENAN</t>
  </si>
  <si>
    <t>ALLEVARD</t>
  </si>
  <si>
    <t>PETITE-ROSSELLE</t>
  </si>
  <si>
    <t>57540</t>
  </si>
  <si>
    <t>CLOYES-SUR-LE-LOIR</t>
  </si>
  <si>
    <t>L'ARGENTIERE-LA-BESSEE</t>
  </si>
  <si>
    <t>SAINT-MALO</t>
  </si>
  <si>
    <t>35400</t>
  </si>
  <si>
    <t>MARCKOLSHEIM</t>
  </si>
  <si>
    <t>BRETTEVILLE-L'ORGUEILLEUSE</t>
  </si>
  <si>
    <t>FONTAINE-LE-BOURG</t>
  </si>
  <si>
    <t>LANGUEUX</t>
  </si>
  <si>
    <t>22360</t>
  </si>
  <si>
    <t>VAUDOY-EN-BRIE</t>
  </si>
  <si>
    <t>77141</t>
  </si>
  <si>
    <t>LAMARCHE</t>
  </si>
  <si>
    <t>PRUNELLI-DI-FIUMORBO</t>
  </si>
  <si>
    <t>MOUTIERS</t>
  </si>
  <si>
    <t>LA CELLE-SUR-LOIRE</t>
  </si>
  <si>
    <t>58440</t>
  </si>
  <si>
    <t>ROUFFIGNAC-SAINT-CERNIN-DE-REILHAC</t>
  </si>
  <si>
    <t>24580</t>
  </si>
  <si>
    <t>PARIS-20E-ARRONDISSEMENT</t>
  </si>
  <si>
    <t>75020</t>
  </si>
  <si>
    <t>BARBATRE</t>
  </si>
  <si>
    <t>85630</t>
  </si>
  <si>
    <t>BEZONS</t>
  </si>
  <si>
    <t>95870</t>
  </si>
  <si>
    <t>MESSEI</t>
  </si>
  <si>
    <t>GEVREY-CHAMBERTIN</t>
  </si>
  <si>
    <t>MEZIN</t>
  </si>
  <si>
    <t>WAVRIN</t>
  </si>
  <si>
    <t>59136</t>
  </si>
  <si>
    <t>CALVISSON</t>
  </si>
  <si>
    <t>30420</t>
  </si>
  <si>
    <t>17320</t>
  </si>
  <si>
    <t>06430</t>
  </si>
  <si>
    <t>ROUSSET</t>
  </si>
  <si>
    <t>RETHONDES</t>
  </si>
  <si>
    <t>60153</t>
  </si>
  <si>
    <t>POINTE-A-PITRE</t>
  </si>
  <si>
    <t>97110</t>
  </si>
  <si>
    <t>40350</t>
  </si>
  <si>
    <t>PARIS-19E-ARRONDISSEMENT</t>
  </si>
  <si>
    <t>75019</t>
  </si>
  <si>
    <t>BRIGNAIS</t>
  </si>
  <si>
    <t>L'HUISSERIE</t>
  </si>
  <si>
    <t>WIGNEHIES</t>
  </si>
  <si>
    <t>59212</t>
  </si>
  <si>
    <t>LIXING-LES-SAINT-AVOLD</t>
  </si>
  <si>
    <t>PRADELLES-CABARDES</t>
  </si>
  <si>
    <t>MASSY</t>
  </si>
  <si>
    <t>OBERDORF</t>
  </si>
  <si>
    <t>VITTEAUX</t>
  </si>
  <si>
    <t>VENISSIEUX</t>
  </si>
  <si>
    <t>69200</t>
  </si>
  <si>
    <t>CHAUSSIN</t>
  </si>
  <si>
    <t>CEYZERIAT</t>
  </si>
  <si>
    <t>CHANAC</t>
  </si>
  <si>
    <t>LOUE</t>
  </si>
  <si>
    <t>LE NOUVION-EN-THIERACHE</t>
  </si>
  <si>
    <t>39200</t>
  </si>
  <si>
    <t>BRANTOME</t>
  </si>
  <si>
    <t>VIEUX-CONDE</t>
  </si>
  <si>
    <t>59690</t>
  </si>
  <si>
    <t>LE CANNET</t>
  </si>
  <si>
    <t>06110</t>
  </si>
  <si>
    <t>AUBOUE</t>
  </si>
  <si>
    <t>54580</t>
  </si>
  <si>
    <t>ALTKIRCH</t>
  </si>
  <si>
    <t>SISCO</t>
  </si>
  <si>
    <t>20233</t>
  </si>
  <si>
    <t>BRUNOY</t>
  </si>
  <si>
    <t>91800</t>
  </si>
  <si>
    <t>LACROIX-SAINT-OUEN</t>
  </si>
  <si>
    <t>60610</t>
  </si>
  <si>
    <t>95260</t>
  </si>
  <si>
    <t>SAINT-POURCAIN-SUR-SIOULE</t>
  </si>
  <si>
    <t>TOULON-SUR-ARROUX</t>
  </si>
  <si>
    <t>COLOGNE</t>
  </si>
  <si>
    <t>30125</t>
  </si>
  <si>
    <t>LE MORNE-VERT</t>
  </si>
  <si>
    <t>97226</t>
  </si>
  <si>
    <t>CHATEAUNEUF-DE-RANDON</t>
  </si>
  <si>
    <t>CHINDRIEUX</t>
  </si>
  <si>
    <t>66740</t>
  </si>
  <si>
    <t>BAILLEUL</t>
  </si>
  <si>
    <t>17230</t>
  </si>
  <si>
    <t>PALAISEAU</t>
  </si>
  <si>
    <t>91120</t>
  </si>
  <si>
    <t>PLOUARZEL</t>
  </si>
  <si>
    <t>SAINTE-ALVERE</t>
  </si>
  <si>
    <t>LANGONNET</t>
  </si>
  <si>
    <t>56630</t>
  </si>
  <si>
    <t>62113</t>
  </si>
  <si>
    <t>DORTAN</t>
  </si>
  <si>
    <t>01590</t>
  </si>
  <si>
    <t>MARSEILLE-14E--ARRONDISSEMENT</t>
  </si>
  <si>
    <t>13014</t>
  </si>
  <si>
    <t>CAHAGNES</t>
  </si>
  <si>
    <t>TREGUNC</t>
  </si>
  <si>
    <t>29910</t>
  </si>
  <si>
    <t>LA ROCHEFOUCAULD</t>
  </si>
  <si>
    <t>CESSON-SEVIGNE</t>
  </si>
  <si>
    <t>35510</t>
  </si>
  <si>
    <t>80520</t>
  </si>
  <si>
    <t>SOUVIGNY</t>
  </si>
  <si>
    <t>GONDREVILLE</t>
  </si>
  <si>
    <t>SAINT-JUST-EN-CHAUSSEE</t>
  </si>
  <si>
    <t>49530</t>
  </si>
  <si>
    <t>SAINT-TRIVIER-SUR-MOIGNANS</t>
  </si>
  <si>
    <t>SAINT-GERVAIS-SUR-MARE</t>
  </si>
  <si>
    <t>LONGUE-JUMELLES</t>
  </si>
  <si>
    <t>PEONE</t>
  </si>
  <si>
    <t>CAYRES</t>
  </si>
  <si>
    <t>JOIGNY</t>
  </si>
  <si>
    <t>60129</t>
  </si>
  <si>
    <t>BOCOGNANO</t>
  </si>
  <si>
    <t>20136</t>
  </si>
  <si>
    <t>SAINT-LAURENT-DES-ARBRES</t>
  </si>
  <si>
    <t>SAINT-GALMIER</t>
  </si>
  <si>
    <t>LAGORD</t>
  </si>
  <si>
    <t>17140</t>
  </si>
  <si>
    <t>PAYRAC</t>
  </si>
  <si>
    <t>SAINT-PRIVAT-D'ALLIER</t>
  </si>
  <si>
    <t>BOULOGNE-BILLANCOURT</t>
  </si>
  <si>
    <t>92100</t>
  </si>
  <si>
    <t>CANET-EN-ROUSSILLON</t>
  </si>
  <si>
    <t>66140</t>
  </si>
  <si>
    <t>19330</t>
  </si>
  <si>
    <t>VILLEVOCANCE</t>
  </si>
  <si>
    <t>BAIS</t>
  </si>
  <si>
    <t>VION</t>
  </si>
  <si>
    <t>SAINT-JEAN-DE-MAURIENNE</t>
  </si>
  <si>
    <t>BELLEY</t>
  </si>
  <si>
    <t>CRIQUETOT-L'ESNEVAL</t>
  </si>
  <si>
    <t>MOLIERES</t>
  </si>
  <si>
    <t>CAUX</t>
  </si>
  <si>
    <t>34720</t>
  </si>
  <si>
    <t>COUTANCES</t>
  </si>
  <si>
    <t>VILLENEUVE-DE-MARSAN</t>
  </si>
  <si>
    <t>LIESSE-NOTRE-DAME</t>
  </si>
  <si>
    <t>67550</t>
  </si>
  <si>
    <t>SAINT-DENIS-DE-L'HOTEL</t>
  </si>
  <si>
    <t>45550</t>
  </si>
  <si>
    <t>AMBOISE</t>
  </si>
  <si>
    <t>37400</t>
  </si>
  <si>
    <t>38090</t>
  </si>
  <si>
    <t>53350</t>
  </si>
  <si>
    <t>BEAUNE</t>
  </si>
  <si>
    <t>FURIANI</t>
  </si>
  <si>
    <t>20600</t>
  </si>
  <si>
    <t>BEAUVOISIN</t>
  </si>
  <si>
    <t>30640</t>
  </si>
  <si>
    <t>MONTARGIS</t>
  </si>
  <si>
    <t>45200</t>
  </si>
  <si>
    <t>BOUZONVILLE</t>
  </si>
  <si>
    <t>MEYRUEIS</t>
  </si>
  <si>
    <t>LIEUREY</t>
  </si>
  <si>
    <t>LA CHATAIGNERAIE</t>
  </si>
  <si>
    <t>MIONS</t>
  </si>
  <si>
    <t>PIEDICORTE-DI-GAGGIO</t>
  </si>
  <si>
    <t>CLERVAL</t>
  </si>
  <si>
    <t>LE VESINET</t>
  </si>
  <si>
    <t>78110</t>
  </si>
  <si>
    <t>LE CROTOY</t>
  </si>
  <si>
    <t>80550</t>
  </si>
  <si>
    <t>CEYRAT</t>
  </si>
  <si>
    <t>63122</t>
  </si>
  <si>
    <t>42320</t>
  </si>
  <si>
    <t>FLEUREY-SUR-OUCHE</t>
  </si>
  <si>
    <t>CHATEAU-L'EVEQUE</t>
  </si>
  <si>
    <t>PRE-EN-PAIL</t>
  </si>
  <si>
    <t>VILLEBON-SUR-YVETTE</t>
  </si>
  <si>
    <t>SAINT-BRICE-COURCELLES</t>
  </si>
  <si>
    <t>SANGATTE</t>
  </si>
  <si>
    <t>MAZE</t>
  </si>
  <si>
    <t>CHIROUBLES</t>
  </si>
  <si>
    <t>69115</t>
  </si>
  <si>
    <t>ANGLARDS-DE-SALERS</t>
  </si>
  <si>
    <t>15380</t>
  </si>
  <si>
    <t>SAINT-PERE-EN-RETZ</t>
  </si>
  <si>
    <t>NESLE</t>
  </si>
  <si>
    <t>LE CHATEAU-D'OLERON</t>
  </si>
  <si>
    <t>17480</t>
  </si>
  <si>
    <t>THEOULE-SUR-MER</t>
  </si>
  <si>
    <t>06590</t>
  </si>
  <si>
    <t>COLEMBERT</t>
  </si>
  <si>
    <t>SAINT-PRIEST-LA-PRUGNE</t>
  </si>
  <si>
    <t>42830</t>
  </si>
  <si>
    <t>IWUY</t>
  </si>
  <si>
    <t>SAINTE-PAZANNE</t>
  </si>
  <si>
    <t>CARCANS</t>
  </si>
  <si>
    <t>33121</t>
  </si>
  <si>
    <t>LA CHAPELLE-SUR-ERDRE</t>
  </si>
  <si>
    <t>LA CLAYETTE</t>
  </si>
  <si>
    <t>PATAY</t>
  </si>
  <si>
    <t>HAGETMAU</t>
  </si>
  <si>
    <t>DETTWILLER</t>
  </si>
  <si>
    <t>30410</t>
  </si>
  <si>
    <t>BLESLE</t>
  </si>
  <si>
    <t>COUR-ET-BUIS</t>
  </si>
  <si>
    <t>84600</t>
  </si>
  <si>
    <t>MONISTROL-SUR-LOIRE</t>
  </si>
  <si>
    <t>43120</t>
  </si>
  <si>
    <t>REHON</t>
  </si>
  <si>
    <t>54430</t>
  </si>
  <si>
    <t>CHATEAU-SUR-EPTE</t>
  </si>
  <si>
    <t>THEIX</t>
  </si>
  <si>
    <t>RIVIERE-PILOTE</t>
  </si>
  <si>
    <t>97211</t>
  </si>
  <si>
    <t>LES AVENIERES</t>
  </si>
  <si>
    <t>45650</t>
  </si>
  <si>
    <t>ONNAING</t>
  </si>
  <si>
    <t>59264</t>
  </si>
  <si>
    <t>MONNERVILLE</t>
  </si>
  <si>
    <t>91930</t>
  </si>
  <si>
    <t>BLAMONT</t>
  </si>
  <si>
    <t>BOURAY-SUR-JUINE</t>
  </si>
  <si>
    <t>91850</t>
  </si>
  <si>
    <t>LA MADELEINE</t>
  </si>
  <si>
    <t>59110</t>
  </si>
  <si>
    <t>BEUVRAGES</t>
  </si>
  <si>
    <t>59192</t>
  </si>
  <si>
    <t>57440</t>
  </si>
  <si>
    <t>ESSIGNY-LE-GRAND</t>
  </si>
  <si>
    <t>02690</t>
  </si>
  <si>
    <t>MARIGNANE</t>
  </si>
  <si>
    <t>13700</t>
  </si>
  <si>
    <t>BOURG-LA-REINE</t>
  </si>
  <si>
    <t>92340</t>
  </si>
  <si>
    <t>12600</t>
  </si>
  <si>
    <t>PERIGNY</t>
  </si>
  <si>
    <t>TALANT</t>
  </si>
  <si>
    <t>21240</t>
  </si>
  <si>
    <t>ARVILLERS</t>
  </si>
  <si>
    <t>80910</t>
  </si>
  <si>
    <t>LA ROMAGNE</t>
  </si>
  <si>
    <t>LATOUR-DE-FRANCE</t>
  </si>
  <si>
    <t>CAMPAGNE-LES-HESDIN</t>
  </si>
  <si>
    <t>BAUGY</t>
  </si>
  <si>
    <t>CALACUCCIA</t>
  </si>
  <si>
    <t>20224</t>
  </si>
  <si>
    <t>TETEGHEM</t>
  </si>
  <si>
    <t>12190</t>
  </si>
  <si>
    <t>PROVENCHERES-SUR-FAVE</t>
  </si>
  <si>
    <t>UZEL</t>
  </si>
  <si>
    <t>FRANCONVILLE</t>
  </si>
  <si>
    <t>AUTUN</t>
  </si>
  <si>
    <t>CONDE-SUR-VESGRE</t>
  </si>
  <si>
    <t>16600</t>
  </si>
  <si>
    <t>BELAN-SUR-OURCE</t>
  </si>
  <si>
    <t>BRETTEVILLE-SUR-LAIZE</t>
  </si>
  <si>
    <t>JEUMONT</t>
  </si>
  <si>
    <t>59460</t>
  </si>
  <si>
    <t>PERTHES</t>
  </si>
  <si>
    <t>SAINT-MANDRIER-SUR-MER</t>
  </si>
  <si>
    <t>83430</t>
  </si>
  <si>
    <t>SEIX</t>
  </si>
  <si>
    <t>NOVES</t>
  </si>
  <si>
    <t>13550</t>
  </si>
  <si>
    <t>ROESCHWOOG</t>
  </si>
  <si>
    <t>LA GRAND-CROIX</t>
  </si>
  <si>
    <t>LYON--9E--ARRONDISSEMENT</t>
  </si>
  <si>
    <t>69009</t>
  </si>
  <si>
    <t>MAUREILLAS-LAS-ILLAS</t>
  </si>
  <si>
    <t>66480</t>
  </si>
  <si>
    <t>PIERRE-DE-BRESSE</t>
  </si>
  <si>
    <t>FOLEMBRAY</t>
  </si>
  <si>
    <t>THURE</t>
  </si>
  <si>
    <t>86540</t>
  </si>
  <si>
    <t>MARANS</t>
  </si>
  <si>
    <t>CARCES</t>
  </si>
  <si>
    <t>83570</t>
  </si>
  <si>
    <t>PIERREFONTAINE-LES-VARANS</t>
  </si>
  <si>
    <t>LE THUIT-SIGNOL</t>
  </si>
  <si>
    <t>BAUME-LES-DAMES</t>
  </si>
  <si>
    <t>MOSTUEJOULS</t>
  </si>
  <si>
    <t>CHENNEVIERES-SUR-MARNE</t>
  </si>
  <si>
    <t>94430</t>
  </si>
  <si>
    <t>20125</t>
  </si>
  <si>
    <t>24470</t>
  </si>
  <si>
    <t>MOTTEVILLE</t>
  </si>
  <si>
    <t>BUIRONFOSSE</t>
  </si>
  <si>
    <t>02620</t>
  </si>
  <si>
    <t>ALLOUAGNE</t>
  </si>
  <si>
    <t>62157</t>
  </si>
  <si>
    <t>LA MOTTE-CHALANCON</t>
  </si>
  <si>
    <t>BERLAIMONT</t>
  </si>
  <si>
    <t>59145</t>
  </si>
  <si>
    <t>TUCHAN</t>
  </si>
  <si>
    <t>EGUILLES</t>
  </si>
  <si>
    <t>13510</t>
  </si>
  <si>
    <t>VIBRAYE</t>
  </si>
  <si>
    <t>NOGENT</t>
  </si>
  <si>
    <t>60680</t>
  </si>
  <si>
    <t>FREPILLON</t>
  </si>
  <si>
    <t>95740</t>
  </si>
  <si>
    <t>SAINT-DENIS-D'OLERON</t>
  </si>
  <si>
    <t>17650</t>
  </si>
  <si>
    <t>CORNY-SUR-MOSELLE</t>
  </si>
  <si>
    <t>PEGOMAS</t>
  </si>
  <si>
    <t>06580</t>
  </si>
  <si>
    <t>SAINT-PAULIEN</t>
  </si>
  <si>
    <t>BELMONT-SUR-RANCE</t>
  </si>
  <si>
    <t>BEDEE</t>
  </si>
  <si>
    <t>VILLE-DI-PARASO</t>
  </si>
  <si>
    <t>20279</t>
  </si>
  <si>
    <t>GUEBWILLER</t>
  </si>
  <si>
    <t>85750</t>
  </si>
  <si>
    <t>80450</t>
  </si>
  <si>
    <t>LEZIGNAN-CORBIERES</t>
  </si>
  <si>
    <t>WOLFISHEIM</t>
  </si>
  <si>
    <t>67202</t>
  </si>
  <si>
    <t>CIVRAY</t>
  </si>
  <si>
    <t>LOCQUIREC</t>
  </si>
  <si>
    <t>29241</t>
  </si>
  <si>
    <t>VILLIERS-SUR-MARNE</t>
  </si>
  <si>
    <t>94350</t>
  </si>
  <si>
    <t>SAINT-PRIVAT-DES-VIEUX</t>
  </si>
  <si>
    <t>DOL-DE-BRETAGNE</t>
  </si>
  <si>
    <t>BOURG-SAINT-MAURICE</t>
  </si>
  <si>
    <t>WOIPPY</t>
  </si>
  <si>
    <t>57140</t>
  </si>
  <si>
    <t>SAINT-APOLLINAIRE</t>
  </si>
  <si>
    <t>CERESTE</t>
  </si>
  <si>
    <t>04280</t>
  </si>
  <si>
    <t>CHAUMONT</t>
  </si>
  <si>
    <t>MONTREUIL-SUR-ILLE</t>
  </si>
  <si>
    <t>35440</t>
  </si>
  <si>
    <t>L'ETANG-LA-VILLE</t>
  </si>
  <si>
    <t>78620</t>
  </si>
  <si>
    <t>SAINT-ANDRE-DE-L'EURE</t>
  </si>
  <si>
    <t>BASSENS</t>
  </si>
  <si>
    <t>LUTTERBACH</t>
  </si>
  <si>
    <t>68460</t>
  </si>
  <si>
    <t>HAZEBROUCK</t>
  </si>
  <si>
    <t>FIGEAC</t>
  </si>
  <si>
    <t>49430</t>
  </si>
  <si>
    <t>LORIOL-SUR-DROME</t>
  </si>
  <si>
    <t>26270</t>
  </si>
  <si>
    <t>VITRY-SUR-SEINE</t>
  </si>
  <si>
    <t>94400</t>
  </si>
  <si>
    <t>LANDOS</t>
  </si>
  <si>
    <t>PARENTIS-EN-BORN</t>
  </si>
  <si>
    <t>40160</t>
  </si>
  <si>
    <t>TOUROUVRE</t>
  </si>
  <si>
    <t>90170</t>
  </si>
  <si>
    <t>BEAUMETZ-LES-LOGES</t>
  </si>
  <si>
    <t>CHAMPIGNELLES</t>
  </si>
  <si>
    <t>CRISSEY</t>
  </si>
  <si>
    <t>59199</t>
  </si>
  <si>
    <t>PORT-LA-NOUVELLE</t>
  </si>
  <si>
    <t>11210</t>
  </si>
  <si>
    <t>VALBONNE</t>
  </si>
  <si>
    <t>06560</t>
  </si>
  <si>
    <t>GROIX</t>
  </si>
  <si>
    <t>56590</t>
  </si>
  <si>
    <t>THORIGNE-FOUILLARD</t>
  </si>
  <si>
    <t>35235</t>
  </si>
  <si>
    <t>33141</t>
  </si>
  <si>
    <t>89210</t>
  </si>
  <si>
    <t>CLECY</t>
  </si>
  <si>
    <t>ALBAN</t>
  </si>
  <si>
    <t>SAINT-BENOIT-SUR-LOIRE</t>
  </si>
  <si>
    <t>45730</t>
  </si>
  <si>
    <t>CARMAUX</t>
  </si>
  <si>
    <t>CEVINS</t>
  </si>
  <si>
    <t>LOSNE</t>
  </si>
  <si>
    <t>TERRE-DE-BAS</t>
  </si>
  <si>
    <t>97136</t>
  </si>
  <si>
    <t>SAINT-VICTURNIEN</t>
  </si>
  <si>
    <t>87420</t>
  </si>
  <si>
    <t>LA GAUDE</t>
  </si>
  <si>
    <t>06610</t>
  </si>
  <si>
    <t>FONT-ROMEU-ODEILLO-VIA</t>
  </si>
  <si>
    <t>LA FERTE-BERNARD</t>
  </si>
  <si>
    <t>POGNY</t>
  </si>
  <si>
    <t>SAINT-SEBASTIEN-SUR-LOIRE</t>
  </si>
  <si>
    <t>44230</t>
  </si>
  <si>
    <t>BOEN-SUR-LIGNON</t>
  </si>
  <si>
    <t>SAINT-MARTIN-D'ARCE</t>
  </si>
  <si>
    <t>49303</t>
  </si>
  <si>
    <t>SOUFFLENHEIM</t>
  </si>
  <si>
    <t>67620</t>
  </si>
  <si>
    <t>ANNEQUIN</t>
  </si>
  <si>
    <t>59890</t>
  </si>
  <si>
    <t>35660</t>
  </si>
  <si>
    <t>GAMBSHEIM</t>
  </si>
  <si>
    <t>67760</t>
  </si>
  <si>
    <t>AILLY-SUR-NOYE</t>
  </si>
  <si>
    <t>SAINT-POL-DE-LEON</t>
  </si>
  <si>
    <t>FLAVY-LE-MARTEL</t>
  </si>
  <si>
    <t>02520</t>
  </si>
  <si>
    <t>64500</t>
  </si>
  <si>
    <t>BLENDECQUES</t>
  </si>
  <si>
    <t>62575</t>
  </si>
  <si>
    <t>MARIPASOULA</t>
  </si>
  <si>
    <t>97370</t>
  </si>
  <si>
    <t>44470</t>
  </si>
  <si>
    <t>KRUTH</t>
  </si>
  <si>
    <t>68820</t>
  </si>
  <si>
    <t>COULANS-SUR-GEE</t>
  </si>
  <si>
    <t>LA CRECHE</t>
  </si>
  <si>
    <t>SAINT-ISMIER</t>
  </si>
  <si>
    <t>83310</t>
  </si>
  <si>
    <t>PONT-SAINT-PIERRE</t>
  </si>
  <si>
    <t>27360</t>
  </si>
  <si>
    <t>23120</t>
  </si>
  <si>
    <t>LA GRANDE-MOTTE</t>
  </si>
  <si>
    <t>34280</t>
  </si>
  <si>
    <t>LE BLANC</t>
  </si>
  <si>
    <t>FOURS</t>
  </si>
  <si>
    <t>MATHA</t>
  </si>
  <si>
    <t>ROUGEMONT-LE-CHATEAU</t>
  </si>
  <si>
    <t>BEAUCAMPS-LE-VIEUX</t>
  </si>
  <si>
    <t>97610</t>
  </si>
  <si>
    <t>LINGOLSHEIM</t>
  </si>
  <si>
    <t>67380</t>
  </si>
  <si>
    <t>SAINT-LOUP-SUR-SEMOUSE</t>
  </si>
  <si>
    <t>45110</t>
  </si>
  <si>
    <t>AVESNES-LES-AUBERT</t>
  </si>
  <si>
    <t>59129</t>
  </si>
  <si>
    <t>ESCALQUENS</t>
  </si>
  <si>
    <t>31750</t>
  </si>
  <si>
    <t>ELINCOURT-SAINTE-MARGUERITE</t>
  </si>
  <si>
    <t>60157</t>
  </si>
  <si>
    <t>NEUVILLE-SUR-SAONE</t>
  </si>
  <si>
    <t>VEYRE-MONTON</t>
  </si>
  <si>
    <t>63960</t>
  </si>
  <si>
    <t>VILLENEUVE-LES-BORDES</t>
  </si>
  <si>
    <t>77154</t>
  </si>
  <si>
    <t>ROMILLY-SUR-ANDELLE</t>
  </si>
  <si>
    <t>27610</t>
  </si>
  <si>
    <t>CODOGNAN</t>
  </si>
  <si>
    <t>30920</t>
  </si>
  <si>
    <t>BEAUFORT-EN-VALLEE</t>
  </si>
  <si>
    <t>ENNEZAT</t>
  </si>
  <si>
    <t>BESSIERES</t>
  </si>
  <si>
    <t>31660</t>
  </si>
  <si>
    <t>ROULLET-SAINT-ESTEPHE</t>
  </si>
  <si>
    <t>63640</t>
  </si>
  <si>
    <t>TAVERNY</t>
  </si>
  <si>
    <t>95150</t>
  </si>
  <si>
    <t>18520</t>
  </si>
  <si>
    <t>PORTBAIL</t>
  </si>
  <si>
    <t>RUE</t>
  </si>
  <si>
    <t>MOUY</t>
  </si>
  <si>
    <t>SUZE-LA-ROUSSE</t>
  </si>
  <si>
    <t>LANGRES</t>
  </si>
  <si>
    <t>JARNAC</t>
  </si>
  <si>
    <t>59242</t>
  </si>
  <si>
    <t>DIEBLING</t>
  </si>
  <si>
    <t>VIC-LE-COMTE</t>
  </si>
  <si>
    <t>68690</t>
  </si>
  <si>
    <t>SAINT-CIERS-SUR-GIRONDE</t>
  </si>
  <si>
    <t>VALRAS-PLAGE</t>
  </si>
  <si>
    <t>SEBAZAC-CONCOURES</t>
  </si>
  <si>
    <t>COURS-LA-VILLE</t>
  </si>
  <si>
    <t>SAINT-DIDIER-SUR-ROCHEFORT</t>
  </si>
  <si>
    <t>BOURG-DE-VISA</t>
  </si>
  <si>
    <t>LE THILLOT</t>
  </si>
  <si>
    <t>EBREUIL</t>
  </si>
  <si>
    <t>VOID-VACON</t>
  </si>
  <si>
    <t>AIFFRES</t>
  </si>
  <si>
    <t>SAULX</t>
  </si>
  <si>
    <t>79300</t>
  </si>
  <si>
    <t>MONTIGNY-SUR-LOING</t>
  </si>
  <si>
    <t>77690</t>
  </si>
  <si>
    <t>HOMBLIERES</t>
  </si>
  <si>
    <t>XEUILLEY</t>
  </si>
  <si>
    <t>54990</t>
  </si>
  <si>
    <t>SAINT-GILDAS-DES-BOIS</t>
  </si>
  <si>
    <t>31550</t>
  </si>
  <si>
    <t>BOURMONT</t>
  </si>
  <si>
    <t>60520</t>
  </si>
  <si>
    <t>SIMORRE</t>
  </si>
  <si>
    <t>35800</t>
  </si>
  <si>
    <t>29790</t>
  </si>
  <si>
    <t>PARIS-5E-ARRONDISSEMENT</t>
  </si>
  <si>
    <t>75005</t>
  </si>
  <si>
    <t>INTRES</t>
  </si>
  <si>
    <t>07310/07320</t>
  </si>
  <si>
    <t>ARCIS-SUR-AUBE</t>
  </si>
  <si>
    <t>RABASTENS</t>
  </si>
  <si>
    <t>BROU</t>
  </si>
  <si>
    <t>SAINT-JUST-EN-CHEVALET</t>
  </si>
  <si>
    <t>NIEDERHAUSBERGEN</t>
  </si>
  <si>
    <t>67207</t>
  </si>
  <si>
    <t>LA FERTE-SAINT-AUBIN</t>
  </si>
  <si>
    <t>OUISTREHAM</t>
  </si>
  <si>
    <t>14150</t>
  </si>
  <si>
    <t>LE MORNE-ROUGE</t>
  </si>
  <si>
    <t>97260</t>
  </si>
  <si>
    <t>SAINT-HERBLAIN</t>
  </si>
  <si>
    <t>44800</t>
  </si>
  <si>
    <t>MOUTIERS-LES-MAUXFAITS</t>
  </si>
  <si>
    <t>SAINT-GENIS-LAVAL</t>
  </si>
  <si>
    <t>69230</t>
  </si>
  <si>
    <t>HARNES</t>
  </si>
  <si>
    <t>62440</t>
  </si>
  <si>
    <t>NICE</t>
  </si>
  <si>
    <t>06000/06100/06200/06300</t>
  </si>
  <si>
    <t>ESTERNAY</t>
  </si>
  <si>
    <t>LEZENNES</t>
  </si>
  <si>
    <t>59260</t>
  </si>
  <si>
    <t>COUZEIX</t>
  </si>
  <si>
    <t>VALENSOLE</t>
  </si>
  <si>
    <t>04210</t>
  </si>
  <si>
    <t>NOGENT-SUR-SEINE</t>
  </si>
  <si>
    <t>CONTES</t>
  </si>
  <si>
    <t>NOISY-LE-GRAND</t>
  </si>
  <si>
    <t>93160</t>
  </si>
  <si>
    <t>53380</t>
  </si>
  <si>
    <t>MORNAC-SUR-SEUDRE</t>
  </si>
  <si>
    <t>17113</t>
  </si>
  <si>
    <t>CORBAS</t>
  </si>
  <si>
    <t>69960</t>
  </si>
  <si>
    <t>CAVAILLON</t>
  </si>
  <si>
    <t>84300</t>
  </si>
  <si>
    <t>GAN</t>
  </si>
  <si>
    <t>DOMPIERRE-BECQUINCOURT</t>
  </si>
  <si>
    <t>80980</t>
  </si>
  <si>
    <t>VIANE</t>
  </si>
  <si>
    <t>BIZANOS</t>
  </si>
  <si>
    <t>MERTZWILLER</t>
  </si>
  <si>
    <t>LAVELANET</t>
  </si>
  <si>
    <t>CHAZAY-D'AZERGUES</t>
  </si>
  <si>
    <t>CUGAND</t>
  </si>
  <si>
    <t>85610</t>
  </si>
  <si>
    <t>GRANDCAMP-MAISY</t>
  </si>
  <si>
    <t>CHINON</t>
  </si>
  <si>
    <t>SAINTES</t>
  </si>
  <si>
    <t>HERSIN-COUPIGNY</t>
  </si>
  <si>
    <t>SOLIERS</t>
  </si>
  <si>
    <t>SAINT-REMY-LES-CHEVREUSE</t>
  </si>
  <si>
    <t>DENAIN</t>
  </si>
  <si>
    <t>59220</t>
  </si>
  <si>
    <t>LE TOUQUET-PARIS-PLAGE</t>
  </si>
  <si>
    <t>62520</t>
  </si>
  <si>
    <t>BRETIGNOLLES-SUR-MER</t>
  </si>
  <si>
    <t>85470</t>
  </si>
  <si>
    <t>REICHSTETT</t>
  </si>
  <si>
    <t>67116</t>
  </si>
  <si>
    <t>84190</t>
  </si>
  <si>
    <t>BRIOUDE</t>
  </si>
  <si>
    <t>LAIGNEVILLE</t>
  </si>
  <si>
    <t>BEAUPREAU</t>
  </si>
  <si>
    <t>42940</t>
  </si>
  <si>
    <t>LE TRONQUAY</t>
  </si>
  <si>
    <t>SAINT-RAMBERT-D'ALBON</t>
  </si>
  <si>
    <t>MUGRON</t>
  </si>
  <si>
    <t>SAINT-LAURENT-D'OLT</t>
  </si>
  <si>
    <t>FAUCOGNEY-ET-LA-MER</t>
  </si>
  <si>
    <t>ROURA</t>
  </si>
  <si>
    <t>97311</t>
  </si>
  <si>
    <t>TSINGONI</t>
  </si>
  <si>
    <t>97680</t>
  </si>
  <si>
    <t>78310</t>
  </si>
  <si>
    <t>42300</t>
  </si>
  <si>
    <t>MEYRARGUES</t>
  </si>
  <si>
    <t>13650</t>
  </si>
  <si>
    <t>20252</t>
  </si>
  <si>
    <t>LESTREM</t>
  </si>
  <si>
    <t>84160</t>
  </si>
  <si>
    <t>17138</t>
  </si>
  <si>
    <t>CASTRES</t>
  </si>
  <si>
    <t>AZERAILLES</t>
  </si>
  <si>
    <t>BLANQUEFORT</t>
  </si>
  <si>
    <t>26730</t>
  </si>
  <si>
    <t>MAULEVRIER</t>
  </si>
  <si>
    <t>LA LOUPE</t>
  </si>
  <si>
    <t>VILLENEUVE-LOUBET</t>
  </si>
  <si>
    <t>06270</t>
  </si>
  <si>
    <t>89144</t>
  </si>
  <si>
    <t>VILLAINES-EN-DUESMOIS</t>
  </si>
  <si>
    <t>29390</t>
  </si>
  <si>
    <t>COURSAN</t>
  </si>
  <si>
    <t>67690</t>
  </si>
  <si>
    <t>ARTIX</t>
  </si>
  <si>
    <t>GALLARGUES-LE-MONTUEUX</t>
  </si>
  <si>
    <t>30660</t>
  </si>
  <si>
    <t>53320</t>
  </si>
  <si>
    <t>OUTREAU</t>
  </si>
  <si>
    <t>62230</t>
  </si>
  <si>
    <t>CHARLEVILLE-MEZIERES</t>
  </si>
  <si>
    <t>POUILLY-EN-AUXOIS</t>
  </si>
  <si>
    <t>86260</t>
  </si>
  <si>
    <t>LUTTANGE</t>
  </si>
  <si>
    <t>57935</t>
  </si>
  <si>
    <t>SAINTE-LUCE</t>
  </si>
  <si>
    <t>BOUILLANTE</t>
  </si>
  <si>
    <t>97125</t>
  </si>
  <si>
    <t>BREUILPONT</t>
  </si>
  <si>
    <t>ALATA</t>
  </si>
  <si>
    <t>L'HORME</t>
  </si>
  <si>
    <t>42152</t>
  </si>
  <si>
    <t>MELESSE</t>
  </si>
  <si>
    <t>VIC-SUR-AISNE</t>
  </si>
  <si>
    <t>ALBIAS</t>
  </si>
  <si>
    <t>82350</t>
  </si>
  <si>
    <t>ARCHES</t>
  </si>
  <si>
    <t>ASCO</t>
  </si>
  <si>
    <t>20276</t>
  </si>
  <si>
    <t>SAINT-FELIX-LAURAGAIS</t>
  </si>
  <si>
    <t>LES ECHELLES</t>
  </si>
  <si>
    <t>CHATEAU-THIERRY</t>
  </si>
  <si>
    <t>77840</t>
  </si>
  <si>
    <t>L'ETANG-SALE</t>
  </si>
  <si>
    <t>97427</t>
  </si>
  <si>
    <t>GRANDRIS</t>
  </si>
  <si>
    <t>GRISY-SUISNES</t>
  </si>
  <si>
    <t>REZE</t>
  </si>
  <si>
    <t>44400</t>
  </si>
  <si>
    <t>ROGLIANO</t>
  </si>
  <si>
    <t>20247</t>
  </si>
  <si>
    <t>VERNON</t>
  </si>
  <si>
    <t>27200</t>
  </si>
  <si>
    <t>GUEUX</t>
  </si>
  <si>
    <t>GUISCRIFF</t>
  </si>
  <si>
    <t>56560</t>
  </si>
  <si>
    <t>FLEURANCE</t>
  </si>
  <si>
    <t>LONGUEVILLE-SUR-SCIE</t>
  </si>
  <si>
    <t>PLESTIN-LES-GREVES</t>
  </si>
  <si>
    <t>22310</t>
  </si>
  <si>
    <t>VILLEFRANCHE-SUR-SAONE</t>
  </si>
  <si>
    <t>31280</t>
  </si>
  <si>
    <t>VILLEMUR-SUR-TARN</t>
  </si>
  <si>
    <t>COSTAROS</t>
  </si>
  <si>
    <t>MONT-DORE</t>
  </si>
  <si>
    <t>63240</t>
  </si>
  <si>
    <t>BAYONNE</t>
  </si>
  <si>
    <t>64100</t>
  </si>
  <si>
    <t>PLELAN-LE-PETIT</t>
  </si>
  <si>
    <t>MONT-SAINT-AIGNAN</t>
  </si>
  <si>
    <t>76130</t>
  </si>
  <si>
    <t>BOURRON-MARLOTTE</t>
  </si>
  <si>
    <t>77780</t>
  </si>
  <si>
    <t>BEAUVOIR-SUR-NIORT</t>
  </si>
  <si>
    <t>PLEUDIHEN-SUR-RANCE</t>
  </si>
  <si>
    <t>22690</t>
  </si>
  <si>
    <t>OBERHASLACH</t>
  </si>
  <si>
    <t>67280</t>
  </si>
  <si>
    <t>AUZON</t>
  </si>
  <si>
    <t>NOISIEL</t>
  </si>
  <si>
    <t>77186</t>
  </si>
  <si>
    <t>SEPTFONDS</t>
  </si>
  <si>
    <t>HORBOURG-WIHR</t>
  </si>
  <si>
    <t>68180</t>
  </si>
  <si>
    <t>91700</t>
  </si>
  <si>
    <t>SEPPOIS-LE-BAS</t>
  </si>
  <si>
    <t>PREVESSIN-MOENS</t>
  </si>
  <si>
    <t>01280</t>
  </si>
  <si>
    <t>BILLY-MONTIGNY</t>
  </si>
  <si>
    <t>62420</t>
  </si>
  <si>
    <t>LABERGEMENT-LES-SEURRE</t>
  </si>
  <si>
    <t>SAINT-MARTIN-BELLE-ROCHE</t>
  </si>
  <si>
    <t>71118</t>
  </si>
  <si>
    <t>78450</t>
  </si>
  <si>
    <t>67800</t>
  </si>
  <si>
    <t>RHINAU</t>
  </si>
  <si>
    <t>67860</t>
  </si>
  <si>
    <t>FEUQUIERES-EN-VIMEU</t>
  </si>
  <si>
    <t>BESSE-SUR-BRAYE</t>
  </si>
  <si>
    <t>GIROMAGNY</t>
  </si>
  <si>
    <t>BILLOM</t>
  </si>
  <si>
    <t>BRULON</t>
  </si>
  <si>
    <t>WIZERNES</t>
  </si>
  <si>
    <t>SAINT-LUPICIN</t>
  </si>
  <si>
    <t>FAMECK</t>
  </si>
  <si>
    <t>57290</t>
  </si>
  <si>
    <t>FISMES</t>
  </si>
  <si>
    <t>MONTADY</t>
  </si>
  <si>
    <t>20260</t>
  </si>
  <si>
    <t>PEYRAT-LE-CHATEAU</t>
  </si>
  <si>
    <t>87470</t>
  </si>
  <si>
    <t>84450</t>
  </si>
  <si>
    <t>BAZOCHES-SUR-HOENE</t>
  </si>
  <si>
    <t>LE RELECQ-KERHUON</t>
  </si>
  <si>
    <t>29480</t>
  </si>
  <si>
    <t>CHATEAU-ARNOUX-SAINT-AUBAN</t>
  </si>
  <si>
    <t>PONT-L'ABBE</t>
  </si>
  <si>
    <t>HEMING</t>
  </si>
  <si>
    <t>80830</t>
  </si>
  <si>
    <t>SUCY-EN-BRIE</t>
  </si>
  <si>
    <t>94370</t>
  </si>
  <si>
    <t>ENSUES-LA-REDONNE</t>
  </si>
  <si>
    <t>13820</t>
  </si>
  <si>
    <t>ILLIERS-L'EVEQUE</t>
  </si>
  <si>
    <t>27770</t>
  </si>
  <si>
    <t>SAINT-CLAIR-DE-HALOUZE</t>
  </si>
  <si>
    <t>61490</t>
  </si>
  <si>
    <t>MERVILLE</t>
  </si>
  <si>
    <t>59660</t>
  </si>
  <si>
    <t>VERFEIL</t>
  </si>
  <si>
    <t>PEYMEINADE</t>
  </si>
  <si>
    <t>PLEUMARTIN</t>
  </si>
  <si>
    <t>86450</t>
  </si>
  <si>
    <t>CLEON-D'ANDRAN</t>
  </si>
  <si>
    <t>ARTHEZ-DE-BEARN</t>
  </si>
  <si>
    <t>FUMEL</t>
  </si>
  <si>
    <t>GARANCIERES</t>
  </si>
  <si>
    <t>78890</t>
  </si>
  <si>
    <t>GIGEAN</t>
  </si>
  <si>
    <t>34770</t>
  </si>
  <si>
    <t>AIGLUN</t>
  </si>
  <si>
    <t>MONT-DE-MARSAN</t>
  </si>
  <si>
    <t>40000</t>
  </si>
  <si>
    <t>35134</t>
  </si>
  <si>
    <t>ROGNONAS</t>
  </si>
  <si>
    <t>13870</t>
  </si>
  <si>
    <t>SAINT-GENGOUX-LE-NATIONAL</t>
  </si>
  <si>
    <t>BARBIZON</t>
  </si>
  <si>
    <t>LES SORINIERES</t>
  </si>
  <si>
    <t>44840</t>
  </si>
  <si>
    <t>FRANCALTROFF</t>
  </si>
  <si>
    <t>30230</t>
  </si>
  <si>
    <t>PEZENAS</t>
  </si>
  <si>
    <t>NAINTRE</t>
  </si>
  <si>
    <t>SAINT-SYMPHORIEN-DE-LAY</t>
  </si>
  <si>
    <t>59470</t>
  </si>
  <si>
    <t>JUMILHAC-LE-GRAND</t>
  </si>
  <si>
    <t>24630</t>
  </si>
  <si>
    <t>77144</t>
  </si>
  <si>
    <t>BOIS-GUILLAUME-BIHOREL</t>
  </si>
  <si>
    <t>RAMERUPT</t>
  </si>
  <si>
    <t>LANGON</t>
  </si>
  <si>
    <t>ELNE</t>
  </si>
  <si>
    <t>CIREY-SUR-VEZOUZE</t>
  </si>
  <si>
    <t>BOMY</t>
  </si>
  <si>
    <t>69560</t>
  </si>
  <si>
    <t>BETTON</t>
  </si>
  <si>
    <t>35830</t>
  </si>
  <si>
    <t>CAUSSADE</t>
  </si>
  <si>
    <t>LE VAL-D'AJOL</t>
  </si>
  <si>
    <t>88340</t>
  </si>
  <si>
    <t>ARVIEUX</t>
  </si>
  <si>
    <t>PIBRAC</t>
  </si>
  <si>
    <t>31820</t>
  </si>
  <si>
    <t>91540</t>
  </si>
  <si>
    <t>GENILLE</t>
  </si>
  <si>
    <t>CHATEAU-SALINS</t>
  </si>
  <si>
    <t>MOUGUERRE</t>
  </si>
  <si>
    <t>95300</t>
  </si>
  <si>
    <t>BOURTH</t>
  </si>
  <si>
    <t>CASTELNAUDARY</t>
  </si>
  <si>
    <t>TERRASSON-LAVILLEDIEU</t>
  </si>
  <si>
    <t>CHOLET</t>
  </si>
  <si>
    <t>49300</t>
  </si>
  <si>
    <t>VENDEUVRE-DU-POITOU</t>
  </si>
  <si>
    <t>42550</t>
  </si>
  <si>
    <t>PLOBSHEIM</t>
  </si>
  <si>
    <t>67115</t>
  </si>
  <si>
    <t>PLEURTUIT</t>
  </si>
  <si>
    <t>35730</t>
  </si>
  <si>
    <t>VIVIER-AU-COURT</t>
  </si>
  <si>
    <t>08440</t>
  </si>
  <si>
    <t>FIGANIERES</t>
  </si>
  <si>
    <t>JAUSIERS</t>
  </si>
  <si>
    <t>04850</t>
  </si>
  <si>
    <t>MERIEL</t>
  </si>
  <si>
    <t>95630</t>
  </si>
  <si>
    <t>VEDENE</t>
  </si>
  <si>
    <t>84270</t>
  </si>
  <si>
    <t>RIOZ</t>
  </si>
  <si>
    <t>38610</t>
  </si>
  <si>
    <t>59170</t>
  </si>
  <si>
    <t>KINGERSHEIM</t>
  </si>
  <si>
    <t>68260</t>
  </si>
  <si>
    <t>DEVILLE-LES-ROUEN</t>
  </si>
  <si>
    <t>76250</t>
  </si>
  <si>
    <t>FOSSES</t>
  </si>
  <si>
    <t>SERMAIZE-LES-BAINS</t>
  </si>
  <si>
    <t>51250</t>
  </si>
  <si>
    <t>SAINT-MARTIN-LE-VINOUX</t>
  </si>
  <si>
    <t>38950</t>
  </si>
  <si>
    <t>ISBERGUES</t>
  </si>
  <si>
    <t>62330</t>
  </si>
  <si>
    <t>EU</t>
  </si>
  <si>
    <t>CABANNES</t>
  </si>
  <si>
    <t>13440</t>
  </si>
  <si>
    <t>LE LOUROUX-BECONNAIS</t>
  </si>
  <si>
    <t>VILLENEUVE-D'ASCQ</t>
  </si>
  <si>
    <t>59491/59493/59650</t>
  </si>
  <si>
    <t>MARGUERITTES</t>
  </si>
  <si>
    <t>30320</t>
  </si>
  <si>
    <t>BONDUES</t>
  </si>
  <si>
    <t>59910</t>
  </si>
  <si>
    <t>LES PORTES-EN-RE</t>
  </si>
  <si>
    <t>17880</t>
  </si>
  <si>
    <t>VAL-D'ISERE</t>
  </si>
  <si>
    <t>73150</t>
  </si>
  <si>
    <t>NEUVILLE-SUR-ESCAUT</t>
  </si>
  <si>
    <t>59293</t>
  </si>
  <si>
    <t>59177</t>
  </si>
  <si>
    <t>BORDERES-LOURON</t>
  </si>
  <si>
    <t>SANTENAY</t>
  </si>
  <si>
    <t>ANDERNOS-LES-BAINS</t>
  </si>
  <si>
    <t>33510</t>
  </si>
  <si>
    <t>54190</t>
  </si>
  <si>
    <t>53500</t>
  </si>
  <si>
    <t>PRAYSSAC</t>
  </si>
  <si>
    <t>46220</t>
  </si>
  <si>
    <t>LA SEYNE-SUR-MER</t>
  </si>
  <si>
    <t>83500</t>
  </si>
  <si>
    <t>ECOLE-VALENTIN</t>
  </si>
  <si>
    <t>LUZY</t>
  </si>
  <si>
    <t>SAULXURES-SUR-MOSELOTTE</t>
  </si>
  <si>
    <t>APT</t>
  </si>
  <si>
    <t>ROCHE-LA-MOLIERE</t>
  </si>
  <si>
    <t>42230</t>
  </si>
  <si>
    <t>GOURNAY-SUR-MARNE</t>
  </si>
  <si>
    <t>93460</t>
  </si>
  <si>
    <t>SAINT-BRICE-EN-COGLES</t>
  </si>
  <si>
    <t>FACHES-THUMESNIL</t>
  </si>
  <si>
    <t>59155</t>
  </si>
  <si>
    <t>SAINT-TROPEZ</t>
  </si>
  <si>
    <t>83990</t>
  </si>
  <si>
    <t>BERTINCOURT</t>
  </si>
  <si>
    <t>BEAUMONT-DU-GATINAIS</t>
  </si>
  <si>
    <t>GUILLESTRE</t>
  </si>
  <si>
    <t>40370</t>
  </si>
  <si>
    <t>HERRLISHEIM-PRES-COLMAR</t>
  </si>
  <si>
    <t>FONTVIEILLE</t>
  </si>
  <si>
    <t>13990</t>
  </si>
  <si>
    <t>59217</t>
  </si>
  <si>
    <t>TRONVILLE-EN-BARROIS</t>
  </si>
  <si>
    <t>55310</t>
  </si>
  <si>
    <t>22510</t>
  </si>
  <si>
    <t>MONTPEZAT-SOUS-BAUZON</t>
  </si>
  <si>
    <t>MEZEL</t>
  </si>
  <si>
    <t>SATHONAY-CAMP</t>
  </si>
  <si>
    <t>69580</t>
  </si>
  <si>
    <t>VARENGEVILLE-SUR-MER</t>
  </si>
  <si>
    <t>MONTEBOURG</t>
  </si>
  <si>
    <t>THONON-LES-BAINS</t>
  </si>
  <si>
    <t>LA ROCHE-SUR-FORON</t>
  </si>
  <si>
    <t>SEYSSINET-PARISET</t>
  </si>
  <si>
    <t>38170</t>
  </si>
  <si>
    <t>CIERP-GAUD</t>
  </si>
  <si>
    <t>65460</t>
  </si>
  <si>
    <t>60710</t>
  </si>
  <si>
    <t>LA MURE</t>
  </si>
  <si>
    <t>GREOUX-LES-BAINS</t>
  </si>
  <si>
    <t>COLLIOURE</t>
  </si>
  <si>
    <t>66190</t>
  </si>
  <si>
    <t>SAINT-GEOIRE-EN-VALDAINE</t>
  </si>
  <si>
    <t>GACE</t>
  </si>
  <si>
    <t>DOMPIERRE-SUR-MER</t>
  </si>
  <si>
    <t>17139</t>
  </si>
  <si>
    <t>GANNAT</t>
  </si>
  <si>
    <t>SAINTE-LIVRADE-SUR-LOT</t>
  </si>
  <si>
    <t>59980</t>
  </si>
  <si>
    <t>VERMENTON</t>
  </si>
  <si>
    <t>OBERSCHAEFFOLSHEIM</t>
  </si>
  <si>
    <t>67203</t>
  </si>
  <si>
    <t>GRIGNAN</t>
  </si>
  <si>
    <t>MAIZIERES-LA-GRANDE-PAROISSE</t>
  </si>
  <si>
    <t>HASPARREN</t>
  </si>
  <si>
    <t>ESCAUDAIN</t>
  </si>
  <si>
    <t>59124</t>
  </si>
  <si>
    <t>SAINT-PRIEST-DES-CHAMPS</t>
  </si>
  <si>
    <t>LECLUSE</t>
  </si>
  <si>
    <t>59259</t>
  </si>
  <si>
    <t>ECOUIS</t>
  </si>
  <si>
    <t>LUC-EN-DIOIS</t>
  </si>
  <si>
    <t>53260</t>
  </si>
  <si>
    <t>47380</t>
  </si>
  <si>
    <t>85740</t>
  </si>
  <si>
    <t>MANSLE</t>
  </si>
  <si>
    <t>YFFINIAC</t>
  </si>
  <si>
    <t>91570</t>
  </si>
  <si>
    <t>59135</t>
  </si>
  <si>
    <t>LABAROCHE</t>
  </si>
  <si>
    <t>68910</t>
  </si>
  <si>
    <t>HANGEST-EN-SANTERRE</t>
  </si>
  <si>
    <t>80134</t>
  </si>
  <si>
    <t>LANVOLLON</t>
  </si>
  <si>
    <t>PLOZEVET</t>
  </si>
  <si>
    <t>LE CHATELET</t>
  </si>
  <si>
    <t>GIAT</t>
  </si>
  <si>
    <t>PERVENCHERES</t>
  </si>
  <si>
    <t>CASSENEUIL</t>
  </si>
  <si>
    <t>SENTHEIM</t>
  </si>
  <si>
    <t>MONNETIER-MORNEX</t>
  </si>
  <si>
    <t>74560</t>
  </si>
  <si>
    <t>MOLLEGES</t>
  </si>
  <si>
    <t>13940</t>
  </si>
  <si>
    <t>LE PALAIS</t>
  </si>
  <si>
    <t>TOURNEFEUILLE</t>
  </si>
  <si>
    <t>31170</t>
  </si>
  <si>
    <t>LAMOTTE-BEUVRON</t>
  </si>
  <si>
    <t>LE BAN-SAINT-MARTIN</t>
  </si>
  <si>
    <t>ROCHECHOUART</t>
  </si>
  <si>
    <t>GUILLON</t>
  </si>
  <si>
    <t>COUSSEY</t>
  </si>
  <si>
    <t>VARILHES</t>
  </si>
  <si>
    <t>SAINT-ETIENNE-AU-MONT</t>
  </si>
  <si>
    <t>PIERREFITTE-SUR-SEINE</t>
  </si>
  <si>
    <t>93380</t>
  </si>
  <si>
    <t>POUZAUGES</t>
  </si>
  <si>
    <t>MEREAU</t>
  </si>
  <si>
    <t>SAULT</t>
  </si>
  <si>
    <t>QUETTEHOU</t>
  </si>
  <si>
    <t>SAINT-VALERIEN</t>
  </si>
  <si>
    <t>25420</t>
  </si>
  <si>
    <t>COULLONS</t>
  </si>
  <si>
    <t>45720</t>
  </si>
  <si>
    <t>PONT-SAINT-VINCENT</t>
  </si>
  <si>
    <t>54550</t>
  </si>
  <si>
    <t>CANCALE</t>
  </si>
  <si>
    <t>35260</t>
  </si>
  <si>
    <t>01360</t>
  </si>
  <si>
    <t>SAINT-GEORGES-EN-COUZAN</t>
  </si>
  <si>
    <t>MONTBRONN</t>
  </si>
  <si>
    <t>19400</t>
  </si>
  <si>
    <t>SAINT-ETIENNE-VALLEE-FRANCAISE</t>
  </si>
  <si>
    <t>48330</t>
  </si>
  <si>
    <t>VENEUX-LES-SABLONS</t>
  </si>
  <si>
    <t>PELTRE</t>
  </si>
  <si>
    <t>57245</t>
  </si>
  <si>
    <t>SAINT-ANDRE-LES-ALPES</t>
  </si>
  <si>
    <t>L'ARBRESLE</t>
  </si>
  <si>
    <t>CAPDENAC-GARE</t>
  </si>
  <si>
    <t>BISCHHEIM</t>
  </si>
  <si>
    <t>GIRAUMONT</t>
  </si>
  <si>
    <t>DOMEVRE-EN-HAYE</t>
  </si>
  <si>
    <t>SAINT-JUST-MALMONT</t>
  </si>
  <si>
    <t>43240</t>
  </si>
  <si>
    <t>PERNES</t>
  </si>
  <si>
    <t>MONTMIRAIL</t>
  </si>
  <si>
    <t>QUASQUARA</t>
  </si>
  <si>
    <t>PUYMIROL</t>
  </si>
  <si>
    <t>NYONS</t>
  </si>
  <si>
    <t>ABLON-SUR-SEINE</t>
  </si>
  <si>
    <t>94480</t>
  </si>
  <si>
    <t>SOUILLY</t>
  </si>
  <si>
    <t>BEZU-SAINT-ELOI</t>
  </si>
  <si>
    <t>27660</t>
  </si>
  <si>
    <t>MARSEILLE-12E--ARRONDISSEMENT</t>
  </si>
  <si>
    <t>13012</t>
  </si>
  <si>
    <t>OURSBELILLE</t>
  </si>
  <si>
    <t>65490</t>
  </si>
  <si>
    <t>VENDENHEIM</t>
  </si>
  <si>
    <t>AIXE-SUR-VIENNE</t>
  </si>
  <si>
    <t>GRAND-FORT-PHILIPPE</t>
  </si>
  <si>
    <t>59153</t>
  </si>
  <si>
    <t>26330</t>
  </si>
  <si>
    <t>PORTEL-DES-CORBIERES</t>
  </si>
  <si>
    <t>11490</t>
  </si>
  <si>
    <t>DANNES</t>
  </si>
  <si>
    <t>62187</t>
  </si>
  <si>
    <t>PUGET-SUR-ARGENS</t>
  </si>
  <si>
    <t>83480</t>
  </si>
  <si>
    <t>59154</t>
  </si>
  <si>
    <t>LES PONTS-DE-CE</t>
  </si>
  <si>
    <t>49130</t>
  </si>
  <si>
    <t>MALICORNE-SUR-SARTHE</t>
  </si>
  <si>
    <t>LE LARDIN-SAINT-LAZARE</t>
  </si>
  <si>
    <t>ERNEE</t>
  </si>
  <si>
    <t>LES ADRETS-DE-L'ESTEREL</t>
  </si>
  <si>
    <t>83600</t>
  </si>
  <si>
    <t>SINNAMARY</t>
  </si>
  <si>
    <t>97315</t>
  </si>
  <si>
    <t>GENCAY</t>
  </si>
  <si>
    <t>AVOUDREY</t>
  </si>
  <si>
    <t>ARRONVILLE</t>
  </si>
  <si>
    <t>NOUVION-SUR-MEUSE</t>
  </si>
  <si>
    <t>LE PRE-SAINT-GERVAIS</t>
  </si>
  <si>
    <t>93310</t>
  </si>
  <si>
    <t>SAVIGNY-SUR-ORGE</t>
  </si>
  <si>
    <t>91600</t>
  </si>
  <si>
    <t>ECOMMOY</t>
  </si>
  <si>
    <t>LA FERTE-VIDAME</t>
  </si>
  <si>
    <t>LENCLOITRE</t>
  </si>
  <si>
    <t>PONT-SAINT-MARTIN</t>
  </si>
  <si>
    <t>FRESSENNEVILLE</t>
  </si>
  <si>
    <t>80390</t>
  </si>
  <si>
    <t>VENDEGIES-SUR-ECAILLON</t>
  </si>
  <si>
    <t>POUYASTRUC</t>
  </si>
  <si>
    <t>SOUCHT</t>
  </si>
  <si>
    <t>74470</t>
  </si>
  <si>
    <t>SECONDIGNY</t>
  </si>
  <si>
    <t>87220</t>
  </si>
  <si>
    <t>ROLAMPONT</t>
  </si>
  <si>
    <t>52260</t>
  </si>
  <si>
    <t>BOURSONNE</t>
  </si>
  <si>
    <t>60141</t>
  </si>
  <si>
    <t>AUXERRE</t>
  </si>
  <si>
    <t>89000</t>
  </si>
  <si>
    <t>NEUVES-MAISONS</t>
  </si>
  <si>
    <t>FERRIERES-EN-BRIE</t>
  </si>
  <si>
    <t>77164</t>
  </si>
  <si>
    <t>LUC-LA-PRIMAUBE</t>
  </si>
  <si>
    <t>LA CHAPELLE-EN-SERVAL</t>
  </si>
  <si>
    <t>79460</t>
  </si>
  <si>
    <t>SAINT-GEORGES-SUR-LOIRE</t>
  </si>
  <si>
    <t>58360</t>
  </si>
  <si>
    <t>SAINT-GENIEZ-D'OLT</t>
  </si>
  <si>
    <t>81710</t>
  </si>
  <si>
    <t>CALCATOGGIO</t>
  </si>
  <si>
    <t>20111</t>
  </si>
  <si>
    <t>MORTEAU</t>
  </si>
  <si>
    <t>BESSE-SUR-ISSOLE</t>
  </si>
  <si>
    <t>83890</t>
  </si>
  <si>
    <t>17000</t>
  </si>
  <si>
    <t>BRUE-AURIAC</t>
  </si>
  <si>
    <t>83119</t>
  </si>
  <si>
    <t>MARTIGUES</t>
  </si>
  <si>
    <t>13500</t>
  </si>
  <si>
    <t>SOUFFELWEYERSHEIM</t>
  </si>
  <si>
    <t>67460</t>
  </si>
  <si>
    <t>CAUDRY</t>
  </si>
  <si>
    <t>59540</t>
  </si>
  <si>
    <t>SAINTE-SIGOLENE</t>
  </si>
  <si>
    <t>MONFLANQUIN</t>
  </si>
  <si>
    <t>PULNOY</t>
  </si>
  <si>
    <t>54425</t>
  </si>
  <si>
    <t>MONTRET</t>
  </si>
  <si>
    <t>PROVILLE</t>
  </si>
  <si>
    <t>PLUMELEC</t>
  </si>
  <si>
    <t>SAN-LORENZO</t>
  </si>
  <si>
    <t>BENNEY</t>
  </si>
  <si>
    <t>LE CARBET</t>
  </si>
  <si>
    <t>97221</t>
  </si>
  <si>
    <t>SANTA-MARIA-SICHE</t>
  </si>
  <si>
    <t>PERRIGNIER</t>
  </si>
  <si>
    <t>74550</t>
  </si>
  <si>
    <t>LOON-PLAGE</t>
  </si>
  <si>
    <t>59279</t>
  </si>
  <si>
    <t>SARI-SOLENZARA</t>
  </si>
  <si>
    <t>20145</t>
  </si>
  <si>
    <t>97212</t>
  </si>
  <si>
    <t>SAULON-LA-CHAPELLE</t>
  </si>
  <si>
    <t>BREUVANNES-EN-BASSIGNY</t>
  </si>
  <si>
    <t>SAINT-FLORENT</t>
  </si>
  <si>
    <t>LORETTE</t>
  </si>
  <si>
    <t>42420</t>
  </si>
  <si>
    <t>07630</t>
  </si>
  <si>
    <t>ESCAUDOEUVRES</t>
  </si>
  <si>
    <t>ARRAS</t>
  </si>
  <si>
    <t>USTARITZ</t>
  </si>
  <si>
    <t>HOUSSEN</t>
  </si>
  <si>
    <t>68125</t>
  </si>
  <si>
    <t>MOMMENHEIM</t>
  </si>
  <si>
    <t>67670</t>
  </si>
  <si>
    <t>CHATEAUGIRON</t>
  </si>
  <si>
    <t>CHATENAY-SUR-SEINE</t>
  </si>
  <si>
    <t>29310</t>
  </si>
  <si>
    <t>VASSY</t>
  </si>
  <si>
    <t>QUERRIEN</t>
  </si>
  <si>
    <t>40260</t>
  </si>
  <si>
    <t>SAMADET</t>
  </si>
  <si>
    <t>VALMONDOIS</t>
  </si>
  <si>
    <t>95760</t>
  </si>
  <si>
    <t>MARTIGNAS-SUR-JALLE</t>
  </si>
  <si>
    <t>TREVILLERS</t>
  </si>
  <si>
    <t>BOURGES</t>
  </si>
  <si>
    <t>18000</t>
  </si>
  <si>
    <t>LOOS</t>
  </si>
  <si>
    <t>59120</t>
  </si>
  <si>
    <t>LORMES</t>
  </si>
  <si>
    <t>MENAT</t>
  </si>
  <si>
    <t>CORBARA</t>
  </si>
  <si>
    <t>20256</t>
  </si>
  <si>
    <t>BEINHEIM</t>
  </si>
  <si>
    <t>67930</t>
  </si>
  <si>
    <t>LE NAYRAC</t>
  </si>
  <si>
    <t>MIRAMONT-DE-GUYENNE</t>
  </si>
  <si>
    <t>CHATEAUNEUF-SUR-CHER</t>
  </si>
  <si>
    <t>CUBJAC</t>
  </si>
  <si>
    <t>DECAZEVILLE</t>
  </si>
  <si>
    <t>SAINT-JEAN-DE-LUZ</t>
  </si>
  <si>
    <t>PINEY</t>
  </si>
  <si>
    <t>RIEUX-EN-CAMBRESIS</t>
  </si>
  <si>
    <t>59277</t>
  </si>
  <si>
    <t>SAINT-MICHEL-DE-MAURIENNE</t>
  </si>
  <si>
    <t>73140</t>
  </si>
  <si>
    <t>NERE</t>
  </si>
  <si>
    <t>95400</t>
  </si>
  <si>
    <t>LABASTIDE-ROUAIROUX</t>
  </si>
  <si>
    <t>81270</t>
  </si>
  <si>
    <t>GRAND'COMBE-CHATELEU</t>
  </si>
  <si>
    <t>25570</t>
  </si>
  <si>
    <t>SAINT-ALBAN-D'AY</t>
  </si>
  <si>
    <t>07790</t>
  </si>
  <si>
    <t>71760</t>
  </si>
  <si>
    <t>FLERS</t>
  </si>
  <si>
    <t>DOMONT</t>
  </si>
  <si>
    <t>95330</t>
  </si>
  <si>
    <t>BONIFACIO</t>
  </si>
  <si>
    <t>20169</t>
  </si>
  <si>
    <t>SAINT-GAULTIER</t>
  </si>
  <si>
    <t>MTSAMBORO</t>
  </si>
  <si>
    <t>97630</t>
  </si>
  <si>
    <t>74570</t>
  </si>
  <si>
    <t>AMBRIERES-LES-VALLEES</t>
  </si>
  <si>
    <t>LA QUEUE-EN-BRIE</t>
  </si>
  <si>
    <t>94510</t>
  </si>
  <si>
    <t>CHALABRE</t>
  </si>
  <si>
    <t>RIOM</t>
  </si>
  <si>
    <t>TROIS-RIVIERES</t>
  </si>
  <si>
    <t>97114</t>
  </si>
  <si>
    <t>62460</t>
  </si>
  <si>
    <t>STEENVOORDE</t>
  </si>
  <si>
    <t>59114</t>
  </si>
  <si>
    <t>PLANCOET</t>
  </si>
  <si>
    <t>PRATS-DE-MOLLO-LA-PRESTE</t>
  </si>
  <si>
    <t>26200</t>
  </si>
  <si>
    <t>LE TEIL</t>
  </si>
  <si>
    <t>LA JONCHERE-SAINT-MAURICE</t>
  </si>
  <si>
    <t>AVORD</t>
  </si>
  <si>
    <t>FERE-EN-TARDENOIS</t>
  </si>
  <si>
    <t>BOISSY-SOUS-SAINT-YON</t>
  </si>
  <si>
    <t>91790</t>
  </si>
  <si>
    <t>LA COLLE-SUR-LOUP</t>
  </si>
  <si>
    <t>06480</t>
  </si>
  <si>
    <t>45530</t>
  </si>
  <si>
    <t>LANGEAC</t>
  </si>
  <si>
    <t>CHAZEMAIS</t>
  </si>
  <si>
    <t>GIERES</t>
  </si>
  <si>
    <t>MUR-DE-BRETAGNE</t>
  </si>
  <si>
    <t>RECQUIGNIES</t>
  </si>
  <si>
    <t>59245</t>
  </si>
  <si>
    <t>ECOUCHE</t>
  </si>
  <si>
    <t>QUINCY-SOUS-SENART</t>
  </si>
  <si>
    <t>91480</t>
  </si>
  <si>
    <t>VILLEMOUSTAUSSOU</t>
  </si>
  <si>
    <t>11620</t>
  </si>
  <si>
    <t>PENMARCH</t>
  </si>
  <si>
    <t>29760</t>
  </si>
  <si>
    <t>LES HERBIERS</t>
  </si>
  <si>
    <t>CLERY-SAINT-ANDRE</t>
  </si>
  <si>
    <t>SAINT-PAUL-LE-JEUNE</t>
  </si>
  <si>
    <t>FRONCLES</t>
  </si>
  <si>
    <t>MOULINS</t>
  </si>
  <si>
    <t>LOCMIQUELIC</t>
  </si>
  <si>
    <t>56570</t>
  </si>
  <si>
    <t>MOUCHARD</t>
  </si>
  <si>
    <t>39330</t>
  </si>
  <si>
    <t>LA BOUILLADISSE</t>
  </si>
  <si>
    <t>TARGON</t>
  </si>
  <si>
    <t>LEXY</t>
  </si>
  <si>
    <t>L'ISLE-D'ABEAU</t>
  </si>
  <si>
    <t>38080</t>
  </si>
  <si>
    <t>SAINT-SOUPPLETS</t>
  </si>
  <si>
    <t>PLESLIN-TRIGAVOU</t>
  </si>
  <si>
    <t>MARINES</t>
  </si>
  <si>
    <t>CADOLIVE</t>
  </si>
  <si>
    <t>13950</t>
  </si>
  <si>
    <t>91300</t>
  </si>
  <si>
    <t>MONESTIER-DE-CLERMONT</t>
  </si>
  <si>
    <t>GARGENVILLE</t>
  </si>
  <si>
    <t>HAUTEFORT</t>
  </si>
  <si>
    <t>BELIN-BELIET</t>
  </si>
  <si>
    <t>33830</t>
  </si>
  <si>
    <t>NAVES</t>
  </si>
  <si>
    <t>ONET-LE-CHATEAU</t>
  </si>
  <si>
    <t>12850</t>
  </si>
  <si>
    <t>SAINT-MAMERT-DU-GARD</t>
  </si>
  <si>
    <t>LIVRY-GARGAN</t>
  </si>
  <si>
    <t>93190</t>
  </si>
  <si>
    <t>LOUVERNE</t>
  </si>
  <si>
    <t>53950</t>
  </si>
  <si>
    <t>PIETROSELLA</t>
  </si>
  <si>
    <t>20166</t>
  </si>
  <si>
    <t>SERRIS</t>
  </si>
  <si>
    <t>SAINT-CHAMAS</t>
  </si>
  <si>
    <t>13250</t>
  </si>
  <si>
    <t>AMBILLOU</t>
  </si>
  <si>
    <t>ATHIES-SOUS-LAON</t>
  </si>
  <si>
    <t>BELCAIRE</t>
  </si>
  <si>
    <t>LONGUENESSE</t>
  </si>
  <si>
    <t>62219</t>
  </si>
  <si>
    <t>ARBOIS</t>
  </si>
  <si>
    <t>CAMARET-SUR-MER</t>
  </si>
  <si>
    <t>29570</t>
  </si>
  <si>
    <t>CHAMARANDE</t>
  </si>
  <si>
    <t>91730</t>
  </si>
  <si>
    <t>CHALETTE-SUR-LOING</t>
  </si>
  <si>
    <t>45120</t>
  </si>
  <si>
    <t>GOMMEGNIES</t>
  </si>
  <si>
    <t>PRECY-SUR-OISE</t>
  </si>
  <si>
    <t>60460</t>
  </si>
  <si>
    <t>ROMORANTIN-LANTHENAY</t>
  </si>
  <si>
    <t>AUBERCHICOURT</t>
  </si>
  <si>
    <t>59165</t>
  </si>
  <si>
    <t>OLLAINVILLE</t>
  </si>
  <si>
    <t>BIENVILLERS-AU-BOIS</t>
  </si>
  <si>
    <t>SAINT-EMILION</t>
  </si>
  <si>
    <t>LE TAMPON</t>
  </si>
  <si>
    <t>97430</t>
  </si>
  <si>
    <t>VAULX-EN-VELIN</t>
  </si>
  <si>
    <t>69120</t>
  </si>
  <si>
    <t>22540</t>
  </si>
  <si>
    <t>22420</t>
  </si>
  <si>
    <t>GOETZENBRUCK</t>
  </si>
  <si>
    <t>45150</t>
  </si>
  <si>
    <t>VILLEPREUX</t>
  </si>
  <si>
    <t>68350</t>
  </si>
  <si>
    <t>POTIGNY</t>
  </si>
  <si>
    <t>CAPTIEUX</t>
  </si>
  <si>
    <t>90160</t>
  </si>
  <si>
    <t>13330</t>
  </si>
  <si>
    <t>MONTHUREUX-SUR-SAONE</t>
  </si>
  <si>
    <t>PAULHAC</t>
  </si>
  <si>
    <t>GRANDRIEU</t>
  </si>
  <si>
    <t>HUEZ</t>
  </si>
  <si>
    <t>38750</t>
  </si>
  <si>
    <t>MACOURIA</t>
  </si>
  <si>
    <t>97355</t>
  </si>
  <si>
    <t>SAINT-ETIENNE-DE-BAIGORRY</t>
  </si>
  <si>
    <t>ESPINASSES</t>
  </si>
  <si>
    <t>VIEILLEVIGNE</t>
  </si>
  <si>
    <t>BOERSCH</t>
  </si>
  <si>
    <t>FRENOUVILLE</t>
  </si>
  <si>
    <t>42610</t>
  </si>
  <si>
    <t>CHAMBERY</t>
  </si>
  <si>
    <t>ANGOULINS</t>
  </si>
  <si>
    <t>17690</t>
  </si>
  <si>
    <t>PFASTATT</t>
  </si>
  <si>
    <t>68120</t>
  </si>
  <si>
    <t>DROUE</t>
  </si>
  <si>
    <t>LA MOTTE-DU-CAIRE</t>
  </si>
  <si>
    <t>SAINT-SEVER</t>
  </si>
  <si>
    <t>50460</t>
  </si>
  <si>
    <t>ANGERVILLE</t>
  </si>
  <si>
    <t>91670</t>
  </si>
  <si>
    <t>ARMENTIERES-SUR-AVRE</t>
  </si>
  <si>
    <t>VIC-SUR-CERE</t>
  </si>
  <si>
    <t>PODENSAC</t>
  </si>
  <si>
    <t>MARQUETTE-LEZ-LILLE</t>
  </si>
  <si>
    <t>59520</t>
  </si>
  <si>
    <t>04340</t>
  </si>
  <si>
    <t>CARBON-BLANC</t>
  </si>
  <si>
    <t>33560</t>
  </si>
  <si>
    <t>GOURIN</t>
  </si>
  <si>
    <t>56110</t>
  </si>
  <si>
    <t>BARBENTANE</t>
  </si>
  <si>
    <t>13570</t>
  </si>
  <si>
    <t>ISTRES</t>
  </si>
  <si>
    <t>13800</t>
  </si>
  <si>
    <t>VITTEL</t>
  </si>
  <si>
    <t>ACHENHEIM</t>
  </si>
  <si>
    <t>67204</t>
  </si>
  <si>
    <t>49650</t>
  </si>
  <si>
    <t>CROZON</t>
  </si>
  <si>
    <t>29160</t>
  </si>
  <si>
    <t>SAINT-CYR-L'ECOLE</t>
  </si>
  <si>
    <t>78210</t>
  </si>
  <si>
    <t>MIREBEAU</t>
  </si>
  <si>
    <t>PLOMBIERES-LES-BAINS</t>
  </si>
  <si>
    <t>LE POINCONNET</t>
  </si>
  <si>
    <t>ROZAY-EN-BRIE</t>
  </si>
  <si>
    <t>MAXEVILLE</t>
  </si>
  <si>
    <t>54320</t>
  </si>
  <si>
    <t>LA ROQUE-D'ANTHERON</t>
  </si>
  <si>
    <t>13640</t>
  </si>
  <si>
    <t>ROOST-WARENDIN</t>
  </si>
  <si>
    <t>59286</t>
  </si>
  <si>
    <t>ARLEUF</t>
  </si>
  <si>
    <t>58430</t>
  </si>
  <si>
    <t>MERU</t>
  </si>
  <si>
    <t>MACHAULT</t>
  </si>
  <si>
    <t>FAULX</t>
  </si>
  <si>
    <t>MENDE</t>
  </si>
  <si>
    <t>LA FERTE-FRENEL</t>
  </si>
  <si>
    <t>CRECY-SUR-SERRE</t>
  </si>
  <si>
    <t>RONCHAMP</t>
  </si>
  <si>
    <t>70250</t>
  </si>
  <si>
    <t>DELME</t>
  </si>
  <si>
    <t>BALLON</t>
  </si>
  <si>
    <t>GUERIGNY</t>
  </si>
  <si>
    <t>80490</t>
  </si>
  <si>
    <t>AUTRANS</t>
  </si>
  <si>
    <t>38880</t>
  </si>
  <si>
    <t>AIRVAULT</t>
  </si>
  <si>
    <t>PIANOTTOLI-CALDARELLO</t>
  </si>
  <si>
    <t>20131</t>
  </si>
  <si>
    <t>ROCHEFORT</t>
  </si>
  <si>
    <t>35131</t>
  </si>
  <si>
    <t>ATHIS-MONS</t>
  </si>
  <si>
    <t>91200</t>
  </si>
  <si>
    <t>BOESCHEPE</t>
  </si>
  <si>
    <t>59299</t>
  </si>
  <si>
    <t>LIVERDUN</t>
  </si>
  <si>
    <t>SARZEAU</t>
  </si>
  <si>
    <t>FLEURIE</t>
  </si>
  <si>
    <t>SAINT-MARTIN-DE-LANDELLES</t>
  </si>
  <si>
    <t>27720</t>
  </si>
  <si>
    <t>LEON</t>
  </si>
  <si>
    <t>40550</t>
  </si>
  <si>
    <t>BRIE-COMTE-ROBERT</t>
  </si>
  <si>
    <t>SAINT-GENIS-POUILLY</t>
  </si>
  <si>
    <t>10180</t>
  </si>
  <si>
    <t>35600</t>
  </si>
  <si>
    <t>MARLY-LE-ROI</t>
  </si>
  <si>
    <t>78160</t>
  </si>
  <si>
    <t>SAINT-ORENS-DE-GAMEVILLE</t>
  </si>
  <si>
    <t>CAURO</t>
  </si>
  <si>
    <t>GAZERAN</t>
  </si>
  <si>
    <t>LES TROIS-BASSINS</t>
  </si>
  <si>
    <t>97426</t>
  </si>
  <si>
    <t>PERIGUEUX</t>
  </si>
  <si>
    <t>24000</t>
  </si>
  <si>
    <t>VELAUX</t>
  </si>
  <si>
    <t>13880</t>
  </si>
  <si>
    <t>14113</t>
  </si>
  <si>
    <t>JASSANS-RIOTTIER</t>
  </si>
  <si>
    <t>CARRIERES-SUR-SEINE</t>
  </si>
  <si>
    <t>78420</t>
  </si>
  <si>
    <t>LAMASTRE</t>
  </si>
  <si>
    <t>VERBERIE</t>
  </si>
  <si>
    <t>OBJAT</t>
  </si>
  <si>
    <t>ANDON</t>
  </si>
  <si>
    <t>KANI-KELI</t>
  </si>
  <si>
    <t>97625</t>
  </si>
  <si>
    <t>LE THOLY</t>
  </si>
  <si>
    <t>TAIN-L'HERMITAGE</t>
  </si>
  <si>
    <t>SALVAGNAC</t>
  </si>
  <si>
    <t>91360</t>
  </si>
  <si>
    <t>CRAVANT</t>
  </si>
  <si>
    <t>SCEAUX</t>
  </si>
  <si>
    <t>57490</t>
  </si>
  <si>
    <t>59138</t>
  </si>
  <si>
    <t>49122</t>
  </si>
  <si>
    <t>77460</t>
  </si>
  <si>
    <t>BAGE-LA-VILLE</t>
  </si>
  <si>
    <t>BEDARRIDES</t>
  </si>
  <si>
    <t>84370</t>
  </si>
  <si>
    <t>22660</t>
  </si>
  <si>
    <t>LIRE</t>
  </si>
  <si>
    <t>GROSLAY</t>
  </si>
  <si>
    <t>95410</t>
  </si>
  <si>
    <t>BULLY-LES-MINES</t>
  </si>
  <si>
    <t>62160</t>
  </si>
  <si>
    <t>NOYEN-SUR-SARTHE</t>
  </si>
  <si>
    <t>LE ROVE</t>
  </si>
  <si>
    <t>13740</t>
  </si>
  <si>
    <t>BRICQUEBEC</t>
  </si>
  <si>
    <t>CAROLLES</t>
  </si>
  <si>
    <t>50740</t>
  </si>
  <si>
    <t>MARSAC-SUR-L'ISLE</t>
  </si>
  <si>
    <t>CREGY-LES-MEAUX</t>
  </si>
  <si>
    <t>MARIGNANA</t>
  </si>
  <si>
    <t>20141</t>
  </si>
  <si>
    <t>RETIERS</t>
  </si>
  <si>
    <t>BRETIGNY-SUR-ORGE</t>
  </si>
  <si>
    <t>91220</t>
  </si>
  <si>
    <t>GUITERA-LES-BAINS</t>
  </si>
  <si>
    <t>20153</t>
  </si>
  <si>
    <t>CONDE-SUR-L'ESCAUT</t>
  </si>
  <si>
    <t>15430</t>
  </si>
  <si>
    <t>SAINT-SEINE-L'ABBAYE</t>
  </si>
  <si>
    <t>SALLENELLES</t>
  </si>
  <si>
    <t>14121</t>
  </si>
  <si>
    <t>VEZELAY</t>
  </si>
  <si>
    <t>CORBONOD</t>
  </si>
  <si>
    <t>BOUGIVAL</t>
  </si>
  <si>
    <t>78380</t>
  </si>
  <si>
    <t>VALENCE-EN-BRIE</t>
  </si>
  <si>
    <t>CHATILLON-EN-BAZOIS</t>
  </si>
  <si>
    <t>PONTIGNY</t>
  </si>
  <si>
    <t>FOUGEROLLES-DU-PLESSIS</t>
  </si>
  <si>
    <t>LA PLAINE-DES-PALMISTES</t>
  </si>
  <si>
    <t>97431</t>
  </si>
  <si>
    <t>97450</t>
  </si>
  <si>
    <t>NOTRE-DAME-DE-BONDEVILLE</t>
  </si>
  <si>
    <t>76960</t>
  </si>
  <si>
    <t>LA TOUR-D'AUVERGNE</t>
  </si>
  <si>
    <t>MARSEILLE--9E--ARRONDISSEMENT</t>
  </si>
  <si>
    <t>13009</t>
  </si>
  <si>
    <t>NEUFCHATEAU</t>
  </si>
  <si>
    <t>PEYREHORADE</t>
  </si>
  <si>
    <t>PARMAIN</t>
  </si>
  <si>
    <t>95620</t>
  </si>
  <si>
    <t>92330</t>
  </si>
  <si>
    <t>VIAS</t>
  </si>
  <si>
    <t>34450</t>
  </si>
  <si>
    <t>59560</t>
  </si>
  <si>
    <t>CASTELJALOUX</t>
  </si>
  <si>
    <t>LOCHES</t>
  </si>
  <si>
    <t>SAINT-FRANCOIS</t>
  </si>
  <si>
    <t>97118</t>
  </si>
  <si>
    <t>VAUX-SUR-MER</t>
  </si>
  <si>
    <t>17640</t>
  </si>
  <si>
    <t>GAILLON</t>
  </si>
  <si>
    <t>AURILLAC</t>
  </si>
  <si>
    <t>15000</t>
  </si>
  <si>
    <t>RIEUTORT-DE-RANDON</t>
  </si>
  <si>
    <t>VILLENEUVE-SUR-LOT</t>
  </si>
  <si>
    <t>SAINTE-SEVERE-SUR-INDRE</t>
  </si>
  <si>
    <t>LIBERCOURT</t>
  </si>
  <si>
    <t>62820</t>
  </si>
  <si>
    <t>AUVERS-SUR-OISE</t>
  </si>
  <si>
    <t>95430</t>
  </si>
  <si>
    <t>LA MEIGNANNE</t>
  </si>
  <si>
    <t>MIGNE-AUXANCES</t>
  </si>
  <si>
    <t>86440</t>
  </si>
  <si>
    <t>SAINT-PIERRE-DU-VAUVRAY</t>
  </si>
  <si>
    <t>SAINT-CAST-LE-GUILDO</t>
  </si>
  <si>
    <t>22380</t>
  </si>
  <si>
    <t>62145</t>
  </si>
  <si>
    <t>ECHILLAIS</t>
  </si>
  <si>
    <t>MONTBOUCHER-SUR-JABRON</t>
  </si>
  <si>
    <t>SAINT-ANDRE-LES-VERGERS</t>
  </si>
  <si>
    <t>BOULOGNE-SUR-MER</t>
  </si>
  <si>
    <t>62200</t>
  </si>
  <si>
    <t>10360</t>
  </si>
  <si>
    <t>EXCIDEUIL</t>
  </si>
  <si>
    <t>NEUVILLE-EN-FERRAIN</t>
  </si>
  <si>
    <t>59960</t>
  </si>
  <si>
    <t>MAUREPAS</t>
  </si>
  <si>
    <t>YERVILLE</t>
  </si>
  <si>
    <t>PLAISANCE</t>
  </si>
  <si>
    <t>TOURS-EN-SAVOIE</t>
  </si>
  <si>
    <t>73790</t>
  </si>
  <si>
    <t>MONTIERS-SUR-SAULX</t>
  </si>
  <si>
    <t>CHATEAUNEUF-DU-PAPE</t>
  </si>
  <si>
    <t>84230</t>
  </si>
  <si>
    <t>BAPAUME</t>
  </si>
  <si>
    <t>HARDINGHEN</t>
  </si>
  <si>
    <t>FEYTIAT</t>
  </si>
  <si>
    <t>DECIZE</t>
  </si>
  <si>
    <t>MONTFORT-SUR-MEU</t>
  </si>
  <si>
    <t>BRUNSTATT</t>
  </si>
  <si>
    <t>HENIN-BEAUMONT</t>
  </si>
  <si>
    <t>62110</t>
  </si>
  <si>
    <t>BEAUZAC</t>
  </si>
  <si>
    <t>43590</t>
  </si>
  <si>
    <t>GUIGNICOURT</t>
  </si>
  <si>
    <t>LA FERE</t>
  </si>
  <si>
    <t>ESCHAU</t>
  </si>
  <si>
    <t>67114</t>
  </si>
  <si>
    <t>RISCLE</t>
  </si>
  <si>
    <t>CHAMPIGNEULLES</t>
  </si>
  <si>
    <t>54250</t>
  </si>
  <si>
    <t>VILLEROUGE-TERMENES</t>
  </si>
  <si>
    <t>THORENS-GLIERES</t>
  </si>
  <si>
    <t>AMBERT</t>
  </si>
  <si>
    <t>PERIERS</t>
  </si>
  <si>
    <t>LEUCATE</t>
  </si>
  <si>
    <t>11370</t>
  </si>
  <si>
    <t>LE BEAUSSET</t>
  </si>
  <si>
    <t>83330</t>
  </si>
  <si>
    <t>TOURNAY</t>
  </si>
  <si>
    <t>70280</t>
  </si>
  <si>
    <t>SEILHAC</t>
  </si>
  <si>
    <t>VALREAS</t>
  </si>
  <si>
    <t>VERNEUIL-SUR-AVRE</t>
  </si>
  <si>
    <t>57412</t>
  </si>
  <si>
    <t>HOUPLINES</t>
  </si>
  <si>
    <t>59116</t>
  </si>
  <si>
    <t>PONT-DE-VAUX</t>
  </si>
  <si>
    <t>LES SABLES-D'OLONNE</t>
  </si>
  <si>
    <t>85100</t>
  </si>
  <si>
    <t>SENE</t>
  </si>
  <si>
    <t>56860</t>
  </si>
  <si>
    <t>VILLEDIEU-LES-POELES</t>
  </si>
  <si>
    <t>REGNY</t>
  </si>
  <si>
    <t>HURIEL</t>
  </si>
  <si>
    <t>REILLANNE</t>
  </si>
  <si>
    <t>SAINT-PIERRE-LE-MOUTIER</t>
  </si>
  <si>
    <t>GARONS</t>
  </si>
  <si>
    <t>30128</t>
  </si>
  <si>
    <t>GENLIS</t>
  </si>
  <si>
    <t>SOISY-SOUS-MONTMORENCY</t>
  </si>
  <si>
    <t>95230</t>
  </si>
  <si>
    <t>GRAND-FOUGERAY</t>
  </si>
  <si>
    <t>83120</t>
  </si>
  <si>
    <t>SAINT-JUST-LA-PENDUE</t>
  </si>
  <si>
    <t>42540</t>
  </si>
  <si>
    <t>LABASTIDE-SAINT-PIERRE</t>
  </si>
  <si>
    <t>SIXT-FER-A-CHEVAL</t>
  </si>
  <si>
    <t>74740</t>
  </si>
  <si>
    <t>STEENWERCK</t>
  </si>
  <si>
    <t>59181</t>
  </si>
  <si>
    <t>QUARRE-LES-TOMBES</t>
  </si>
  <si>
    <t>ETUEFFONT</t>
  </si>
  <si>
    <t>EMBRUN</t>
  </si>
  <si>
    <t>PIEGUT-PLUVIERS</t>
  </si>
  <si>
    <t>SAINT-PATHUS</t>
  </si>
  <si>
    <t>77178</t>
  </si>
  <si>
    <t>SAINT-JEAN-BONNEFONDS</t>
  </si>
  <si>
    <t>42650</t>
  </si>
  <si>
    <t>CHATEL</t>
  </si>
  <si>
    <t>74390</t>
  </si>
  <si>
    <t>65560</t>
  </si>
  <si>
    <t>LA ROCHE-EN-BRENIL</t>
  </si>
  <si>
    <t>17180</t>
  </si>
  <si>
    <t>ARCUEIL</t>
  </si>
  <si>
    <t>94110</t>
  </si>
  <si>
    <t>L'ISLE-D'ESPAGNAC</t>
  </si>
  <si>
    <t>16340</t>
  </si>
  <si>
    <t>MEXY</t>
  </si>
  <si>
    <t>54135</t>
  </si>
  <si>
    <t>SAINT-OMER</t>
  </si>
  <si>
    <t>ORGELET</t>
  </si>
  <si>
    <t>COUTOUVRE</t>
  </si>
  <si>
    <t>VARS</t>
  </si>
  <si>
    <t>05560</t>
  </si>
  <si>
    <t>VILLERVILLE</t>
  </si>
  <si>
    <t>LE FOUSSERET</t>
  </si>
  <si>
    <t>20116</t>
  </si>
  <si>
    <t>BRIDES-LES-BAINS</t>
  </si>
  <si>
    <t>73570</t>
  </si>
  <si>
    <t>BLETTERANS</t>
  </si>
  <si>
    <t>CASTILLON-LA-BATAILLE</t>
  </si>
  <si>
    <t>RICHARDMENIL</t>
  </si>
  <si>
    <t>GUESNAIN</t>
  </si>
  <si>
    <t>59287</t>
  </si>
  <si>
    <t>SAINT-JEAN-DE-MONTS</t>
  </si>
  <si>
    <t>85160</t>
  </si>
  <si>
    <t>LA CHAISE-DIEU</t>
  </si>
  <si>
    <t>TREGUIER</t>
  </si>
  <si>
    <t>THOUARS</t>
  </si>
  <si>
    <t>SEIGNELAY</t>
  </si>
  <si>
    <t>PUY-GUILLAUME</t>
  </si>
  <si>
    <t>LA CRAU</t>
  </si>
  <si>
    <t>83260</t>
  </si>
  <si>
    <t>FANJEAUX</t>
  </si>
  <si>
    <t>ANNEZIN</t>
  </si>
  <si>
    <t>BASTIA</t>
  </si>
  <si>
    <t>20200/20600</t>
  </si>
  <si>
    <t>HENNEBONT</t>
  </si>
  <si>
    <t>ARS-EN-RE</t>
  </si>
  <si>
    <t>17590</t>
  </si>
  <si>
    <t>LA FERTE-MACE</t>
  </si>
  <si>
    <t>CARNOUX-EN-PROVENCE</t>
  </si>
  <si>
    <t>13470</t>
  </si>
  <si>
    <t>LE MUY</t>
  </si>
  <si>
    <t>83490</t>
  </si>
  <si>
    <t>TRIGNAC</t>
  </si>
  <si>
    <t>44570</t>
  </si>
  <si>
    <t>TANINGES</t>
  </si>
  <si>
    <t>LA GRAND-COMBE</t>
  </si>
  <si>
    <t>VALBONNAIS</t>
  </si>
  <si>
    <t>LURI</t>
  </si>
  <si>
    <t>91350</t>
  </si>
  <si>
    <t>MENEAC</t>
  </si>
  <si>
    <t>VIMY</t>
  </si>
  <si>
    <t>LUZENAC</t>
  </si>
  <si>
    <t>MOUZON</t>
  </si>
  <si>
    <t>VILLENAVE-D'ORNON</t>
  </si>
  <si>
    <t>CHAMPAGNE-EN-VALROMEY</t>
  </si>
  <si>
    <t>DAVEZIEUX</t>
  </si>
  <si>
    <t>FENAIN</t>
  </si>
  <si>
    <t>59179</t>
  </si>
  <si>
    <t>COLMARS</t>
  </si>
  <si>
    <t>04370</t>
  </si>
  <si>
    <t>LESQUIN</t>
  </si>
  <si>
    <t>59810</t>
  </si>
  <si>
    <t>BREUSCHWICKERSHEIM</t>
  </si>
  <si>
    <t>67112</t>
  </si>
  <si>
    <t>SAINT-OUEN-L'AUMONE</t>
  </si>
  <si>
    <t>95310</t>
  </si>
  <si>
    <t>BAILLEUL-SUR-THERAIN</t>
  </si>
  <si>
    <t>60930</t>
  </si>
  <si>
    <t>TORIGNI-SUR-VIRE</t>
  </si>
  <si>
    <t>COMBRONDE</t>
  </si>
  <si>
    <t>SIZUN</t>
  </si>
  <si>
    <t>EYGALIERES</t>
  </si>
  <si>
    <t>13810</t>
  </si>
  <si>
    <t>CORNIMONT</t>
  </si>
  <si>
    <t>69650</t>
  </si>
  <si>
    <t>68280</t>
  </si>
  <si>
    <t>LA CLUSAZ</t>
  </si>
  <si>
    <t>74220</t>
  </si>
  <si>
    <t>CHAMBOURCY</t>
  </si>
  <si>
    <t>78240</t>
  </si>
  <si>
    <t>PLOERDUT</t>
  </si>
  <si>
    <t>FOIX</t>
  </si>
  <si>
    <t>BAILLARGUES</t>
  </si>
  <si>
    <t>34670</t>
  </si>
  <si>
    <t>LA PENNE-SUR-HUVEAUNE</t>
  </si>
  <si>
    <t>13821</t>
  </si>
  <si>
    <t>SAUMUR</t>
  </si>
  <si>
    <t>BOLBEC</t>
  </si>
  <si>
    <t>MARCILLY-LE-HAYER</t>
  </si>
  <si>
    <t>CHAILLEVETTE</t>
  </si>
  <si>
    <t>17890</t>
  </si>
  <si>
    <t>ALENCON</t>
  </si>
  <si>
    <t>RETOURNAC</t>
  </si>
  <si>
    <t>MAREUIL-SUR-OURCQ</t>
  </si>
  <si>
    <t>SAINT-ETIENNE-DU-GRES</t>
  </si>
  <si>
    <t>LES PAVILLONS-SOUS-BOIS</t>
  </si>
  <si>
    <t>93320</t>
  </si>
  <si>
    <t>VEULES-LES-ROSES</t>
  </si>
  <si>
    <t>76980</t>
  </si>
  <si>
    <t>CLELLES</t>
  </si>
  <si>
    <t>MERLIMONT</t>
  </si>
  <si>
    <t>62155</t>
  </si>
  <si>
    <t>NIDERVILLER</t>
  </si>
  <si>
    <t>57565</t>
  </si>
  <si>
    <t>LONGLAVILLE</t>
  </si>
  <si>
    <t>54810</t>
  </si>
  <si>
    <t>CAZALS</t>
  </si>
  <si>
    <t>82140</t>
  </si>
  <si>
    <t>LE TRAIT</t>
  </si>
  <si>
    <t>76580</t>
  </si>
  <si>
    <t>ROQUECOURBE</t>
  </si>
  <si>
    <t>BRUYERES-LE-CHATEL</t>
  </si>
  <si>
    <t>IBOS</t>
  </si>
  <si>
    <t>65420</t>
  </si>
  <si>
    <t>VALDERIES</t>
  </si>
  <si>
    <t>LES GRANDES-VENTES</t>
  </si>
  <si>
    <t>76950</t>
  </si>
  <si>
    <t>68560</t>
  </si>
  <si>
    <t>LONGVIC</t>
  </si>
  <si>
    <t>AMOU</t>
  </si>
  <si>
    <t>AYDAT</t>
  </si>
  <si>
    <t>SAINT-ETIENNE-EN-DEVOLUY</t>
  </si>
  <si>
    <t>CAZERES</t>
  </si>
  <si>
    <t>BUSSANG</t>
  </si>
  <si>
    <t>88540</t>
  </si>
  <si>
    <t>OTHIS</t>
  </si>
  <si>
    <t>77280</t>
  </si>
  <si>
    <t>SAINT-LEU-LA-FORET</t>
  </si>
  <si>
    <t>95320</t>
  </si>
  <si>
    <t>MARAT</t>
  </si>
  <si>
    <t>NEUVILLE-SUR-OISE</t>
  </si>
  <si>
    <t>JOUARRE</t>
  </si>
  <si>
    <t>ESTREES-SAINT-DENIS</t>
  </si>
  <si>
    <t>BREUIL-MAGNE</t>
  </si>
  <si>
    <t>HEGENHEIM</t>
  </si>
  <si>
    <t>MANDRES-LES-ROSES</t>
  </si>
  <si>
    <t>94520</t>
  </si>
  <si>
    <t>SAINT-JEAN-EN-ROYANS</t>
  </si>
  <si>
    <t>ENTRE-DEUX</t>
  </si>
  <si>
    <t>97414</t>
  </si>
  <si>
    <t>MARTINVAST</t>
  </si>
  <si>
    <t>MARIGNY-LE-CHATEL</t>
  </si>
  <si>
    <t>MASSEUBE</t>
  </si>
  <si>
    <t>GRAIGNES-MESNIL-ANGOT</t>
  </si>
  <si>
    <t>POISSY</t>
  </si>
  <si>
    <t>78300</t>
  </si>
  <si>
    <t>37420</t>
  </si>
  <si>
    <t>ILE-AUX-MOINES</t>
  </si>
  <si>
    <t>56780</t>
  </si>
  <si>
    <t>CARNIERES</t>
  </si>
  <si>
    <t>BEAUMONT-HAGUE</t>
  </si>
  <si>
    <t>BELLEGARDE</t>
  </si>
  <si>
    <t>30127</t>
  </si>
  <si>
    <t>SAINT-VALERY-SUR-SOMME</t>
  </si>
  <si>
    <t>53370</t>
  </si>
  <si>
    <t>LIGNY-EN-CAMBRESIS</t>
  </si>
  <si>
    <t>59191</t>
  </si>
  <si>
    <t>VILLEBOIS-LAVALETTE</t>
  </si>
  <si>
    <t>59121</t>
  </si>
  <si>
    <t>SARTENE</t>
  </si>
  <si>
    <t>SAINT-AMAND-EN-PUISAYE</t>
  </si>
  <si>
    <t>MEREVILLE</t>
  </si>
  <si>
    <t>LESCURE-D'ALBIGEOIS</t>
  </si>
  <si>
    <t>81380</t>
  </si>
  <si>
    <t>SAINT-AFFRIQUE</t>
  </si>
  <si>
    <t>BORDES</t>
  </si>
  <si>
    <t>NANCRAY</t>
  </si>
  <si>
    <t>ORBEC</t>
  </si>
  <si>
    <t>CABOURG</t>
  </si>
  <si>
    <t>ACHEN</t>
  </si>
  <si>
    <t>STENAY</t>
  </si>
  <si>
    <t>TEMPLEUVE</t>
  </si>
  <si>
    <t>MONACIA-D'AULLENE</t>
  </si>
  <si>
    <t>20171</t>
  </si>
  <si>
    <t>RIBEAUVILLE</t>
  </si>
  <si>
    <t>SAINT-PATERNE-RACAN</t>
  </si>
  <si>
    <t>BAS-EN-BASSET</t>
  </si>
  <si>
    <t>43210</t>
  </si>
  <si>
    <t>33320</t>
  </si>
  <si>
    <t>VARENNES-EN-ARGONNE</t>
  </si>
  <si>
    <t>LAVERNOSE-LACASSE</t>
  </si>
  <si>
    <t>VILLAINES-LA-JUHEL</t>
  </si>
  <si>
    <t>44460</t>
  </si>
  <si>
    <t>RUOMS</t>
  </si>
  <si>
    <t>RIVESALTES</t>
  </si>
  <si>
    <t>81660</t>
  </si>
  <si>
    <t>38118</t>
  </si>
  <si>
    <t>VOUJEAUCOURT</t>
  </si>
  <si>
    <t>BOURG-SAINT-ANDEOL</t>
  </si>
  <si>
    <t>DINARD</t>
  </si>
  <si>
    <t>LESPERON</t>
  </si>
  <si>
    <t>LA BAZOCHE-GOUET</t>
  </si>
  <si>
    <t>CHAMEYRAT</t>
  </si>
  <si>
    <t>BOLLWILLER</t>
  </si>
  <si>
    <t>68540</t>
  </si>
  <si>
    <t>ORSAY</t>
  </si>
  <si>
    <t>CANTIN</t>
  </si>
  <si>
    <t>SAINT-HIPPOLYTE-DU-FORT</t>
  </si>
  <si>
    <t>CORBEIL-ESSONNES</t>
  </si>
  <si>
    <t>MAILLY-LE-CAMP</t>
  </si>
  <si>
    <t>10230</t>
  </si>
  <si>
    <t>TOMBLAINE</t>
  </si>
  <si>
    <t>SAINT-PARIZE-LE-CHATEL</t>
  </si>
  <si>
    <t>58490</t>
  </si>
  <si>
    <t>56550</t>
  </si>
  <si>
    <t>FORT-DE-FRANCE</t>
  </si>
  <si>
    <t>97200/97234</t>
  </si>
  <si>
    <t>TOULON</t>
  </si>
  <si>
    <t>83000/83100/83200</t>
  </si>
  <si>
    <t>12630</t>
  </si>
  <si>
    <t>GIVRY-EN-ARGONNE</t>
  </si>
  <si>
    <t>SAINT-ESTEVE</t>
  </si>
  <si>
    <t>66240</t>
  </si>
  <si>
    <t>FOUESNANT</t>
  </si>
  <si>
    <t>GUEUGNON</t>
  </si>
  <si>
    <t>CAMON</t>
  </si>
  <si>
    <t>SAINT-MARTIN-BOULOGNE</t>
  </si>
  <si>
    <t>62280</t>
  </si>
  <si>
    <t>PERNOIS</t>
  </si>
  <si>
    <t>CESSON</t>
  </si>
  <si>
    <t>GRIGNOLS</t>
  </si>
  <si>
    <t>GRIEGES</t>
  </si>
  <si>
    <t>PALAJA</t>
  </si>
  <si>
    <t>SAINT-FONS</t>
  </si>
  <si>
    <t>69190</t>
  </si>
  <si>
    <t>FRONTON</t>
  </si>
  <si>
    <t>33124</t>
  </si>
  <si>
    <t>MOURENX</t>
  </si>
  <si>
    <t>QUAROUBLE</t>
  </si>
  <si>
    <t>59243</t>
  </si>
  <si>
    <t>THOARD</t>
  </si>
  <si>
    <t>DIVION</t>
  </si>
  <si>
    <t>QUINCIEUX</t>
  </si>
  <si>
    <t>16470</t>
  </si>
  <si>
    <t>PLEDRAN</t>
  </si>
  <si>
    <t>22960</t>
  </si>
  <si>
    <t>JUVIGNE</t>
  </si>
  <si>
    <t>SAINT-JEAN-DE-LA-RUELLE</t>
  </si>
  <si>
    <t>45140</t>
  </si>
  <si>
    <t>BEAUCHAMPS</t>
  </si>
  <si>
    <t>POLAINCOURT-ET-CLAIREFONTAINE</t>
  </si>
  <si>
    <t>FLINES-LEZ-RACHES</t>
  </si>
  <si>
    <t>59148</t>
  </si>
  <si>
    <t>MORHANGE</t>
  </si>
  <si>
    <t>MER</t>
  </si>
  <si>
    <t>DZAOUDZI</t>
  </si>
  <si>
    <t>SAINT-GENIES-DE-MALGOIRES</t>
  </si>
  <si>
    <t>BESSE-ET-SAINT-ANASTAISE</t>
  </si>
  <si>
    <t>MONTBARD</t>
  </si>
  <si>
    <t>PONT-CROIX</t>
  </si>
  <si>
    <t>SILLY-EN-GOUFFERN</t>
  </si>
  <si>
    <t>BELZ</t>
  </si>
  <si>
    <t>SAINT-MAMMES</t>
  </si>
  <si>
    <t>77670</t>
  </si>
  <si>
    <t>SAINT-CLAR</t>
  </si>
  <si>
    <t>BESSENAY</t>
  </si>
  <si>
    <t>LES GRAS</t>
  </si>
  <si>
    <t>25790</t>
  </si>
  <si>
    <t>MEZIERES-EN-BRENNE</t>
  </si>
  <si>
    <t>DRAVEIL</t>
  </si>
  <si>
    <t>91210</t>
  </si>
  <si>
    <t>VICO</t>
  </si>
  <si>
    <t>SAINT-NOM-LA-BRETECHE</t>
  </si>
  <si>
    <t>78860</t>
  </si>
  <si>
    <t>VILLEFAGNAN</t>
  </si>
  <si>
    <t>MONTESCOURT-LIZEROLLES</t>
  </si>
  <si>
    <t>OBERHAUSBERGEN</t>
  </si>
  <si>
    <t>67205</t>
  </si>
  <si>
    <t>SAINT-MEME-LES-CARRIERES</t>
  </si>
  <si>
    <t>16720</t>
  </si>
  <si>
    <t>93200/93210</t>
  </si>
  <si>
    <t>SAINT-LAURENT-DU-VAR</t>
  </si>
  <si>
    <t>06700</t>
  </si>
  <si>
    <t>USSON-EN-FOREZ</t>
  </si>
  <si>
    <t>SAINT-ETIENNE-DE-FURSAC</t>
  </si>
  <si>
    <t>NERIS-LES-BAINS</t>
  </si>
  <si>
    <t>31850</t>
  </si>
  <si>
    <t>OSTHOFFEN</t>
  </si>
  <si>
    <t>67990</t>
  </si>
  <si>
    <t>CHENOVE</t>
  </si>
  <si>
    <t>21300</t>
  </si>
  <si>
    <t>BOIS-COLOMBES</t>
  </si>
  <si>
    <t>92270</t>
  </si>
  <si>
    <t>CHATEAUNEUF-VAL-DE-BARGIS</t>
  </si>
  <si>
    <t>COULAINES</t>
  </si>
  <si>
    <t>72190</t>
  </si>
  <si>
    <t>JARGEAU</t>
  </si>
  <si>
    <t>26780</t>
  </si>
  <si>
    <t>SAINT-SEVERIN</t>
  </si>
  <si>
    <t>GRAVESON</t>
  </si>
  <si>
    <t>13690</t>
  </si>
  <si>
    <t>MOISSEY</t>
  </si>
  <si>
    <t>FEILLENS</t>
  </si>
  <si>
    <t>LA SALLE-LES-ALPES</t>
  </si>
  <si>
    <t>05240</t>
  </si>
  <si>
    <t>CERNAY-LA-VILLE</t>
  </si>
  <si>
    <t>L'ABSIE</t>
  </si>
  <si>
    <t>IVRY-SUR-SEINE</t>
  </si>
  <si>
    <t>94200</t>
  </si>
  <si>
    <t>ETRETAT</t>
  </si>
  <si>
    <t>VILLEFRANCHE-DE-LONCHAT</t>
  </si>
  <si>
    <t>CONGENIES</t>
  </si>
  <si>
    <t>30111</t>
  </si>
  <si>
    <t>TIERCE</t>
  </si>
  <si>
    <t>TAVAUX</t>
  </si>
  <si>
    <t>CASTELNAU-DE-MONTMIRAL</t>
  </si>
  <si>
    <t>PAVILLY</t>
  </si>
  <si>
    <t>VIGEOIS</t>
  </si>
  <si>
    <t>SIMANDRE</t>
  </si>
  <si>
    <t>TREIGNY</t>
  </si>
  <si>
    <t>SAINT-PIERRE-QUIBERON</t>
  </si>
  <si>
    <t>56510</t>
  </si>
  <si>
    <t>CHELLES</t>
  </si>
  <si>
    <t>77500</t>
  </si>
  <si>
    <t>49740</t>
  </si>
  <si>
    <t>34560</t>
  </si>
  <si>
    <t>SAINT-ALBAN-LEYSSE</t>
  </si>
  <si>
    <t>CHATEAUNEUF-SUR-CHARENTE</t>
  </si>
  <si>
    <t>VEZIN-LE-COQUET</t>
  </si>
  <si>
    <t>35132</t>
  </si>
  <si>
    <t>30570</t>
  </si>
  <si>
    <t>26000</t>
  </si>
  <si>
    <t>MONTBAZENS</t>
  </si>
  <si>
    <t>GOUESNOU</t>
  </si>
  <si>
    <t>29850</t>
  </si>
  <si>
    <t>CELLES-SUR-BELLE</t>
  </si>
  <si>
    <t>DAMPIERRE-SUR-SALON</t>
  </si>
  <si>
    <t>HUNDLING</t>
  </si>
  <si>
    <t>57990</t>
  </si>
  <si>
    <t>MONTRABE</t>
  </si>
  <si>
    <t>SOUSCEYRAC</t>
  </si>
  <si>
    <t>SAINT-VICTORET</t>
  </si>
  <si>
    <t>13730</t>
  </si>
  <si>
    <t>NARBONNE</t>
  </si>
  <si>
    <t>11100</t>
  </si>
  <si>
    <t>SAINT-MARTIN-DE-RE</t>
  </si>
  <si>
    <t>17410</t>
  </si>
  <si>
    <t>RIVIERE-SUR-TARN</t>
  </si>
  <si>
    <t>68570</t>
  </si>
  <si>
    <t>SAINT-PAIR-SUR-MER</t>
  </si>
  <si>
    <t>SAINTE-FOY-TARENTAISE</t>
  </si>
  <si>
    <t>73640</t>
  </si>
  <si>
    <t>VIEUX-HABITANTS</t>
  </si>
  <si>
    <t>97119</t>
  </si>
  <si>
    <t>LERY</t>
  </si>
  <si>
    <t>VASLES</t>
  </si>
  <si>
    <t>SAINT-CALAIS</t>
  </si>
  <si>
    <t>SALVIAC</t>
  </si>
  <si>
    <t>LA CIOTAT</t>
  </si>
  <si>
    <t>13600</t>
  </si>
  <si>
    <t>ORIGNY-EN-THIERACHE</t>
  </si>
  <si>
    <t>02550</t>
  </si>
  <si>
    <t>35450</t>
  </si>
  <si>
    <t>MARSSAC-SUR-TARN</t>
  </si>
  <si>
    <t>GOUZON</t>
  </si>
  <si>
    <t>LE VAUCLIN</t>
  </si>
  <si>
    <t>97280</t>
  </si>
  <si>
    <t>QUINTIN</t>
  </si>
  <si>
    <t>30960</t>
  </si>
  <si>
    <t>GONDECOURT</t>
  </si>
  <si>
    <t>LES GETS</t>
  </si>
  <si>
    <t>74260</t>
  </si>
  <si>
    <t>SAINT-LEONARD-DE-NOBLAT</t>
  </si>
  <si>
    <t>FAY-AUX-LOGES</t>
  </si>
  <si>
    <t>CHATENAY-MALABRY</t>
  </si>
  <si>
    <t>92290</t>
  </si>
  <si>
    <t>GRENOBLE</t>
  </si>
  <si>
    <t>38000/38100</t>
  </si>
  <si>
    <t>PELUSSIN</t>
  </si>
  <si>
    <t>REMOULINS</t>
  </si>
  <si>
    <t>HENRICHEMONT</t>
  </si>
  <si>
    <t>CHATEAUNEUF-SUR-LOIRE</t>
  </si>
  <si>
    <t>LANNION</t>
  </si>
  <si>
    <t>BIOT</t>
  </si>
  <si>
    <t>06410</t>
  </si>
  <si>
    <t>BLOT-L'EGLISE</t>
  </si>
  <si>
    <t>ANGRES</t>
  </si>
  <si>
    <t>62143</t>
  </si>
  <si>
    <t>30800</t>
  </si>
  <si>
    <t>REGUSSE</t>
  </si>
  <si>
    <t>TOUCY</t>
  </si>
  <si>
    <t>CHAMPAGNE-SUR-OISE</t>
  </si>
  <si>
    <t>95660</t>
  </si>
  <si>
    <t>JUNIVILLE</t>
  </si>
  <si>
    <t>SAINT-LAURENT-DU-MARONI</t>
  </si>
  <si>
    <t>97320</t>
  </si>
  <si>
    <t>RUMILLY</t>
  </si>
  <si>
    <t>LES PIEUX</t>
  </si>
  <si>
    <t>CHATEAUNEUF-DE-GALAURE</t>
  </si>
  <si>
    <t>PORSPODER</t>
  </si>
  <si>
    <t>73480</t>
  </si>
  <si>
    <t>FRAIZE</t>
  </si>
  <si>
    <t>GARCHES</t>
  </si>
  <si>
    <t>92380</t>
  </si>
  <si>
    <t>GRUISSAN</t>
  </si>
  <si>
    <t>11430</t>
  </si>
  <si>
    <t>ALLEGRE</t>
  </si>
  <si>
    <t>BANON</t>
  </si>
  <si>
    <t>FONCINE-LE-BAS</t>
  </si>
  <si>
    <t>39520</t>
  </si>
  <si>
    <t>CHAULNES</t>
  </si>
  <si>
    <t>LE MEE-SUR-SEINE</t>
  </si>
  <si>
    <t>77350</t>
  </si>
  <si>
    <t>JUVIGNAC</t>
  </si>
  <si>
    <t>34990</t>
  </si>
  <si>
    <t>GOURBEYRE</t>
  </si>
  <si>
    <t>97113</t>
  </si>
  <si>
    <t>57910</t>
  </si>
  <si>
    <t>UCKANGE</t>
  </si>
  <si>
    <t>MARLE</t>
  </si>
  <si>
    <t>BARENTIN</t>
  </si>
  <si>
    <t>FERNEY-VOLTAIRE</t>
  </si>
  <si>
    <t>01210</t>
  </si>
  <si>
    <t>57390</t>
  </si>
  <si>
    <t>SOUSTONS</t>
  </si>
  <si>
    <t>SAINT-PAUL-DE-VARAX</t>
  </si>
  <si>
    <t>CHATEAUNEUF-EN-THYMERAIS</t>
  </si>
  <si>
    <t>ROUVROY</t>
  </si>
  <si>
    <t>JOUARS-PONTCHARTRAIN</t>
  </si>
  <si>
    <t>78760</t>
  </si>
  <si>
    <t>DRULINGEN</t>
  </si>
  <si>
    <t>57905</t>
  </si>
  <si>
    <t>CIRY-LE-NOBLE</t>
  </si>
  <si>
    <t>SAINT-ETIENNE-DE-TULMONT</t>
  </si>
  <si>
    <t>82410</t>
  </si>
  <si>
    <t>LES MAGES</t>
  </si>
  <si>
    <t>VIGNEUX-SUR-SEINE</t>
  </si>
  <si>
    <t>91270</t>
  </si>
  <si>
    <t>COUBRON</t>
  </si>
  <si>
    <t>93470</t>
  </si>
  <si>
    <t>78610</t>
  </si>
  <si>
    <t>LHUIS</t>
  </si>
  <si>
    <t>BOUROGNE</t>
  </si>
  <si>
    <t>20232</t>
  </si>
  <si>
    <t>PAPAICHTON</t>
  </si>
  <si>
    <t>97316</t>
  </si>
  <si>
    <t>64440</t>
  </si>
  <si>
    <t>63150</t>
  </si>
  <si>
    <t>MONTHYON</t>
  </si>
  <si>
    <t>77122</t>
  </si>
  <si>
    <t>VALENCAY</t>
  </si>
  <si>
    <t>CHATILLON-SUR-LOIRE</t>
  </si>
  <si>
    <t>GIEN</t>
  </si>
  <si>
    <t>SAINGHIN-EN-MELANTOIS</t>
  </si>
  <si>
    <t>59262</t>
  </si>
  <si>
    <t>LARUNS</t>
  </si>
  <si>
    <t>LA HAIE-FOUASSIERE</t>
  </si>
  <si>
    <t>ARUDY</t>
  </si>
  <si>
    <t>SAVINES-LE-LAC</t>
  </si>
  <si>
    <t>COURTISOLS</t>
  </si>
  <si>
    <t>FRELINGHIEN</t>
  </si>
  <si>
    <t>59236</t>
  </si>
  <si>
    <t>PLOUZANE</t>
  </si>
  <si>
    <t>MUSSIDAN</t>
  </si>
  <si>
    <t>FORMERIE</t>
  </si>
  <si>
    <t>CHANTILLY</t>
  </si>
  <si>
    <t>60500</t>
  </si>
  <si>
    <t>SAINT-LAMBERT-DU-LATTAY</t>
  </si>
  <si>
    <t>SAINT-BENIN-D'AZY</t>
  </si>
  <si>
    <t>SERVANCE</t>
  </si>
  <si>
    <t>NOUVION</t>
  </si>
  <si>
    <t>YZEURES-SUR-CREUSE</t>
  </si>
  <si>
    <t>NUITS-SAINT-GEORGES</t>
  </si>
  <si>
    <t>59280</t>
  </si>
  <si>
    <t>ANTRAIGUES-SUR-VOLANE</t>
  </si>
  <si>
    <t>MACHECOUL</t>
  </si>
  <si>
    <t>TARASCON</t>
  </si>
  <si>
    <t>MARSEILLE-EN-BEAUVAISIS</t>
  </si>
  <si>
    <t>FECAMP</t>
  </si>
  <si>
    <t>CALUIRE-ET-CUIRE</t>
  </si>
  <si>
    <t>69300</t>
  </si>
  <si>
    <t>LA MONTAGNE</t>
  </si>
  <si>
    <t>44620</t>
  </si>
  <si>
    <t>CHIRASSIMONT</t>
  </si>
  <si>
    <t>ROISSY-EN-BRIE</t>
  </si>
  <si>
    <t>77680</t>
  </si>
  <si>
    <t>PILA-CANALE</t>
  </si>
  <si>
    <t>20123</t>
  </si>
  <si>
    <t>VAL-D'IZE</t>
  </si>
  <si>
    <t>LEVALLOIS-PERRET</t>
  </si>
  <si>
    <t>92300</t>
  </si>
  <si>
    <t>SAINT-PIERRE-DE-MAILLE</t>
  </si>
  <si>
    <t>BREVIANDES</t>
  </si>
  <si>
    <t>10450</t>
  </si>
  <si>
    <t>MORSANG-SUR-ORGE</t>
  </si>
  <si>
    <t>91390</t>
  </si>
  <si>
    <t>CEZAC</t>
  </si>
  <si>
    <t>EPERNON</t>
  </si>
  <si>
    <t>CHAUX</t>
  </si>
  <si>
    <t>90330</t>
  </si>
  <si>
    <t>POUXEUX</t>
  </si>
  <si>
    <t>88550</t>
  </si>
  <si>
    <t>AUBIGNAN</t>
  </si>
  <si>
    <t>84810</t>
  </si>
  <si>
    <t>LE DORAT</t>
  </si>
  <si>
    <t>SAINT-JEANNET</t>
  </si>
  <si>
    <t>06640</t>
  </si>
  <si>
    <t>TOURNEHEM-SUR-LA-HEM</t>
  </si>
  <si>
    <t>TERGNIER</t>
  </si>
  <si>
    <t>CABRIES</t>
  </si>
  <si>
    <t>13480</t>
  </si>
  <si>
    <t>GONDRECOURT-LE-CHATEAU</t>
  </si>
  <si>
    <t>CORBIE</t>
  </si>
  <si>
    <t>MONT-PRES-CHAMBORD</t>
  </si>
  <si>
    <t>METZERVISSE</t>
  </si>
  <si>
    <t>57940</t>
  </si>
  <si>
    <t>MORTEAUX-COULIBOEUF</t>
  </si>
  <si>
    <t>LE POULIGUEN</t>
  </si>
  <si>
    <t>44510</t>
  </si>
  <si>
    <t>AULLENE</t>
  </si>
  <si>
    <t>82330</t>
  </si>
  <si>
    <t>POMMEUSE</t>
  </si>
  <si>
    <t>LA FORET-FOUESNANT</t>
  </si>
  <si>
    <t>29940</t>
  </si>
  <si>
    <t>83690</t>
  </si>
  <si>
    <t>PIERREPONT</t>
  </si>
  <si>
    <t>AUBIGNY-SUR-NERE</t>
  </si>
  <si>
    <t>SAINT-AUBIN-D'AUBIGNE</t>
  </si>
  <si>
    <t>VERNEUIL-EN-HALATTE</t>
  </si>
  <si>
    <t>60550</t>
  </si>
  <si>
    <t>DIEUE-SUR-MEUSE</t>
  </si>
  <si>
    <t>60113/60190</t>
  </si>
  <si>
    <t>LES ESSARTS</t>
  </si>
  <si>
    <t>CENTURI</t>
  </si>
  <si>
    <t>20238</t>
  </si>
  <si>
    <t>PARIS-16E-ARRONDISSEMENT</t>
  </si>
  <si>
    <t>75016</t>
  </si>
  <si>
    <t>CROISSY-SUR-SEINE</t>
  </si>
  <si>
    <t>78290</t>
  </si>
  <si>
    <t>COURS-DE-PILE</t>
  </si>
  <si>
    <t>MALEVILLE</t>
  </si>
  <si>
    <t>LOUVROIL</t>
  </si>
  <si>
    <t>59720</t>
  </si>
  <si>
    <t>FOS-SUR-MER</t>
  </si>
  <si>
    <t>13270</t>
  </si>
  <si>
    <t>SALERNES</t>
  </si>
  <si>
    <t>VILLIERS-LE-BEL</t>
  </si>
  <si>
    <t>REDON</t>
  </si>
  <si>
    <t>LAFRANCAISE</t>
  </si>
  <si>
    <t>MONSOLS</t>
  </si>
  <si>
    <t>COURCOURONNES</t>
  </si>
  <si>
    <t>91080</t>
  </si>
  <si>
    <t>PLOEZAL</t>
  </si>
  <si>
    <t>SAINT-SEURIN-SUR-L'ISLE</t>
  </si>
  <si>
    <t>HIERES-SUR-AMBY</t>
  </si>
  <si>
    <t>RIAILLE</t>
  </si>
  <si>
    <t>LISSES</t>
  </si>
  <si>
    <t>91090</t>
  </si>
  <si>
    <t>RUEIL-MALMAISON</t>
  </si>
  <si>
    <t>92500</t>
  </si>
  <si>
    <t>PARIS-10E-ARRONDISSEMENT</t>
  </si>
  <si>
    <t>75010</t>
  </si>
  <si>
    <t>COUIZA</t>
  </si>
  <si>
    <t>VICHY</t>
  </si>
  <si>
    <t>03200</t>
  </si>
  <si>
    <t>ABBEVILLE</t>
  </si>
  <si>
    <t>80100</t>
  </si>
  <si>
    <t>JALLAIS</t>
  </si>
  <si>
    <t>ESCOU</t>
  </si>
  <si>
    <t>MERIA</t>
  </si>
  <si>
    <t>20287</t>
  </si>
  <si>
    <t>CHAMONIX-MONT-BLANC</t>
  </si>
  <si>
    <t>74400</t>
  </si>
  <si>
    <t>FONSORBES</t>
  </si>
  <si>
    <t>PLOUAY</t>
  </si>
  <si>
    <t>LAROQUE-D'OLMES</t>
  </si>
  <si>
    <t>PIONNAT</t>
  </si>
  <si>
    <t>BUSIGNY</t>
  </si>
  <si>
    <t>59137</t>
  </si>
  <si>
    <t>AJACCIO</t>
  </si>
  <si>
    <t>20000</t>
  </si>
  <si>
    <t>HUSSIGNY-GODBRANGE</t>
  </si>
  <si>
    <t>54590</t>
  </si>
  <si>
    <t>MONTASTRUC-LA-CONSEILLERE</t>
  </si>
  <si>
    <t>VERNAISON</t>
  </si>
  <si>
    <t>MOYENNEVILLE</t>
  </si>
  <si>
    <t>CHARENTON-LE-PONT</t>
  </si>
  <si>
    <t>94220</t>
  </si>
  <si>
    <t>36270</t>
  </si>
  <si>
    <t>ABRESCHVILLER</t>
  </si>
  <si>
    <t>SAINT-CREPIN-IBOUVILLERS</t>
  </si>
  <si>
    <t>60149</t>
  </si>
  <si>
    <t>BITSCHWILLER-LES-THANN</t>
  </si>
  <si>
    <t>68620</t>
  </si>
  <si>
    <t>FRANOIS</t>
  </si>
  <si>
    <t>CHAUFFAILLES</t>
  </si>
  <si>
    <t>GEVEZE</t>
  </si>
  <si>
    <t>MERLINES</t>
  </si>
  <si>
    <t>L'ILE-BOUCHARD</t>
  </si>
  <si>
    <t>42580</t>
  </si>
  <si>
    <t>SAINT-MELOIR-DES-ONDES</t>
  </si>
  <si>
    <t>BOBIGNY</t>
  </si>
  <si>
    <t>93000</t>
  </si>
  <si>
    <t>CLAMECY</t>
  </si>
  <si>
    <t>DON</t>
  </si>
  <si>
    <t>59272</t>
  </si>
  <si>
    <t>LA CANOURGUE</t>
  </si>
  <si>
    <t>VILLERS-SAINT-SEPULCRE</t>
  </si>
  <si>
    <t>LE LONZAC</t>
  </si>
  <si>
    <t>19470</t>
  </si>
  <si>
    <t>GUEMAR</t>
  </si>
  <si>
    <t>68970</t>
  </si>
  <si>
    <t>LE FOSSAT</t>
  </si>
  <si>
    <t>BEAUMONT-DU-PERIGORD</t>
  </si>
  <si>
    <t>LA CHATRE</t>
  </si>
  <si>
    <t>ESTAGEL</t>
  </si>
  <si>
    <t>66310</t>
  </si>
  <si>
    <t>VERNOUX-EN-VIVARAIS</t>
  </si>
  <si>
    <t>FONTAINE-LES-GRES</t>
  </si>
  <si>
    <t>ROCHECORBON</t>
  </si>
  <si>
    <t>29670</t>
  </si>
  <si>
    <t>MALESTROIT</t>
  </si>
  <si>
    <t>14120</t>
  </si>
  <si>
    <t>WIMEREUX</t>
  </si>
  <si>
    <t>62930</t>
  </si>
  <si>
    <t>BONNAT</t>
  </si>
  <si>
    <t>RIVE-DE-GIER</t>
  </si>
  <si>
    <t>SAULIEU</t>
  </si>
  <si>
    <t>BOSC-LE-HARD</t>
  </si>
  <si>
    <t>TRELEVERN</t>
  </si>
  <si>
    <t>BRUAY-LA-BUISSIERE</t>
  </si>
  <si>
    <t>62700</t>
  </si>
  <si>
    <t>44580</t>
  </si>
  <si>
    <t>ANTHEUIL-PORTES</t>
  </si>
  <si>
    <t>SAMOIS-SUR-SEINE</t>
  </si>
  <si>
    <t>77920</t>
  </si>
  <si>
    <t>HERY</t>
  </si>
  <si>
    <t>89550</t>
  </si>
  <si>
    <t>LA SENTINELLE</t>
  </si>
  <si>
    <t>59174</t>
  </si>
  <si>
    <t>80330</t>
  </si>
  <si>
    <t>NOGENT-LE-ROTROU</t>
  </si>
  <si>
    <t>CHAMALIERES</t>
  </si>
  <si>
    <t>63400</t>
  </si>
  <si>
    <t>PUYLOUBIER</t>
  </si>
  <si>
    <t>13114</t>
  </si>
  <si>
    <t>SAINT-LIZIER</t>
  </si>
  <si>
    <t>NEUVEGLISE</t>
  </si>
  <si>
    <t>LA CADIERE-D'AZUR</t>
  </si>
  <si>
    <t>83740</t>
  </si>
  <si>
    <t>DURTAL</t>
  </si>
  <si>
    <t>60570</t>
  </si>
  <si>
    <t>LE POIRE-SUR-VIE</t>
  </si>
  <si>
    <t>42390</t>
  </si>
  <si>
    <t>MESSIGNY-ET-VANTOUX</t>
  </si>
  <si>
    <t>MESNIL-SUR-L'ESTREE</t>
  </si>
  <si>
    <t>CILAOS</t>
  </si>
  <si>
    <t>97413</t>
  </si>
  <si>
    <t>NEUVILLE-DE-POITOU</t>
  </si>
  <si>
    <t>CRETEIL</t>
  </si>
  <si>
    <t>94000</t>
  </si>
  <si>
    <t>PESMES</t>
  </si>
  <si>
    <t>GOUAIX</t>
  </si>
  <si>
    <t>PONT-DE-ROIDE</t>
  </si>
  <si>
    <t>ARGENTON-SUR-CREUSE</t>
  </si>
  <si>
    <t>PLAINTEL</t>
  </si>
  <si>
    <t>22940</t>
  </si>
  <si>
    <t>PONTAILLER-SUR-SAONE</t>
  </si>
  <si>
    <t>68530</t>
  </si>
  <si>
    <t>CEZY</t>
  </si>
  <si>
    <t>AIGUILLES</t>
  </si>
  <si>
    <t>05470</t>
  </si>
  <si>
    <t>GOND-PONTOUVRE</t>
  </si>
  <si>
    <t>16160</t>
  </si>
  <si>
    <t>LEVIGNAC</t>
  </si>
  <si>
    <t>VILLENEUVE-DE-LA-RAHO</t>
  </si>
  <si>
    <t>66180</t>
  </si>
  <si>
    <t>COURTHEZON</t>
  </si>
  <si>
    <t>84350</t>
  </si>
  <si>
    <t>MAURON</t>
  </si>
  <si>
    <t>VILLEURBANNE</t>
  </si>
  <si>
    <t>69100</t>
  </si>
  <si>
    <t>MOYAUX</t>
  </si>
  <si>
    <t>QUIMPERLE</t>
  </si>
  <si>
    <t>OUANGANI</t>
  </si>
  <si>
    <t>97670</t>
  </si>
  <si>
    <t>PONTARLIER</t>
  </si>
  <si>
    <t>SAINTE-JAMME-SUR-SARTHE</t>
  </si>
  <si>
    <t>SAINT-AVE</t>
  </si>
  <si>
    <t>VILLARD-DE-LANS</t>
  </si>
  <si>
    <t>CHASSENEUIL-SUR-BONNIEURE</t>
  </si>
  <si>
    <t>SAINT-BEAUZELY</t>
  </si>
  <si>
    <t>SEDERON</t>
  </si>
  <si>
    <t>L'ETRAT</t>
  </si>
  <si>
    <t>VIF</t>
  </si>
  <si>
    <t>PLOUGONVELIN</t>
  </si>
  <si>
    <t>SAINT-LAURENT-NOUAN</t>
  </si>
  <si>
    <t>DARDILLY</t>
  </si>
  <si>
    <t>69570</t>
  </si>
  <si>
    <t>RIVEDOUX-PLAGE</t>
  </si>
  <si>
    <t>17940</t>
  </si>
  <si>
    <t>VILLERS-SUR-MER</t>
  </si>
  <si>
    <t>GRAY</t>
  </si>
  <si>
    <t>AUGNY</t>
  </si>
  <si>
    <t>57685</t>
  </si>
  <si>
    <t>ROCHEFORT-MONTAGNE</t>
  </si>
  <si>
    <t>MONTREAL-LA-CLUSE</t>
  </si>
  <si>
    <t>SAINGHIN-EN-WEPPES</t>
  </si>
  <si>
    <t>59184</t>
  </si>
  <si>
    <t>PLOUBALAY</t>
  </si>
  <si>
    <t>PORT-EN-BESSIN-HUPPAIN</t>
  </si>
  <si>
    <t>14520</t>
  </si>
  <si>
    <t>CHAMPLITTE</t>
  </si>
  <si>
    <t>RIBERAC</t>
  </si>
  <si>
    <t>AGDE</t>
  </si>
  <si>
    <t>34300</t>
  </si>
  <si>
    <t>DREMIL-LAFAGE</t>
  </si>
  <si>
    <t>CHOMERAC</t>
  </si>
  <si>
    <t>ANTIBES</t>
  </si>
  <si>
    <t>06600/06160</t>
  </si>
  <si>
    <t>GUINES</t>
  </si>
  <si>
    <t>ENTZHEIM</t>
  </si>
  <si>
    <t>67960</t>
  </si>
  <si>
    <t>ORBAIS-L'ABBAYE</t>
  </si>
  <si>
    <t>31810</t>
  </si>
  <si>
    <t>SERRIERES-DE-BRIORD</t>
  </si>
  <si>
    <t>SAACY-SUR-MARNE</t>
  </si>
  <si>
    <t>JOYEUSE</t>
  </si>
  <si>
    <t>LA GARDE-FREINET</t>
  </si>
  <si>
    <t>83680</t>
  </si>
  <si>
    <t>BAVAY</t>
  </si>
  <si>
    <t>PROPRIANO</t>
  </si>
  <si>
    <t>PALINGES</t>
  </si>
  <si>
    <t>DURAS</t>
  </si>
  <si>
    <t>SOMBERNON</t>
  </si>
  <si>
    <t>WILLER-SUR-THUR</t>
  </si>
  <si>
    <t>TENDE</t>
  </si>
  <si>
    <t>BRAY-SUR-SOMME</t>
  </si>
  <si>
    <t>CRECY-EN-PONTHIEU</t>
  </si>
  <si>
    <t>CONDOM</t>
  </si>
  <si>
    <t>MAILLEZAIS</t>
  </si>
  <si>
    <t>SATILLIEU</t>
  </si>
  <si>
    <t>CORBIGNY</t>
  </si>
  <si>
    <t>PERELLI</t>
  </si>
  <si>
    <t>SAINS-DU-NORD</t>
  </si>
  <si>
    <t>BARDOS</t>
  </si>
  <si>
    <t>JONZAC</t>
  </si>
  <si>
    <t>LUXEUIL-LES-BAINS</t>
  </si>
  <si>
    <t>LES EYZIES-DE-TAYAC-SIREUIL</t>
  </si>
  <si>
    <t>DOMFRONT</t>
  </si>
  <si>
    <t>BELLEVILLE-SUR-MEUSE</t>
  </si>
  <si>
    <t>55430</t>
  </si>
  <si>
    <t>SAINT-DONAT-SUR-L'HERBASSE</t>
  </si>
  <si>
    <t>JUSSAC</t>
  </si>
  <si>
    <t>BREZOLLES</t>
  </si>
  <si>
    <t>CHAMBOURG-SUR-INDRE</t>
  </si>
  <si>
    <t>LE BUISSON-DE-CADOUIN</t>
  </si>
  <si>
    <t>BOURBON-LANCY</t>
  </si>
  <si>
    <t>SAINT-PRIVAT-DE-VALLONGUE</t>
  </si>
  <si>
    <t>FONTENAY-TRESIGNY</t>
  </si>
  <si>
    <t>CLOHARS-CARNOET</t>
  </si>
  <si>
    <t>29360</t>
  </si>
  <si>
    <t>LAMARCHE-SUR-SAONE</t>
  </si>
  <si>
    <t>21760</t>
  </si>
  <si>
    <t>AMBERIEU-EN-BUGEY</t>
  </si>
  <si>
    <t>VENTABREN</t>
  </si>
  <si>
    <t>13122</t>
  </si>
  <si>
    <t>COGNAC</t>
  </si>
  <si>
    <t>CHEVAL-BLANC</t>
  </si>
  <si>
    <t>84460</t>
  </si>
  <si>
    <t>NOISY-SUR-ECOLE</t>
  </si>
  <si>
    <t>AMFREVILLE-LA-MI-VOIE</t>
  </si>
  <si>
    <t>76920</t>
  </si>
  <si>
    <t>LE PLESSIS-ROBINSON</t>
  </si>
  <si>
    <t>92350</t>
  </si>
  <si>
    <t>CONQUES-SUR-ORBIEL</t>
  </si>
  <si>
    <t>CUILLE</t>
  </si>
  <si>
    <t>LIERNAIS</t>
  </si>
  <si>
    <t>VAUREAL</t>
  </si>
  <si>
    <t>95490</t>
  </si>
  <si>
    <t>PLANCY-L'ABBAYE</t>
  </si>
  <si>
    <t>COMBLES</t>
  </si>
  <si>
    <t>VIEUX-FORT</t>
  </si>
  <si>
    <t>97141</t>
  </si>
  <si>
    <t>LESSAY</t>
  </si>
  <si>
    <t>LESCAR</t>
  </si>
  <si>
    <t>CORPS</t>
  </si>
  <si>
    <t>ASPRES-SUR-BUECH</t>
  </si>
  <si>
    <t>ABRIES</t>
  </si>
  <si>
    <t>LUSSAC-LES-EGLISES</t>
  </si>
  <si>
    <t>LONGWY</t>
  </si>
  <si>
    <t>54400</t>
  </si>
  <si>
    <t>GAILLARD</t>
  </si>
  <si>
    <t>74240</t>
  </si>
  <si>
    <t>ILE-DE-SEIN</t>
  </si>
  <si>
    <t>29990</t>
  </si>
  <si>
    <t>APPOIGNY</t>
  </si>
  <si>
    <t>89380</t>
  </si>
  <si>
    <t>VOLONNE</t>
  </si>
  <si>
    <t>MOISSAC</t>
  </si>
  <si>
    <t>GREASQUE</t>
  </si>
  <si>
    <t>13850</t>
  </si>
  <si>
    <t>TANTONVILLE</t>
  </si>
  <si>
    <t>54116</t>
  </si>
  <si>
    <t>SAINT-OMER-EN-CHAUSSEE</t>
  </si>
  <si>
    <t>SAINT-MARCEL-DE-FELINES</t>
  </si>
  <si>
    <t>42122</t>
  </si>
  <si>
    <t>SALAZIE</t>
  </si>
  <si>
    <t>97433</t>
  </si>
  <si>
    <t>BELVEZE-DU-RAZES</t>
  </si>
  <si>
    <t>LOIRON</t>
  </si>
  <si>
    <t>REUILLY</t>
  </si>
  <si>
    <t>BOUFFEMONT</t>
  </si>
  <si>
    <t>DIEULEFIT</t>
  </si>
  <si>
    <t>TARASCON-SUR-ARIEGE</t>
  </si>
  <si>
    <t>ARMENTIERES</t>
  </si>
  <si>
    <t>CUISE-LA-MOTTE</t>
  </si>
  <si>
    <t>02830</t>
  </si>
  <si>
    <t>QUIEVRECHAIN</t>
  </si>
  <si>
    <t>59920</t>
  </si>
  <si>
    <t>VERNIOLLE</t>
  </si>
  <si>
    <t>09340</t>
  </si>
  <si>
    <t>BANNALEC</t>
  </si>
  <si>
    <t>COTI-CHIAVARI</t>
  </si>
  <si>
    <t>20138</t>
  </si>
  <si>
    <t>ASFELD</t>
  </si>
  <si>
    <t>VAIGES</t>
  </si>
  <si>
    <t>MONTREUIL-JUIGNE</t>
  </si>
  <si>
    <t>ARTEMARE</t>
  </si>
  <si>
    <t>NERONDES</t>
  </si>
  <si>
    <t>RIEUPEYROUX</t>
  </si>
  <si>
    <t>CHAMPAGNE-SUR-SEINE</t>
  </si>
  <si>
    <t>77430</t>
  </si>
  <si>
    <t>LE PLESSIS-TREVISE</t>
  </si>
  <si>
    <t>94420</t>
  </si>
  <si>
    <t>BOUSSOIS</t>
  </si>
  <si>
    <t>59168</t>
  </si>
  <si>
    <t>DISTROFF</t>
  </si>
  <si>
    <t>57925</t>
  </si>
  <si>
    <t>VALDAMPIERRE</t>
  </si>
  <si>
    <t>MAURIAC</t>
  </si>
  <si>
    <t>NOYAL-CHATILLON-SUR-SEICHE</t>
  </si>
  <si>
    <t>VARREDDES</t>
  </si>
  <si>
    <t>PONT-SAINTE-MAXENCE</t>
  </si>
  <si>
    <t>GANDRANGE</t>
  </si>
  <si>
    <t>57175</t>
  </si>
  <si>
    <t>LIXHEIM</t>
  </si>
  <si>
    <t>27550</t>
  </si>
  <si>
    <t>VIMOUTIERS</t>
  </si>
  <si>
    <t>GENOLHAC</t>
  </si>
  <si>
    <t>BOURG-DE-PEAGE</t>
  </si>
  <si>
    <t>ISIGNY-SUR-MER</t>
  </si>
  <si>
    <t>PARGNY-SUR-SAULX</t>
  </si>
  <si>
    <t>CALAIS</t>
  </si>
  <si>
    <t>62100</t>
  </si>
  <si>
    <t>TALLARD</t>
  </si>
  <si>
    <t>COURTENAY</t>
  </si>
  <si>
    <t>HANGENBIETEN</t>
  </si>
  <si>
    <t>67980</t>
  </si>
  <si>
    <t>VILLEFRANCHE-D'ALBIGEOIS</t>
  </si>
  <si>
    <t>SAINT-JULIEN-LES-VILLAS</t>
  </si>
  <si>
    <t>83300</t>
  </si>
  <si>
    <t>PLOMELIN</t>
  </si>
  <si>
    <t>AIX-LES-BAINS</t>
  </si>
  <si>
    <t>AMBES</t>
  </si>
  <si>
    <t>33810</t>
  </si>
  <si>
    <t>DRAGUIGNAN</t>
  </si>
  <si>
    <t>PARIS-4E-ARRONDISSEMENT</t>
  </si>
  <si>
    <t>75004</t>
  </si>
  <si>
    <t>TOURRETTE-LEVENS</t>
  </si>
  <si>
    <t>06690</t>
  </si>
  <si>
    <t>POITIERS</t>
  </si>
  <si>
    <t>86000</t>
  </si>
  <si>
    <t>CAROMB</t>
  </si>
  <si>
    <t>YDES</t>
  </si>
  <si>
    <t>LEMBACH</t>
  </si>
  <si>
    <t>LA FOUILLADE</t>
  </si>
  <si>
    <t>SAINT-GERMAIN-DU-BOIS</t>
  </si>
  <si>
    <t>MONTIGNY-EN-OSTREVENT</t>
  </si>
  <si>
    <t>59182</t>
  </si>
  <si>
    <t>PETIT-CANAL</t>
  </si>
  <si>
    <t>97131</t>
  </si>
  <si>
    <t>MARCOUSSIS</t>
  </si>
  <si>
    <t>91460</t>
  </si>
  <si>
    <t>SOSPEL</t>
  </si>
  <si>
    <t>06380</t>
  </si>
  <si>
    <t>OSNY</t>
  </si>
  <si>
    <t>95520</t>
  </si>
  <si>
    <t>MONTPON-MENESTEROL</t>
  </si>
  <si>
    <t>PAUILLAC</t>
  </si>
  <si>
    <t>SPINCOURT</t>
  </si>
  <si>
    <t>BREHAL</t>
  </si>
  <si>
    <t>SAINT-AUBIN-LE-CLOUD</t>
  </si>
  <si>
    <t>79450</t>
  </si>
  <si>
    <t>SAINT-GOBAIN</t>
  </si>
  <si>
    <t>AUROS</t>
  </si>
  <si>
    <t>BEAUVAIS-SUR-MATHA</t>
  </si>
  <si>
    <t>GABARRET</t>
  </si>
  <si>
    <t>BRIONNE</t>
  </si>
  <si>
    <t>SAINT-FLORENTIN</t>
  </si>
  <si>
    <t>PLOUGASTEL-DAOULAS</t>
  </si>
  <si>
    <t>SARREINSMING</t>
  </si>
  <si>
    <t>54660</t>
  </si>
  <si>
    <t>LIMOURS</t>
  </si>
  <si>
    <t>BERTEAUCOURT-LES-DAMES</t>
  </si>
  <si>
    <t>80850</t>
  </si>
  <si>
    <t>LA DESTROUSSE</t>
  </si>
  <si>
    <t>13112</t>
  </si>
  <si>
    <t>TREMBLAY-EN-FRANCE</t>
  </si>
  <si>
    <t>93290</t>
  </si>
  <si>
    <t>SAINT-MARTIN-DE-BOSCHERVILLE</t>
  </si>
  <si>
    <t>CERENCES</t>
  </si>
  <si>
    <t>SAINT-PIERRE-DE-PLESGUEN</t>
  </si>
  <si>
    <t>MARNES-LA-COQUETTE</t>
  </si>
  <si>
    <t>92430</t>
  </si>
  <si>
    <t>SOISSONS</t>
  </si>
  <si>
    <t>VERGT</t>
  </si>
  <si>
    <t>SAINT-CLAIR-DU-RHONE</t>
  </si>
  <si>
    <t>ROQUEVAIRE</t>
  </si>
  <si>
    <t>13360</t>
  </si>
  <si>
    <t>ILE-DE-BATZ</t>
  </si>
  <si>
    <t>29253</t>
  </si>
  <si>
    <t>LE PETIT-QUEVILLY</t>
  </si>
  <si>
    <t>76140</t>
  </si>
  <si>
    <t>WATTRELOS</t>
  </si>
  <si>
    <t>59150</t>
  </si>
  <si>
    <t>SAINT-CYR-SUR-MORIN</t>
  </si>
  <si>
    <t>BRIATEXTE</t>
  </si>
  <si>
    <t>07570</t>
  </si>
  <si>
    <t>CAZAUBON</t>
  </si>
  <si>
    <t>AURIBEAU-SUR-SIAGNE</t>
  </si>
  <si>
    <t>06810</t>
  </si>
  <si>
    <t>THOUROTTE</t>
  </si>
  <si>
    <t>MONT-DE-LANS</t>
  </si>
  <si>
    <t>38860</t>
  </si>
  <si>
    <t>SAINT-BONNET-LE-CHATEAU</t>
  </si>
  <si>
    <t>SAINT-ASTIER</t>
  </si>
  <si>
    <t>VANDIERES</t>
  </si>
  <si>
    <t>ESTAIRES</t>
  </si>
  <si>
    <t>OLARGUES</t>
  </si>
  <si>
    <t>FRESSELINES</t>
  </si>
  <si>
    <t>23450</t>
  </si>
  <si>
    <t>TOURNAN-EN-BRIE</t>
  </si>
  <si>
    <t>GHYVELDE</t>
  </si>
  <si>
    <t>59254</t>
  </si>
  <si>
    <t>BOURBONNE-LES-BAINS</t>
  </si>
  <si>
    <t>VIVONNE</t>
  </si>
  <si>
    <t>BONDOUFLE</t>
  </si>
  <si>
    <t>91070</t>
  </si>
  <si>
    <t>59265</t>
  </si>
  <si>
    <t>ARNEKE</t>
  </si>
  <si>
    <t>MARSEILLE--5E--ARRONDISSEMENT</t>
  </si>
  <si>
    <t>13005</t>
  </si>
  <si>
    <t>SALEILLES</t>
  </si>
  <si>
    <t>66280</t>
  </si>
  <si>
    <t>MAURECOURT</t>
  </si>
  <si>
    <t>78780</t>
  </si>
  <si>
    <t>LA DESIRADE</t>
  </si>
  <si>
    <t>97127</t>
  </si>
  <si>
    <t>VIS-EN-ARTOIS</t>
  </si>
  <si>
    <t>MONSEGUR</t>
  </si>
  <si>
    <t>NIEPPE</t>
  </si>
  <si>
    <t>59850</t>
  </si>
  <si>
    <t>69850</t>
  </si>
  <si>
    <t>SAINT-DIDIER-EN-VELAY</t>
  </si>
  <si>
    <t>LOUARGAT</t>
  </si>
  <si>
    <t>MOURMELON-LE-GRAND</t>
  </si>
  <si>
    <t>ARQUES</t>
  </si>
  <si>
    <t>62510</t>
  </si>
  <si>
    <t>SIVRY-COURTRY</t>
  </si>
  <si>
    <t>77115</t>
  </si>
  <si>
    <t>ANGERS</t>
  </si>
  <si>
    <t>49000/49100</t>
  </si>
  <si>
    <t>VOVES</t>
  </si>
  <si>
    <t>QUEVEN</t>
  </si>
  <si>
    <t>LUNEL</t>
  </si>
  <si>
    <t>MARGNY-LES-COMPIEGNE</t>
  </si>
  <si>
    <t>WALLERS</t>
  </si>
  <si>
    <t>CHAOURCE</t>
  </si>
  <si>
    <t>LE MOLAY-LITTRY</t>
  </si>
  <si>
    <t>CHAZELLES-SUR-LYON</t>
  </si>
  <si>
    <t>SAINT-SULPICE-LAURIERE</t>
  </si>
  <si>
    <t>LA RICHE</t>
  </si>
  <si>
    <t>37520</t>
  </si>
  <si>
    <t>44610</t>
  </si>
  <si>
    <t>CROCQ</t>
  </si>
  <si>
    <t>CREIL</t>
  </si>
  <si>
    <t>60100</t>
  </si>
  <si>
    <t>MOOSCH</t>
  </si>
  <si>
    <t>79380</t>
  </si>
  <si>
    <t>CHAMPAGNAC-LE-VIEUX</t>
  </si>
  <si>
    <t>CASTERA-VERDUZAN</t>
  </si>
  <si>
    <t>SAINT-MAUR-DES-FOSSES</t>
  </si>
  <si>
    <t>94100/94210</t>
  </si>
  <si>
    <t>BOIGNY-SUR-BIONNE</t>
  </si>
  <si>
    <t>MONLEON-MAGNOAC</t>
  </si>
  <si>
    <t>CAISSARGUES</t>
  </si>
  <si>
    <t>30132</t>
  </si>
  <si>
    <t>CAULNES</t>
  </si>
  <si>
    <t>MONTIVILLIERS</t>
  </si>
  <si>
    <t>DOULEVANT-LE-CHATEAU</t>
  </si>
  <si>
    <t>QUESTEMBERT</t>
  </si>
  <si>
    <t>CASSEL</t>
  </si>
  <si>
    <t>AUDUN-LE-ROMAN</t>
  </si>
  <si>
    <t>SAINT-SATURNIN-LES-AVIGNON</t>
  </si>
  <si>
    <t>LA BRUFFIERE</t>
  </si>
  <si>
    <t>85530</t>
  </si>
  <si>
    <t>SAINT-AUBIN-LES-ELBEUF</t>
  </si>
  <si>
    <t>FAVERGES</t>
  </si>
  <si>
    <t>CHATEAUBRIANT</t>
  </si>
  <si>
    <t>CAMBO-LES-BAINS</t>
  </si>
  <si>
    <t>EQUIHEN-PLAGE</t>
  </si>
  <si>
    <t>62224</t>
  </si>
  <si>
    <t>LE GRAND-QUEVILLY</t>
  </si>
  <si>
    <t>76120</t>
  </si>
  <si>
    <t>VOLGELSHEIM</t>
  </si>
  <si>
    <t>LA RAVOIRE</t>
  </si>
  <si>
    <t>73490</t>
  </si>
  <si>
    <t>OSSUN</t>
  </si>
  <si>
    <t>MARSEILLE--8E--ARRONDISSEMENT</t>
  </si>
  <si>
    <t>13008</t>
  </si>
  <si>
    <t>69730</t>
  </si>
  <si>
    <t>94260</t>
  </si>
  <si>
    <t>CREST</t>
  </si>
  <si>
    <t>JAUJAC</t>
  </si>
  <si>
    <t>SALLES-SUR-L'HERS</t>
  </si>
  <si>
    <t>CRAPONNE</t>
  </si>
  <si>
    <t>VOLVIC</t>
  </si>
  <si>
    <t>GRAND-COURONNE</t>
  </si>
  <si>
    <t>PACE</t>
  </si>
  <si>
    <t>35740</t>
  </si>
  <si>
    <t>HOSTUN</t>
  </si>
  <si>
    <t>LA BREDE</t>
  </si>
  <si>
    <t>BRIANCON</t>
  </si>
  <si>
    <t>MONTFORT-L'AMAURY</t>
  </si>
  <si>
    <t>SALINS-LES-BAINS</t>
  </si>
  <si>
    <t>CORMEILLES-EN-PARISIS</t>
  </si>
  <si>
    <t>95240</t>
  </si>
  <si>
    <t>CHAMPAGNAC-DE-BELAIR</t>
  </si>
  <si>
    <t>LES VANS</t>
  </si>
  <si>
    <t>GAVRAY</t>
  </si>
  <si>
    <t>MORSCHWILLER-LE-BAS</t>
  </si>
  <si>
    <t>68790</t>
  </si>
  <si>
    <t>PUIMOISSON</t>
  </si>
  <si>
    <t>04410</t>
  </si>
  <si>
    <t>VITRY-AUX-LOGES</t>
  </si>
  <si>
    <t>ELOYES</t>
  </si>
  <si>
    <t>88510</t>
  </si>
  <si>
    <t>BAUVIN</t>
  </si>
  <si>
    <t>59221</t>
  </si>
  <si>
    <t>SARDENT</t>
  </si>
  <si>
    <t>67410</t>
  </si>
  <si>
    <t>VALS-LES-BAINS</t>
  </si>
  <si>
    <t>SAINT-LEU-D'ESSERENT</t>
  </si>
  <si>
    <t>60340</t>
  </si>
  <si>
    <t>FOLSCHVILLER</t>
  </si>
  <si>
    <t>BROUZET-LES-ALES</t>
  </si>
  <si>
    <t>VALENCE-D'ALBIGEOIS</t>
  </si>
  <si>
    <t>BAZET</t>
  </si>
  <si>
    <t>ECULLY</t>
  </si>
  <si>
    <t>69130</t>
  </si>
  <si>
    <t>COLLOBRIERES</t>
  </si>
  <si>
    <t>83610</t>
  </si>
  <si>
    <t>RECEY-SUR-OURCE</t>
  </si>
  <si>
    <t>PLEUBIAN</t>
  </si>
  <si>
    <t>LE ROBERT</t>
  </si>
  <si>
    <t>97231</t>
  </si>
  <si>
    <t>GANGES</t>
  </si>
  <si>
    <t>29560</t>
  </si>
  <si>
    <t>SEISSAN</t>
  </si>
  <si>
    <t>EPINAC</t>
  </si>
  <si>
    <t>RIVIERE</t>
  </si>
  <si>
    <t>ALLIGNY-EN-MORVAN</t>
  </si>
  <si>
    <t>ENTRAMMES</t>
  </si>
  <si>
    <t>DOLE</t>
  </si>
  <si>
    <t>BRECEY</t>
  </si>
  <si>
    <t>33990</t>
  </si>
  <si>
    <t>SELONCOURT</t>
  </si>
  <si>
    <t>LAUTREC</t>
  </si>
  <si>
    <t>NONANCOURT</t>
  </si>
  <si>
    <t>LUBERSAC</t>
  </si>
  <si>
    <t>LA TOUR-DU-PIN</t>
  </si>
  <si>
    <t>BEUZEVILLE</t>
  </si>
  <si>
    <t>64560</t>
  </si>
  <si>
    <t>LIEPVRE</t>
  </si>
  <si>
    <t>REVENTIN-VAUGRIS</t>
  </si>
  <si>
    <t>FONTENAY-LE-FLEURY</t>
  </si>
  <si>
    <t>78330</t>
  </si>
  <si>
    <t>SALIGNAC-EYVIGUES</t>
  </si>
  <si>
    <t>77133</t>
  </si>
  <si>
    <t>TURCKHEIM</t>
  </si>
  <si>
    <t>ANDELOT-BLANCHEVILLE</t>
  </si>
  <si>
    <t>VERNEUIL-SUR-VIENNE</t>
  </si>
  <si>
    <t>87430</t>
  </si>
  <si>
    <t>JAUNAY-CLAN</t>
  </si>
  <si>
    <t>LE PERRAY-EN-YVELINES</t>
  </si>
  <si>
    <t>MAURS</t>
  </si>
  <si>
    <t>ALLAIRE</t>
  </si>
  <si>
    <t>PORNICHET</t>
  </si>
  <si>
    <t>44380</t>
  </si>
  <si>
    <t>MARSEILLE-10E--ARRONDISSEMENT</t>
  </si>
  <si>
    <t>13010</t>
  </si>
  <si>
    <t>PONT-SAINT-ESPRIT</t>
  </si>
  <si>
    <t>IGNY</t>
  </si>
  <si>
    <t>SAINT-ETIENNE-DE-CROSSEY</t>
  </si>
  <si>
    <t>POUILLY-SUR-LOIRE</t>
  </si>
  <si>
    <t>ENSISHEIM</t>
  </si>
  <si>
    <t>68190</t>
  </si>
  <si>
    <t>MAZERES</t>
  </si>
  <si>
    <t>09270</t>
  </si>
  <si>
    <t>49124</t>
  </si>
  <si>
    <t>HIRSINGUE</t>
  </si>
  <si>
    <t>SERQUIGNY</t>
  </si>
  <si>
    <t>27470</t>
  </si>
  <si>
    <t>VILLERS-GUISLAIN</t>
  </si>
  <si>
    <t>59297</t>
  </si>
  <si>
    <t>BURES-SUR-YVETTE</t>
  </si>
  <si>
    <t>91440</t>
  </si>
  <si>
    <t>VILLENEUVE-LES-BEZIERS</t>
  </si>
  <si>
    <t>ANDEVILLE</t>
  </si>
  <si>
    <t>EPERNAY</t>
  </si>
  <si>
    <t>51200</t>
  </si>
  <si>
    <t>MANA</t>
  </si>
  <si>
    <t>97360</t>
  </si>
  <si>
    <t>LURCY-LEVIS</t>
  </si>
  <si>
    <t>SAINT-CLAIR-SUR-L'ELLE</t>
  </si>
  <si>
    <t>TAULE</t>
  </si>
  <si>
    <t>CHAMPS-SUR-MARNE</t>
  </si>
  <si>
    <t>77420</t>
  </si>
  <si>
    <t>BUXIERES-LES-MINES</t>
  </si>
  <si>
    <t>03440</t>
  </si>
  <si>
    <t>SARLAT-LA-CANEDA</t>
  </si>
  <si>
    <t>TINTENIAC</t>
  </si>
  <si>
    <t>SAUVE</t>
  </si>
  <si>
    <t>TONNERRE</t>
  </si>
  <si>
    <t>LA ROCHE-GUYON</t>
  </si>
  <si>
    <t>95780</t>
  </si>
  <si>
    <t>TOUQUIN</t>
  </si>
  <si>
    <t>77131</t>
  </si>
  <si>
    <t>LE GRAND-LUCE</t>
  </si>
  <si>
    <t>78117</t>
  </si>
  <si>
    <t>MONTVILLE</t>
  </si>
  <si>
    <t>TIGY</t>
  </si>
  <si>
    <t>MALBOUZON</t>
  </si>
  <si>
    <t>48270</t>
  </si>
  <si>
    <t>TREMENTINES</t>
  </si>
  <si>
    <t>LES PENNES-MIRABEAU</t>
  </si>
  <si>
    <t>13170</t>
  </si>
  <si>
    <t>MAUBERT-FONTAINE</t>
  </si>
  <si>
    <t>BOURG-LASTIC</t>
  </si>
  <si>
    <t>LE BEAGE</t>
  </si>
  <si>
    <t>LABOUHEYRE</t>
  </si>
  <si>
    <t>DOULAINCOURT-SAUCOURT</t>
  </si>
  <si>
    <t>MONTREJEAU</t>
  </si>
  <si>
    <t>ZILLISHEIM</t>
  </si>
  <si>
    <t>CARPIQUET</t>
  </si>
  <si>
    <t>14650</t>
  </si>
  <si>
    <t>DREUX</t>
  </si>
  <si>
    <t>28100</t>
  </si>
  <si>
    <t>TAVERA</t>
  </si>
  <si>
    <t>20163</t>
  </si>
  <si>
    <t>SAINT-LYE</t>
  </si>
  <si>
    <t>91000</t>
  </si>
  <si>
    <t>MOUCHAMPS</t>
  </si>
  <si>
    <t>85640</t>
  </si>
  <si>
    <t>CORDES-SUR-CIEL</t>
  </si>
  <si>
    <t>MASNIERES</t>
  </si>
  <si>
    <t>59241</t>
  </si>
  <si>
    <t>PLOURAY</t>
  </si>
  <si>
    <t>56770</t>
  </si>
  <si>
    <t>AVANNE-AVENEY</t>
  </si>
  <si>
    <t>LE ROURET</t>
  </si>
  <si>
    <t>LE CHAMBON-SUR-LIGNON</t>
  </si>
  <si>
    <t>43400</t>
  </si>
  <si>
    <t>SAINT-JULIEN-EN-GENEVOIS</t>
  </si>
  <si>
    <t>BEAULIEU-SUR-DORDOGNE</t>
  </si>
  <si>
    <t>85340</t>
  </si>
  <si>
    <t>BRAINE</t>
  </si>
  <si>
    <t>LA PACAUDIERE</t>
  </si>
  <si>
    <t>SAINT-MARTIN-DE-CASTILLON</t>
  </si>
  <si>
    <t>SAINT-CANNAT</t>
  </si>
  <si>
    <t>13760</t>
  </si>
  <si>
    <t>LADOIX-SERRIGNY</t>
  </si>
  <si>
    <t>21550</t>
  </si>
  <si>
    <t>ARCEY</t>
  </si>
  <si>
    <t>DAMIGNY</t>
  </si>
  <si>
    <t>AUGEROLLES</t>
  </si>
  <si>
    <t>63930</t>
  </si>
  <si>
    <t>SAINT-MARTIN-D'URIAGE</t>
  </si>
  <si>
    <t>GARAT</t>
  </si>
  <si>
    <t>SESSENHEIM</t>
  </si>
  <si>
    <t>LONGEVILLE-LES-SAINT-AVOLD</t>
  </si>
  <si>
    <t>57740</t>
  </si>
  <si>
    <t>WOINCOURT</t>
  </si>
  <si>
    <t>RENAISON</t>
  </si>
  <si>
    <t>DORNECY</t>
  </si>
  <si>
    <t>TANCON</t>
  </si>
  <si>
    <t>VILLECOMTAL-SUR-ARROS</t>
  </si>
  <si>
    <t>CHARENTON-DU-CHER</t>
  </si>
  <si>
    <t>SOCHAUX</t>
  </si>
  <si>
    <t>CASTELNAU-MAGNOAC</t>
  </si>
  <si>
    <t>BEDARIEUX</t>
  </si>
  <si>
    <t>MENUCOURT</t>
  </si>
  <si>
    <t>95180</t>
  </si>
  <si>
    <t>GENDREY</t>
  </si>
  <si>
    <t>HAMBACH</t>
  </si>
  <si>
    <t>POUILLY-SOUS-CHARLIEU</t>
  </si>
  <si>
    <t>DECHY</t>
  </si>
  <si>
    <t>59187</t>
  </si>
  <si>
    <t>SAINT-CIRGUES-EN-MONTAGNE</t>
  </si>
  <si>
    <t>IVRY-LE-TEMPLE</t>
  </si>
  <si>
    <t>60173</t>
  </si>
  <si>
    <t>VENCE</t>
  </si>
  <si>
    <t>SAINT-HONORE-LES-BAINS</t>
  </si>
  <si>
    <t>AUBIET</t>
  </si>
  <si>
    <t>SAINT-JAMES</t>
  </si>
  <si>
    <t>PARAY-VIEILLE-POSTE</t>
  </si>
  <si>
    <t>91550</t>
  </si>
  <si>
    <t>SAINT-ALBAN-SUR-LIMAGNOLE</t>
  </si>
  <si>
    <t>PLOUEZEC</t>
  </si>
  <si>
    <t>22470</t>
  </si>
  <si>
    <t>CLUSES</t>
  </si>
  <si>
    <t>SANNOIS</t>
  </si>
  <si>
    <t>95110</t>
  </si>
  <si>
    <t>FORBACH</t>
  </si>
  <si>
    <t>LA GLACERIE</t>
  </si>
  <si>
    <t>SAINT-CLAIR-SUR-EPTE</t>
  </si>
  <si>
    <t>AUBIGNY-EN-ARTOIS</t>
  </si>
  <si>
    <t>SAINT-CHAMOND</t>
  </si>
  <si>
    <t>42400</t>
  </si>
  <si>
    <t>VILLEFRANCHE-DU-PERIGORD</t>
  </si>
  <si>
    <t>PLELAN-LE-GRAND</t>
  </si>
  <si>
    <t>AUBENAS</t>
  </si>
  <si>
    <t>MIMET</t>
  </si>
  <si>
    <t>13105</t>
  </si>
  <si>
    <t>PONCIN</t>
  </si>
  <si>
    <t>LALLAING</t>
  </si>
  <si>
    <t>59167</t>
  </si>
  <si>
    <t>CLEGUER</t>
  </si>
  <si>
    <t>PIERRE-BENITE</t>
  </si>
  <si>
    <t>69310</t>
  </si>
  <si>
    <t>ROYBON</t>
  </si>
  <si>
    <t>GALAN</t>
  </si>
  <si>
    <t>71590</t>
  </si>
  <si>
    <t>MONTROTTIER</t>
  </si>
  <si>
    <t>VILLENEUVE-L'ARCHEVEQUE</t>
  </si>
  <si>
    <t>97228</t>
  </si>
  <si>
    <t>MAICHE</t>
  </si>
  <si>
    <t>POIX-DU-NORD</t>
  </si>
  <si>
    <t>LEZAT-SUR-LEZE</t>
  </si>
  <si>
    <t>09210</t>
  </si>
  <si>
    <t>SAINT-PAUL-EN-JAREZ</t>
  </si>
  <si>
    <t>AUBIGNY-AU-BAC</t>
  </si>
  <si>
    <t>MONTENDRE</t>
  </si>
  <si>
    <t>GRENADE-SUR-L'ADOUR</t>
  </si>
  <si>
    <t>FAUX-LA-MONTAGNE</t>
  </si>
  <si>
    <t>LE BOUPERE</t>
  </si>
  <si>
    <t>QUINGEY</t>
  </si>
  <si>
    <t>SAINT-JEAN-DES-BAISANTS</t>
  </si>
  <si>
    <t>AUDENGE</t>
  </si>
  <si>
    <t>33980</t>
  </si>
  <si>
    <t>PEROLS</t>
  </si>
  <si>
    <t>34470</t>
  </si>
  <si>
    <t>BELLAC</t>
  </si>
  <si>
    <t>FREHEL</t>
  </si>
  <si>
    <t>AITON</t>
  </si>
  <si>
    <t>LACAUNE</t>
  </si>
  <si>
    <t>81230</t>
  </si>
  <si>
    <t>BISCARROSSE</t>
  </si>
  <si>
    <t>40600</t>
  </si>
  <si>
    <t>ANICHE</t>
  </si>
  <si>
    <t>FEGERSHEIM</t>
  </si>
  <si>
    <t>SALOME</t>
  </si>
  <si>
    <t>59496</t>
  </si>
  <si>
    <t>VITERNE</t>
  </si>
  <si>
    <t>54123</t>
  </si>
  <si>
    <t>RIXHEIM</t>
  </si>
  <si>
    <t>68170</t>
  </si>
  <si>
    <t>LECTOURE</t>
  </si>
  <si>
    <t>PENNE-D'AGENAIS</t>
  </si>
  <si>
    <t>LA CHARTRE-SUR-LE-LOIR</t>
  </si>
  <si>
    <t>CAPINGHEM</t>
  </si>
  <si>
    <t>59160</t>
  </si>
  <si>
    <t>LABOURSE</t>
  </si>
  <si>
    <t>L'HOPITAL</t>
  </si>
  <si>
    <t>CREHANGE</t>
  </si>
  <si>
    <t>52370</t>
  </si>
  <si>
    <t>UNIEUX</t>
  </si>
  <si>
    <t>TALENCE</t>
  </si>
  <si>
    <t>33400</t>
  </si>
  <si>
    <t>LYON--5E--ARRONDISSEMENT</t>
  </si>
  <si>
    <t>69005</t>
  </si>
  <si>
    <t>VAUVENARGUES</t>
  </si>
  <si>
    <t>13126</t>
  </si>
  <si>
    <t>SEYNOD</t>
  </si>
  <si>
    <t>RAMBOUILLET</t>
  </si>
  <si>
    <t>EPINAY-SUR-SEINE</t>
  </si>
  <si>
    <t>93800</t>
  </si>
  <si>
    <t>EQUEURDREVILLE-HAINNEVILLE</t>
  </si>
  <si>
    <t>50120</t>
  </si>
  <si>
    <t>FRESNOY-LE-GRAND</t>
  </si>
  <si>
    <t>02230</t>
  </si>
  <si>
    <t>57800</t>
  </si>
  <si>
    <t>CANISY</t>
  </si>
  <si>
    <t>PICQUIGNY</t>
  </si>
  <si>
    <t>SAINTE-MARIE-DE-RE</t>
  </si>
  <si>
    <t>17740</t>
  </si>
  <si>
    <t>BOUSBECQUE</t>
  </si>
  <si>
    <t>59166</t>
  </si>
  <si>
    <t>CARGIACA</t>
  </si>
  <si>
    <t>20164</t>
  </si>
  <si>
    <t>URBES</t>
  </si>
  <si>
    <t>68121</t>
  </si>
  <si>
    <t>CRECY-LA-CHAPELLE</t>
  </si>
  <si>
    <t>MUS</t>
  </si>
  <si>
    <t>30121</t>
  </si>
  <si>
    <t>MOIRANS-EN-MONTAGNE</t>
  </si>
  <si>
    <t>LE GRAND-BOURG</t>
  </si>
  <si>
    <t>MIELAN</t>
  </si>
  <si>
    <t>BERNAVILLE</t>
  </si>
  <si>
    <t>54850</t>
  </si>
  <si>
    <t>BOURGNEUF-EN-RETZ</t>
  </si>
  <si>
    <t>VIARMES</t>
  </si>
  <si>
    <t>69340</t>
  </si>
  <si>
    <t>RILLIEUX-LA-PAPE</t>
  </si>
  <si>
    <t>69140</t>
  </si>
  <si>
    <t>76113</t>
  </si>
  <si>
    <t>TROARN</t>
  </si>
  <si>
    <t>LA FERTE-GAUCHER</t>
  </si>
  <si>
    <t>TREVOUX</t>
  </si>
  <si>
    <t>07660</t>
  </si>
  <si>
    <t>BURIE</t>
  </si>
  <si>
    <t>OUANARY</t>
  </si>
  <si>
    <t>97380</t>
  </si>
  <si>
    <t>SAINT-MARTIN-EN-BRESSE</t>
  </si>
  <si>
    <t>LANTON</t>
  </si>
  <si>
    <t>33138</t>
  </si>
  <si>
    <t>LES ULIS</t>
  </si>
  <si>
    <t>SAINT-AUBERT</t>
  </si>
  <si>
    <t>VOIRON</t>
  </si>
  <si>
    <t>38500</t>
  </si>
  <si>
    <t>VILLARS-SUR-VAR</t>
  </si>
  <si>
    <t>MONTOIR-DE-BRETAGNE</t>
  </si>
  <si>
    <t>CARPENTRAS</t>
  </si>
  <si>
    <t>84200</t>
  </si>
  <si>
    <t>SAINS-EN-AMIENOIS</t>
  </si>
  <si>
    <t>MONTESQUIEU-VOLVESTRE</t>
  </si>
  <si>
    <t>MARMANDE</t>
  </si>
  <si>
    <t>BELLENAVES</t>
  </si>
  <si>
    <t>BLAESHEIM</t>
  </si>
  <si>
    <t>67113</t>
  </si>
  <si>
    <t>HERIMONCOURT</t>
  </si>
  <si>
    <t>GRANVILLE</t>
  </si>
  <si>
    <t>LA MOTHE-ACHARD</t>
  </si>
  <si>
    <t>19460</t>
  </si>
  <si>
    <t>SEYCHES</t>
  </si>
  <si>
    <t>SAINT-QUENTIN-FALLAVIER</t>
  </si>
  <si>
    <t>38070</t>
  </si>
  <si>
    <t>BERGUES</t>
  </si>
  <si>
    <t>CHAILLE-LES-MARAIS</t>
  </si>
  <si>
    <t>ROYERE-DE-VASSIVIERE</t>
  </si>
  <si>
    <t>FLERS-EN-ESCREBIEUX</t>
  </si>
  <si>
    <t>59128</t>
  </si>
  <si>
    <t>NANS-LES-PINS</t>
  </si>
  <si>
    <t>83860</t>
  </si>
  <si>
    <t>LE BLEYMARD</t>
  </si>
  <si>
    <t>WATTEN</t>
  </si>
  <si>
    <t>MARCHIENNES</t>
  </si>
  <si>
    <t>SAINT-GERMAIN-LES-BELLES</t>
  </si>
  <si>
    <t>SAINT-JEAN-D'ANGELY</t>
  </si>
  <si>
    <t>ERVY-LE-CHATEL</t>
  </si>
  <si>
    <t>LA BREOLE</t>
  </si>
  <si>
    <t>MOLIERES-SUR-CEZE</t>
  </si>
  <si>
    <t>MONTCEAUX-LES-PROVINS</t>
  </si>
  <si>
    <t>77151</t>
  </si>
  <si>
    <t>VERTOU</t>
  </si>
  <si>
    <t>44120</t>
  </si>
  <si>
    <t>CETON</t>
  </si>
  <si>
    <t>MONTFERMEIL</t>
  </si>
  <si>
    <t>93370</t>
  </si>
  <si>
    <t>POLLESTRES</t>
  </si>
  <si>
    <t>66450</t>
  </si>
  <si>
    <t>CASTELNAU-DE-MEDOC</t>
  </si>
  <si>
    <t>CAMIERS</t>
  </si>
  <si>
    <t>62176</t>
  </si>
  <si>
    <t>QUISSAC</t>
  </si>
  <si>
    <t>SARREGUEMINES</t>
  </si>
  <si>
    <t>WINTZENHEIM</t>
  </si>
  <si>
    <t>HAILLICOURT</t>
  </si>
  <si>
    <t>62940</t>
  </si>
  <si>
    <t>LOCMARIAQUER</t>
  </si>
  <si>
    <t>56740</t>
  </si>
  <si>
    <t>PORTO-VECCHIO</t>
  </si>
  <si>
    <t>20137</t>
  </si>
  <si>
    <t>SAINT-MAXIMIN-LA-SAINTE-BAUME</t>
  </si>
  <si>
    <t>ORADOUR-SUR-GLANE</t>
  </si>
  <si>
    <t>ORGERES-EN-BEAUCE</t>
  </si>
  <si>
    <t>PARIS-6E-ARRONDISSEMENT</t>
  </si>
  <si>
    <t>75006</t>
  </si>
  <si>
    <t>MAREIL-MARLY</t>
  </si>
  <si>
    <t>78750</t>
  </si>
  <si>
    <t>95390</t>
  </si>
  <si>
    <t>RAUCOURT-ET-FLABA</t>
  </si>
  <si>
    <t>BOURG-MADAME</t>
  </si>
  <si>
    <t>SEPTMONCEL</t>
  </si>
  <si>
    <t>DOYET</t>
  </si>
  <si>
    <t>L'ISLE-ADAM</t>
  </si>
  <si>
    <t>95290</t>
  </si>
  <si>
    <t>ISIGNY-LE-BUAT</t>
  </si>
  <si>
    <t>50540</t>
  </si>
  <si>
    <t>LE MARIN</t>
  </si>
  <si>
    <t>97290</t>
  </si>
  <si>
    <t>BOULOIRE</t>
  </si>
  <si>
    <t>LA SALVETAT-SAINT-GILLES</t>
  </si>
  <si>
    <t>31880</t>
  </si>
  <si>
    <t>MORNE-A-L'EAU</t>
  </si>
  <si>
    <t>97111</t>
  </si>
  <si>
    <t>SAINT-GERMAIN-DU-TEIL</t>
  </si>
  <si>
    <t>LANSLEBOURG-MONT-CENIS</t>
  </si>
  <si>
    <t>WISSOUS</t>
  </si>
  <si>
    <t>91320</t>
  </si>
  <si>
    <t>CHANCELADE</t>
  </si>
  <si>
    <t>24650</t>
  </si>
  <si>
    <t>REININGUE</t>
  </si>
  <si>
    <t>68950</t>
  </si>
  <si>
    <t>LE QUESNOY</t>
  </si>
  <si>
    <t>ROMAGNAT</t>
  </si>
  <si>
    <t>63540</t>
  </si>
  <si>
    <t>BALLEE</t>
  </si>
  <si>
    <t>LA CROIX-VALMER</t>
  </si>
  <si>
    <t>83420</t>
  </si>
  <si>
    <t>LAVENTIE</t>
  </si>
  <si>
    <t>REQUISTA</t>
  </si>
  <si>
    <t>MIRAMBEAU</t>
  </si>
  <si>
    <t>VERNEUIL-SUR-SEINE</t>
  </si>
  <si>
    <t>78480</t>
  </si>
  <si>
    <t>CANTELEU</t>
  </si>
  <si>
    <t>RAINVILLERS</t>
  </si>
  <si>
    <t>60155</t>
  </si>
  <si>
    <t>SAINT-JULIEN-MONT-DENIS</t>
  </si>
  <si>
    <t>ROSPORDEN</t>
  </si>
  <si>
    <t>BOHAIN-EN-VERMANDOIS</t>
  </si>
  <si>
    <t>GIBERVILLE</t>
  </si>
  <si>
    <t>14730</t>
  </si>
  <si>
    <t>EYMET</t>
  </si>
  <si>
    <t>SOCCIA</t>
  </si>
  <si>
    <t>GODERVILLE</t>
  </si>
  <si>
    <t>PIERREVERT</t>
  </si>
  <si>
    <t>04860</t>
  </si>
  <si>
    <t>MESSEIN</t>
  </si>
  <si>
    <t>EYRAGUES</t>
  </si>
  <si>
    <t>13630</t>
  </si>
  <si>
    <t>BELVES</t>
  </si>
  <si>
    <t>LE PRADET</t>
  </si>
  <si>
    <t>83220</t>
  </si>
  <si>
    <t>POUSSAN</t>
  </si>
  <si>
    <t>GUEMENE-PENFAO</t>
  </si>
  <si>
    <t>SAINT-FERREOL-D'AUROURE</t>
  </si>
  <si>
    <t>MANTES-LA-VILLE</t>
  </si>
  <si>
    <t>78711</t>
  </si>
  <si>
    <t>HERGNIES</t>
  </si>
  <si>
    <t>MEYMAC</t>
  </si>
  <si>
    <t>JAUX</t>
  </si>
  <si>
    <t>PENNAUTIER</t>
  </si>
  <si>
    <t>HERRY</t>
  </si>
  <si>
    <t>CHAMBORIGAUD</t>
  </si>
  <si>
    <t>CAYEUX-SUR-MER</t>
  </si>
  <si>
    <t>80410</t>
  </si>
  <si>
    <t>SAINT-SAULGE</t>
  </si>
  <si>
    <t>54710</t>
  </si>
  <si>
    <t>VENELLES</t>
  </si>
  <si>
    <t>13770</t>
  </si>
  <si>
    <t>VENDARGUES</t>
  </si>
  <si>
    <t>34740</t>
  </si>
  <si>
    <t>SAVERNE</t>
  </si>
  <si>
    <t>FLEURY-SUR-ANDELLE</t>
  </si>
  <si>
    <t>FRONTIGNAN</t>
  </si>
  <si>
    <t>CARROS</t>
  </si>
  <si>
    <t>PLERIN</t>
  </si>
  <si>
    <t>22190</t>
  </si>
  <si>
    <t>ALLEINS</t>
  </si>
  <si>
    <t>13980</t>
  </si>
  <si>
    <t>VERN-SUR-SEICHE</t>
  </si>
  <si>
    <t>35770</t>
  </si>
  <si>
    <t>PONTFAVERGER-MORONVILLIERS</t>
  </si>
  <si>
    <t>90360</t>
  </si>
  <si>
    <t>LA SAULCE</t>
  </si>
  <si>
    <t>PARIS-3E-ARRONDISSEMENT</t>
  </si>
  <si>
    <t>75003</t>
  </si>
  <si>
    <t>ALGRANGE</t>
  </si>
  <si>
    <t>BROQUIES</t>
  </si>
  <si>
    <t>DAMVILLERS</t>
  </si>
  <si>
    <t>MONTIGNY-LE-BRETONNEUX</t>
  </si>
  <si>
    <t>78180</t>
  </si>
  <si>
    <t>GRANCEY-LE-CHATEAU-NEUVELLE</t>
  </si>
  <si>
    <t>BOULZICOURT</t>
  </si>
  <si>
    <t>08410</t>
  </si>
  <si>
    <t>CHEF-BOUTONNE</t>
  </si>
  <si>
    <t>MOYON</t>
  </si>
  <si>
    <t>SAINT-PRIEST-TAURION</t>
  </si>
  <si>
    <t>87480</t>
  </si>
  <si>
    <t>SAINT-CYR-EN-VAL</t>
  </si>
  <si>
    <t>45590</t>
  </si>
  <si>
    <t>PONT-DU-CASSE</t>
  </si>
  <si>
    <t>CARQUEFOU</t>
  </si>
  <si>
    <t>CHAPONOST</t>
  </si>
  <si>
    <t>69630</t>
  </si>
  <si>
    <t>SAINT-ANDRE-LEZ-LILLE</t>
  </si>
  <si>
    <t>WAMBRECHIES</t>
  </si>
  <si>
    <t>59118</t>
  </si>
  <si>
    <t>AUMONT-AUBRAC</t>
  </si>
  <si>
    <t>MUR-DE-BARREZ</t>
  </si>
  <si>
    <t>SOULTZ-HAUT-RHIN</t>
  </si>
  <si>
    <t>68360</t>
  </si>
  <si>
    <t>PELISSANNE</t>
  </si>
  <si>
    <t>MUNSTER</t>
  </si>
  <si>
    <t>BRIENON-SUR-ARMANCON</t>
  </si>
  <si>
    <t>MARSANNAY-LA-COTE</t>
  </si>
  <si>
    <t>NANTES</t>
  </si>
  <si>
    <t>44000/44100/44200/44300</t>
  </si>
  <si>
    <t>BEAURAINVILLE</t>
  </si>
  <si>
    <t>01640</t>
  </si>
  <si>
    <t>LA BOURBOULE</t>
  </si>
  <si>
    <t>HAUTELUCE</t>
  </si>
  <si>
    <t>73620</t>
  </si>
  <si>
    <t>CULAN</t>
  </si>
  <si>
    <t>BOZOULS</t>
  </si>
  <si>
    <t>DURFORT-LACAPELETTE</t>
  </si>
  <si>
    <t>82390</t>
  </si>
  <si>
    <t>FUMAY</t>
  </si>
  <si>
    <t>OYONNAX</t>
  </si>
  <si>
    <t>SAILLY-FLIBEAUCOURT</t>
  </si>
  <si>
    <t>80970</t>
  </si>
  <si>
    <t>CHAMPAGNE-MOUTON</t>
  </si>
  <si>
    <t>CADEROUSSE</t>
  </si>
  <si>
    <t>84860</t>
  </si>
  <si>
    <t>ABSCON</t>
  </si>
  <si>
    <t>59215</t>
  </si>
  <si>
    <t>SAINT-SAUVEUR-LE-VICOMTE</t>
  </si>
  <si>
    <t>MONTESQUIOU</t>
  </si>
  <si>
    <t>VERLINGHEM</t>
  </si>
  <si>
    <t>59237</t>
  </si>
  <si>
    <t>ARROU</t>
  </si>
  <si>
    <t>BAZEILLES</t>
  </si>
  <si>
    <t>PLOUESCAT</t>
  </si>
  <si>
    <t>SAINT-REMY-DE-PROVENCE</t>
  </si>
  <si>
    <t>13210</t>
  </si>
  <si>
    <t>VARCES-ALLIERES-ET-RISSET</t>
  </si>
  <si>
    <t>BRESSOLS</t>
  </si>
  <si>
    <t>82710</t>
  </si>
  <si>
    <t>REMIRE-MONTJOLY</t>
  </si>
  <si>
    <t>97354</t>
  </si>
  <si>
    <t>LAUZUN</t>
  </si>
  <si>
    <t>LAUTERBOURG</t>
  </si>
  <si>
    <t>VARADES</t>
  </si>
  <si>
    <t>BOUILLARGUES</t>
  </si>
  <si>
    <t>RONCHIN</t>
  </si>
  <si>
    <t>59790</t>
  </si>
  <si>
    <t>ILE-D'AIX</t>
  </si>
  <si>
    <t>17123</t>
  </si>
  <si>
    <t>RUBELLES</t>
  </si>
  <si>
    <t>BELFORT</t>
  </si>
  <si>
    <t>90000</t>
  </si>
  <si>
    <t>QUIMPER</t>
  </si>
  <si>
    <t>29000</t>
  </si>
  <si>
    <t>PETITE-ILE</t>
  </si>
  <si>
    <t>97429</t>
  </si>
  <si>
    <t>21590</t>
  </si>
  <si>
    <t>SEVERAC-LE-CHATEAU</t>
  </si>
  <si>
    <t>VAUMOISE</t>
  </si>
  <si>
    <t>AUDUN-LE-TICHE</t>
  </si>
  <si>
    <t>TINCHEBRAY</t>
  </si>
  <si>
    <t>SAINTE-FLORINE</t>
  </si>
  <si>
    <t>43250</t>
  </si>
  <si>
    <t>BLOTZHEIM</t>
  </si>
  <si>
    <t>ARGENCES</t>
  </si>
  <si>
    <t>CAJARC</t>
  </si>
  <si>
    <t>MONTANER</t>
  </si>
  <si>
    <t>BIACHE-SAINT-VAAST</t>
  </si>
  <si>
    <t>BUIS-LES-BARONNIES</t>
  </si>
  <si>
    <t>SEVRIER</t>
  </si>
  <si>
    <t>LAMENTIN</t>
  </si>
  <si>
    <t>97129</t>
  </si>
  <si>
    <t>LA FARE-LES-OLIVIERS</t>
  </si>
  <si>
    <t>13580</t>
  </si>
  <si>
    <t>30870</t>
  </si>
  <si>
    <t>MERS-LES-BAINS</t>
  </si>
  <si>
    <t>80350</t>
  </si>
  <si>
    <t>BOUVIGNY-BOYEFFLES</t>
  </si>
  <si>
    <t>62172</t>
  </si>
  <si>
    <t>RAI</t>
  </si>
  <si>
    <t>RAYOL-CANADEL-SUR-MER</t>
  </si>
  <si>
    <t>83820</t>
  </si>
  <si>
    <t>SAINT-GERMAIN-SUR-MOINE</t>
  </si>
  <si>
    <t>AINCOURT</t>
  </si>
  <si>
    <t>LE PEAGE-DE-ROUSSILLON</t>
  </si>
  <si>
    <t>VICQ-SUR-BREUILH</t>
  </si>
  <si>
    <t>SAINTE-ADRESSE</t>
  </si>
  <si>
    <t>76310</t>
  </si>
  <si>
    <t>73120</t>
  </si>
  <si>
    <t>COMINES</t>
  </si>
  <si>
    <t>63170</t>
  </si>
  <si>
    <t>91420</t>
  </si>
  <si>
    <t>EGUZON-CHANTOME</t>
  </si>
  <si>
    <t>CONDE-SUR-NOIREAU</t>
  </si>
  <si>
    <t>LEUC</t>
  </si>
  <si>
    <t>SCAER</t>
  </si>
  <si>
    <t>AIRE-SUR-LA-LYS</t>
  </si>
  <si>
    <t>SAINS-EN-GOHELLE</t>
  </si>
  <si>
    <t>62114</t>
  </si>
  <si>
    <t>CHATEAU-DU-LOIR</t>
  </si>
  <si>
    <t>FOURNELS</t>
  </si>
  <si>
    <t>BALLAN-MIRE</t>
  </si>
  <si>
    <t>CONDRIEU</t>
  </si>
  <si>
    <t>SAINT-NICOLAS-D'ALIERMONT</t>
  </si>
  <si>
    <t>LEERS</t>
  </si>
  <si>
    <t>59115</t>
  </si>
  <si>
    <t>ZICAVO</t>
  </si>
  <si>
    <t>20132</t>
  </si>
  <si>
    <t>BAGNOLS-SUR-CEZE</t>
  </si>
  <si>
    <t>FREJUS</t>
  </si>
  <si>
    <t>83600/83370</t>
  </si>
  <si>
    <t>GRANDFRESNOY</t>
  </si>
  <si>
    <t>SAINT-SERNIN-SUR-RANCE</t>
  </si>
  <si>
    <t>RINXENT</t>
  </si>
  <si>
    <t>PUGET-THENIERS</t>
  </si>
  <si>
    <t>SAINTE-MAURE-DE-TOURAINE</t>
  </si>
  <si>
    <t>KUNHEIM</t>
  </si>
  <si>
    <t>BRETEUIL</t>
  </si>
  <si>
    <t>MAROMME</t>
  </si>
  <si>
    <t>CHATEAU-RENARD</t>
  </si>
  <si>
    <t>BRIGNOLES</t>
  </si>
  <si>
    <t>BEAUMES-DE-VENISE</t>
  </si>
  <si>
    <t>BRISSAC-QUINCE</t>
  </si>
  <si>
    <t>VIALAS</t>
  </si>
  <si>
    <t>VAILLY-SUR-SAULDRE</t>
  </si>
  <si>
    <t>BELIGNEUX</t>
  </si>
  <si>
    <t>VERT-LE-GRAND</t>
  </si>
  <si>
    <t>91810</t>
  </si>
  <si>
    <t>GARDANNE</t>
  </si>
  <si>
    <t>13120</t>
  </si>
  <si>
    <t>PLOBANNALEC-LESCONIL</t>
  </si>
  <si>
    <t>29740</t>
  </si>
  <si>
    <t>SANTES</t>
  </si>
  <si>
    <t>59211</t>
  </si>
  <si>
    <t>CHOCQUES</t>
  </si>
  <si>
    <t>MIREBEAU-SUR-BEZE</t>
  </si>
  <si>
    <t>ESSOYES</t>
  </si>
  <si>
    <t>GRASSE</t>
  </si>
  <si>
    <t>06130/06520</t>
  </si>
  <si>
    <t>EVIN-MALMAISON</t>
  </si>
  <si>
    <t>62141</t>
  </si>
  <si>
    <t>ORDAN-LARROQUE</t>
  </si>
  <si>
    <t>FREYMING-MERLEBACH</t>
  </si>
  <si>
    <t>43620</t>
  </si>
  <si>
    <t>RUELLE-SUR-TOUVRE</t>
  </si>
  <si>
    <t>SAINTE-HERMINE</t>
  </si>
  <si>
    <t>ROMBAS</t>
  </si>
  <si>
    <t>57120</t>
  </si>
  <si>
    <t>HAUBOURDIN</t>
  </si>
  <si>
    <t>NEUILLY-L'EVEQUE</t>
  </si>
  <si>
    <t>78390</t>
  </si>
  <si>
    <t>RIOM-ES-MONTAGNES</t>
  </si>
  <si>
    <t>LE LORRAIN</t>
  </si>
  <si>
    <t>97214</t>
  </si>
  <si>
    <t>BEAUMONT-EN-VERON</t>
  </si>
  <si>
    <t>MONEIN</t>
  </si>
  <si>
    <t>MILHAUD</t>
  </si>
  <si>
    <t>30540</t>
  </si>
  <si>
    <t>BAIE-MAHAULT</t>
  </si>
  <si>
    <t>97122</t>
  </si>
  <si>
    <t>PAGNY-SUR-MOSELLE</t>
  </si>
  <si>
    <t>MARSEILLE--1ER-ARRONDISSEMENT</t>
  </si>
  <si>
    <t>13001</t>
  </si>
  <si>
    <t>CARRIERES-SOUS-POISSY</t>
  </si>
  <si>
    <t>78955</t>
  </si>
  <si>
    <t>COMBOURG</t>
  </si>
  <si>
    <t>DESAIGNES</t>
  </si>
  <si>
    <t>GOUVILLE-SUR-MER</t>
  </si>
  <si>
    <t>LA COURTINE</t>
  </si>
  <si>
    <t>CHATELUS-LE-MARCHEIX</t>
  </si>
  <si>
    <t>SAINT-CYR-AU-MONT-D'OR</t>
  </si>
  <si>
    <t>69450</t>
  </si>
  <si>
    <t>ARLANC</t>
  </si>
  <si>
    <t>CUERS</t>
  </si>
  <si>
    <t>LACHAPELLE-SOUS-ROUGEMONT</t>
  </si>
  <si>
    <t>TELGRUC-SUR-MER</t>
  </si>
  <si>
    <t>ROUTOT</t>
  </si>
  <si>
    <t>VANVES</t>
  </si>
  <si>
    <t>92170</t>
  </si>
  <si>
    <t>SALLES-LA-SOURCE</t>
  </si>
  <si>
    <t>CORRANO</t>
  </si>
  <si>
    <t>20168</t>
  </si>
  <si>
    <t>SAINT-MANDE</t>
  </si>
  <si>
    <t>94160</t>
  </si>
  <si>
    <t>MONTEVRAIN</t>
  </si>
  <si>
    <t>BERNIERES-SUR-MER</t>
  </si>
  <si>
    <t>14990</t>
  </si>
  <si>
    <t>JOUY-EN-JOSAS</t>
  </si>
  <si>
    <t>78350</t>
  </si>
  <si>
    <t>RION-DES-LANDES</t>
  </si>
  <si>
    <t>MARSEILLE-15E--ARRONDISSEMENT</t>
  </si>
  <si>
    <t>13015</t>
  </si>
  <si>
    <t>VILLEGOUGE</t>
  </si>
  <si>
    <t>LONGEVILLE-SUR-MER</t>
  </si>
  <si>
    <t>PITHIVIERS</t>
  </si>
  <si>
    <t>GOUAREC</t>
  </si>
  <si>
    <t>GAREOULT</t>
  </si>
  <si>
    <t>VOLX</t>
  </si>
  <si>
    <t>04130</t>
  </si>
  <si>
    <t>VILLENEUVE-SAINT-GEORGES</t>
  </si>
  <si>
    <t>94190</t>
  </si>
  <si>
    <t>BETHISY-SAINT-PIERRE</t>
  </si>
  <si>
    <t>SAINT-ROMAIN-LA-MOTTE</t>
  </si>
  <si>
    <t>BRIGUEUIL</t>
  </si>
  <si>
    <t>SAINT-LAURENT-BLANGY</t>
  </si>
  <si>
    <t>SAINT-SYMPHORIEN-D'OZON</t>
  </si>
  <si>
    <t>LE PASSAGE</t>
  </si>
  <si>
    <t>47520</t>
  </si>
  <si>
    <t>PEYRINS</t>
  </si>
  <si>
    <t>26380</t>
  </si>
  <si>
    <t>54121</t>
  </si>
  <si>
    <t>BAGES</t>
  </si>
  <si>
    <t>CREULLY</t>
  </si>
  <si>
    <t>OUVILLE-LA-RIVIERE</t>
  </si>
  <si>
    <t>MARSEILLE--4E--ARRONDISSEMENT</t>
  </si>
  <si>
    <t>13004</t>
  </si>
  <si>
    <t>LONGJUMEAU</t>
  </si>
  <si>
    <t>91160</t>
  </si>
  <si>
    <t>CRUAS</t>
  </si>
  <si>
    <t>07350</t>
  </si>
  <si>
    <t>JARRIE</t>
  </si>
  <si>
    <t>LE THOLONET</t>
  </si>
  <si>
    <t>SUNDHOUSE</t>
  </si>
  <si>
    <t>67920</t>
  </si>
  <si>
    <t>SAVIGNY-LES-BEAUNE</t>
  </si>
  <si>
    <t>CUNLHAT</t>
  </si>
  <si>
    <t>HOURTIN</t>
  </si>
  <si>
    <t>LA COTE-SAINT-ANDRE</t>
  </si>
  <si>
    <t>PLESSE</t>
  </si>
  <si>
    <t>44630</t>
  </si>
  <si>
    <t>ILLE-SUR-TET</t>
  </si>
  <si>
    <t>ANDOLSHEIM</t>
  </si>
  <si>
    <t>DOUE-LA-FONTAINE</t>
  </si>
  <si>
    <t>STRASBOURG</t>
  </si>
  <si>
    <t>67000/67100/67200</t>
  </si>
  <si>
    <t>CHATEL-GUYON</t>
  </si>
  <si>
    <t>63140</t>
  </si>
  <si>
    <t>LAPUGNOY</t>
  </si>
  <si>
    <t>62122</t>
  </si>
  <si>
    <t>EAUZE</t>
  </si>
  <si>
    <t>LA COURNEUVE</t>
  </si>
  <si>
    <t>93120</t>
  </si>
  <si>
    <t>LE GRAND-LEMPS</t>
  </si>
  <si>
    <t>VERINES</t>
  </si>
  <si>
    <t>GUERET</t>
  </si>
  <si>
    <t>FRAISSES</t>
  </si>
  <si>
    <t>42490</t>
  </si>
  <si>
    <t>SAINTE-SOULLE</t>
  </si>
  <si>
    <t>GRANGES-SUR-VOLOGNE</t>
  </si>
  <si>
    <t>L'ESCARENE</t>
  </si>
  <si>
    <t>MONTBRON</t>
  </si>
  <si>
    <t>MEYREUIL</t>
  </si>
  <si>
    <t>13590</t>
  </si>
  <si>
    <t>AGON-COUTAINVILLE</t>
  </si>
  <si>
    <t>50230</t>
  </si>
  <si>
    <t>PONT-DE-LARN</t>
  </si>
  <si>
    <t>PORTETS</t>
  </si>
  <si>
    <t>CAMBRAI</t>
  </si>
  <si>
    <t>COULOUNIEIX-CHAMIERS</t>
  </si>
  <si>
    <t>LODS</t>
  </si>
  <si>
    <t>25930</t>
  </si>
  <si>
    <t>VILLENEUVE-LE-COMTE</t>
  </si>
  <si>
    <t>AMELIE-LES-BAINS-PALALDA</t>
  </si>
  <si>
    <t>SALLAUMINES</t>
  </si>
  <si>
    <t>62430</t>
  </si>
  <si>
    <t>SAINT-MARTIN-DU-FRENE</t>
  </si>
  <si>
    <t>FONTAINE-LE-DUN</t>
  </si>
  <si>
    <t>HAUTERIVES</t>
  </si>
  <si>
    <t>SAINT-GERMAIN-LES-ARPAJON</t>
  </si>
  <si>
    <t>91180</t>
  </si>
  <si>
    <t>SAINT-BONNET-DE-JOUX</t>
  </si>
  <si>
    <t>WAZIERS</t>
  </si>
  <si>
    <t>59119</t>
  </si>
  <si>
    <t>POULLAOUEN</t>
  </si>
  <si>
    <t>29246</t>
  </si>
  <si>
    <t>CHARTRES-DE-BRETAGNE</t>
  </si>
  <si>
    <t>CORBEILLES</t>
  </si>
  <si>
    <t>BALLANCOURT-SUR-ESSONNE</t>
  </si>
  <si>
    <t>91610</t>
  </si>
  <si>
    <t>GUICHEN</t>
  </si>
  <si>
    <t>SAINT-ERME-OUTRE-ET-RAMECOURT</t>
  </si>
  <si>
    <t>LAVERUNE</t>
  </si>
  <si>
    <t>34880</t>
  </si>
  <si>
    <t>LA ROQUETTE-SUR-SIAGNE</t>
  </si>
  <si>
    <t>06550</t>
  </si>
  <si>
    <t>SAINT-JEAN-LE-CENTENIER</t>
  </si>
  <si>
    <t>NISSAN-LEZ-ENSERUNE</t>
  </si>
  <si>
    <t>34440</t>
  </si>
  <si>
    <t>SORNAC</t>
  </si>
  <si>
    <t>VALANJOU</t>
  </si>
  <si>
    <t>49670</t>
  </si>
  <si>
    <t>HATTEN</t>
  </si>
  <si>
    <t>CHATEAU-RENAULT</t>
  </si>
  <si>
    <t>SAVIGNY-EN-REVERMONT</t>
  </si>
  <si>
    <t>MIRANDE</t>
  </si>
  <si>
    <t>MARPENT</t>
  </si>
  <si>
    <t>59164</t>
  </si>
  <si>
    <t>COLMAR</t>
  </si>
  <si>
    <t>68000</t>
  </si>
  <si>
    <t>DOURGES</t>
  </si>
  <si>
    <t>62119</t>
  </si>
  <si>
    <t>QUESNOY-SUR-DEULE</t>
  </si>
  <si>
    <t>AUZANCES</t>
  </si>
  <si>
    <t>LES AIX-D'ANGILLON</t>
  </si>
  <si>
    <t>BUZANCY</t>
  </si>
  <si>
    <t>AINAY-LE-CHATEAU</t>
  </si>
  <si>
    <t>CHATEAUNEUF-DU-RHONE</t>
  </si>
  <si>
    <t>TROYES</t>
  </si>
  <si>
    <t>10000</t>
  </si>
  <si>
    <t>BOUTIGNY-SUR-ESSONNE</t>
  </si>
  <si>
    <t>91820</t>
  </si>
  <si>
    <t>UGNY</t>
  </si>
  <si>
    <t>LANMEUR</t>
  </si>
  <si>
    <t>LE MONASTIER-SUR-GAZEILLE</t>
  </si>
  <si>
    <t>METZERAL</t>
  </si>
  <si>
    <t>LA CAILLERE-SAINT-HILAIRE</t>
  </si>
  <si>
    <t>FOUSSEMAGNE</t>
  </si>
  <si>
    <t>LE KREMLIN-BICETRE</t>
  </si>
  <si>
    <t>94270</t>
  </si>
  <si>
    <t>27870</t>
  </si>
  <si>
    <t>BOLOGNE</t>
  </si>
  <si>
    <t>COUTRAS</t>
  </si>
  <si>
    <t>SAINT-ANTONIN-NOBLE-VAL</t>
  </si>
  <si>
    <t>GILOCOURT</t>
  </si>
  <si>
    <t>97441</t>
  </si>
  <si>
    <t>VOUZIERS</t>
  </si>
  <si>
    <t>VELLERON</t>
  </si>
  <si>
    <t>84740</t>
  </si>
  <si>
    <t>GRACAY</t>
  </si>
  <si>
    <t>QUIEVY</t>
  </si>
  <si>
    <t>59214</t>
  </si>
  <si>
    <t>ALBENS</t>
  </si>
  <si>
    <t>TORFOU</t>
  </si>
  <si>
    <t>49660</t>
  </si>
  <si>
    <t>PULLIGNY</t>
  </si>
  <si>
    <t>NOGENT-SUR-MARNE</t>
  </si>
  <si>
    <t>94130</t>
  </si>
  <si>
    <t>MIGENNES</t>
  </si>
  <si>
    <t>SAVIGNY-LE-TEMPLE</t>
  </si>
  <si>
    <t>DOMBLANS</t>
  </si>
  <si>
    <t>SAINT-SULPICE-LES-FEUILLES</t>
  </si>
  <si>
    <t>REIGNIER-ESERY</t>
  </si>
  <si>
    <t>BERSEE</t>
  </si>
  <si>
    <t>59235</t>
  </si>
  <si>
    <t>HAYNECOURT</t>
  </si>
  <si>
    <t>ABONDANCE</t>
  </si>
  <si>
    <t>LOUVIERS</t>
  </si>
  <si>
    <t>SAINT-BON-TARENTAISE</t>
  </si>
  <si>
    <t>LONGEAU-PERCEY</t>
  </si>
  <si>
    <t>SAINT-ANDRE-DE-CUBZAC</t>
  </si>
  <si>
    <t>CAUTERETS</t>
  </si>
  <si>
    <t>65110</t>
  </si>
  <si>
    <t>59283</t>
  </si>
  <si>
    <t>BEYNAT</t>
  </si>
  <si>
    <t>FRONTENAY-ROHAN-ROHAN</t>
  </si>
  <si>
    <t>AZERABLES</t>
  </si>
  <si>
    <t>AJAIN</t>
  </si>
  <si>
    <t>MEYSSAC</t>
  </si>
  <si>
    <t>LONGUEAU</t>
  </si>
  <si>
    <t>AIGNAY-LE-DUC</t>
  </si>
  <si>
    <t>LA SUZE-SUR-SARTHE</t>
  </si>
  <si>
    <t>CHAMPTOCEAUX</t>
  </si>
  <si>
    <t>KEDANGE-SUR-CANNER</t>
  </si>
  <si>
    <t>PASSAIS</t>
  </si>
  <si>
    <t>CHARTRES</t>
  </si>
  <si>
    <t>28000</t>
  </si>
  <si>
    <t>FOUG</t>
  </si>
  <si>
    <t>ROTHAU</t>
  </si>
  <si>
    <t>67570</t>
  </si>
  <si>
    <t>MONCLAR-DE-QUERCY</t>
  </si>
  <si>
    <t>IS-SUR-TILLE</t>
  </si>
  <si>
    <t>FORCALQUIER</t>
  </si>
  <si>
    <t>BLANZY</t>
  </si>
  <si>
    <t>71450</t>
  </si>
  <si>
    <t>SEMEAC</t>
  </si>
  <si>
    <t>LE RHEU</t>
  </si>
  <si>
    <t>35650</t>
  </si>
  <si>
    <t>SAINT-ETIENNE-LES-ORGUES</t>
  </si>
  <si>
    <t>CEBAZAT</t>
  </si>
  <si>
    <t>63118</t>
  </si>
  <si>
    <t>LES MATHES</t>
  </si>
  <si>
    <t>BOISSY-SAINT-LEGER</t>
  </si>
  <si>
    <t>94470</t>
  </si>
  <si>
    <t>SAINT-QUAY-PORTRIEUX</t>
  </si>
  <si>
    <t>DOMPAIRE</t>
  </si>
  <si>
    <t>LUS-LA-CROIX-HAUTE</t>
  </si>
  <si>
    <t>26620</t>
  </si>
  <si>
    <t>AUDRUICQ</t>
  </si>
  <si>
    <t>BOMPAS</t>
  </si>
  <si>
    <t>66430</t>
  </si>
  <si>
    <t>ETREILLERS</t>
  </si>
  <si>
    <t>BELLEGARDE-EN-MARCHE</t>
  </si>
  <si>
    <t>SAINT-ROMAIN-LE-PUY</t>
  </si>
  <si>
    <t>BAGNERES-DE-LUCHON</t>
  </si>
  <si>
    <t>SERVAVILLE-SALMONVILLE</t>
  </si>
  <si>
    <t>BOUJAN-SUR-LIBRON</t>
  </si>
  <si>
    <t>34760</t>
  </si>
  <si>
    <t>PREIGNAN</t>
  </si>
  <si>
    <t>60128</t>
  </si>
  <si>
    <t>SAINT-JEAN-DE-VEDAS</t>
  </si>
  <si>
    <t>34430</t>
  </si>
  <si>
    <t>SAINT-LOUBES</t>
  </si>
  <si>
    <t>GUENANGE</t>
  </si>
  <si>
    <t>OLONNE-SUR-MER</t>
  </si>
  <si>
    <t>85280</t>
  </si>
  <si>
    <t>SAINT-NICOLAS-DE-REDON</t>
  </si>
  <si>
    <t>OZOIR-LA-FERRIERE</t>
  </si>
  <si>
    <t>77330</t>
  </si>
  <si>
    <t>TRELON</t>
  </si>
  <si>
    <t>MATOURY</t>
  </si>
  <si>
    <t>97351</t>
  </si>
  <si>
    <t>JOUX-LA-VILLE</t>
  </si>
  <si>
    <t>LA COUTURE-BOUSSEY</t>
  </si>
  <si>
    <t>27750</t>
  </si>
  <si>
    <t>POIX-TERRON</t>
  </si>
  <si>
    <t>LORMONT</t>
  </si>
  <si>
    <t>33310</t>
  </si>
  <si>
    <t>MARANVILLE</t>
  </si>
  <si>
    <t>VEYRIER-DU-LAC</t>
  </si>
  <si>
    <t>SAINT-PAL-DE-MONS</t>
  </si>
  <si>
    <t>SAINT-ESTEPHE</t>
  </si>
  <si>
    <t>PUTEAUX</t>
  </si>
  <si>
    <t>92800</t>
  </si>
  <si>
    <t>DRUSENHEIM</t>
  </si>
  <si>
    <t>MONTELIMAR</t>
  </si>
  <si>
    <t>VIERZON</t>
  </si>
  <si>
    <t>HOUDAIN</t>
  </si>
  <si>
    <t>PIANA</t>
  </si>
  <si>
    <t>20115</t>
  </si>
  <si>
    <t>ARLES-SUR-TECH</t>
  </si>
  <si>
    <t>LA FERRIERE-AUX-ETANGS</t>
  </si>
  <si>
    <t>ANDREZIEUX-BOUTHEON</t>
  </si>
  <si>
    <t>CANDE</t>
  </si>
  <si>
    <t>VALLERAUGUE</t>
  </si>
  <si>
    <t>LOURCHES</t>
  </si>
  <si>
    <t>59156</t>
  </si>
  <si>
    <t>AUZAT</t>
  </si>
  <si>
    <t>BASSILLAC</t>
  </si>
  <si>
    <t>CUXAC-D'AUDE</t>
  </si>
  <si>
    <t>SAHURS</t>
  </si>
  <si>
    <t>BEAUNE-LA-ROLANDE</t>
  </si>
  <si>
    <t>CONFLANS-SAINTE-HONORINE</t>
  </si>
  <si>
    <t>78700</t>
  </si>
  <si>
    <t>BOUCHEMAINE</t>
  </si>
  <si>
    <t>49080</t>
  </si>
  <si>
    <t>TOUQUES</t>
  </si>
  <si>
    <t>PUTTELANGE-AUX-LACS</t>
  </si>
  <si>
    <t>PLOEUC-SUR-LIE</t>
  </si>
  <si>
    <t>JARD-SUR-MER</t>
  </si>
  <si>
    <t>SENLIS</t>
  </si>
  <si>
    <t>33530</t>
  </si>
  <si>
    <t>DAMMARTIN-EN-SERVE</t>
  </si>
  <si>
    <t>78111</t>
  </si>
  <si>
    <t>CREPY-EN-VALOIS</t>
  </si>
  <si>
    <t>SAINT-NECTAIRE</t>
  </si>
  <si>
    <t>MOROSAGLIA</t>
  </si>
  <si>
    <t>88380</t>
  </si>
  <si>
    <t>NOIRETABLE</t>
  </si>
  <si>
    <t>BLANGY-SUR-BRESLE</t>
  </si>
  <si>
    <t>L'ILE-D'YEU</t>
  </si>
  <si>
    <t>85350</t>
  </si>
  <si>
    <t>SANNERVILLE</t>
  </si>
  <si>
    <t>COSNE-COURS-SUR-LOIRE</t>
  </si>
  <si>
    <t>ESTISSAC</t>
  </si>
  <si>
    <t>WASSELONNE</t>
  </si>
  <si>
    <t>LA ROCHE-POSAY</t>
  </si>
  <si>
    <t>JEGUN</t>
  </si>
  <si>
    <t>28110</t>
  </si>
  <si>
    <t>BREHAND</t>
  </si>
  <si>
    <t>PEZILLA-LA-RIVIERE</t>
  </si>
  <si>
    <t>66370</t>
  </si>
  <si>
    <t>ROGNAC</t>
  </si>
  <si>
    <t>13340</t>
  </si>
  <si>
    <t>VAUVERT</t>
  </si>
  <si>
    <t>BAGNERES-DE-BIGORRE</t>
  </si>
  <si>
    <t>65200/65710</t>
  </si>
  <si>
    <t>MAUZE-SUR-LE-MIGNON</t>
  </si>
  <si>
    <t>COULON</t>
  </si>
  <si>
    <t>79510</t>
  </si>
  <si>
    <t>MALEMORT-SUR-CORREZE</t>
  </si>
  <si>
    <t>GRAVELINES</t>
  </si>
  <si>
    <t>CHATEAUVILLAIN</t>
  </si>
  <si>
    <t>LE VERDON-SUR-MER</t>
  </si>
  <si>
    <t>33123</t>
  </si>
  <si>
    <t>SAINT-HILAIRE-DU-HARCOUET</t>
  </si>
  <si>
    <t>VERTUS</t>
  </si>
  <si>
    <t>LES TROIS-MOUTIERS</t>
  </si>
  <si>
    <t>VILLERUPT</t>
  </si>
  <si>
    <t>TETING-SUR-NIED</t>
  </si>
  <si>
    <t>57385</t>
  </si>
  <si>
    <t>SAINTE-GENEVIEVE-SUR-ARGENCE</t>
  </si>
  <si>
    <t>PONS</t>
  </si>
  <si>
    <t>57770</t>
  </si>
  <si>
    <t>PRISSE</t>
  </si>
  <si>
    <t>MIRAMAS</t>
  </si>
  <si>
    <t>13140</t>
  </si>
  <si>
    <t>RIEUX-MINERVOIS</t>
  </si>
  <si>
    <t>NIVILLAC</t>
  </si>
  <si>
    <t>ISPAGNAC</t>
  </si>
  <si>
    <t>AY</t>
  </si>
  <si>
    <t>YUTZ</t>
  </si>
  <si>
    <t>SAINT-PARDOUX-LA-RIVIERE</t>
  </si>
  <si>
    <t>SCHILTIGHEIM</t>
  </si>
  <si>
    <t>67300</t>
  </si>
  <si>
    <t>SANCEY-LE-GRAND</t>
  </si>
  <si>
    <t>PARIGNE-L'EVEQUE</t>
  </si>
  <si>
    <t>IMPHY</t>
  </si>
  <si>
    <t>VILLERS-LE-LAC</t>
  </si>
  <si>
    <t>25130</t>
  </si>
  <si>
    <t>PETRETO-BICCHISANO</t>
  </si>
  <si>
    <t>CREUTZWALD</t>
  </si>
  <si>
    <t>57150</t>
  </si>
  <si>
    <t>CATUS</t>
  </si>
  <si>
    <t>BAR-SUR-SEINE</t>
  </si>
  <si>
    <t>HAVELUY</t>
  </si>
  <si>
    <t>59255</t>
  </si>
  <si>
    <t>LA CELLE-SAINT-CLOUD</t>
  </si>
  <si>
    <t>78170</t>
  </si>
  <si>
    <t>BASTELICACCIA</t>
  </si>
  <si>
    <t>20129</t>
  </si>
  <si>
    <t>CHATILLON-SUR-CHALARONNE</t>
  </si>
  <si>
    <t>HIRSON</t>
  </si>
  <si>
    <t>ORCHAMPS-VENNES</t>
  </si>
  <si>
    <t>MONTROZIER</t>
  </si>
  <si>
    <t>ARGENTEUIL</t>
  </si>
  <si>
    <t>95100</t>
  </si>
  <si>
    <t>BANDOL</t>
  </si>
  <si>
    <t>83150</t>
  </si>
  <si>
    <t>L'ILE-SAINT-DENIS</t>
  </si>
  <si>
    <t>93450</t>
  </si>
  <si>
    <t>ORCIERES</t>
  </si>
  <si>
    <t>05170</t>
  </si>
  <si>
    <t>VERNEGUES</t>
  </si>
  <si>
    <t>13116</t>
  </si>
  <si>
    <t>VILLENEUVE-DE-BERG</t>
  </si>
  <si>
    <t>52340</t>
  </si>
  <si>
    <t>VERZENAY</t>
  </si>
  <si>
    <t>VERMAND</t>
  </si>
  <si>
    <t>YVIAS</t>
  </si>
  <si>
    <t>22930</t>
  </si>
  <si>
    <t>POIX-DE-PICARDIE</t>
  </si>
  <si>
    <t>SEVRAN</t>
  </si>
  <si>
    <t>93270</t>
  </si>
  <si>
    <t>ESBLY</t>
  </si>
  <si>
    <t>LE THOR</t>
  </si>
  <si>
    <t>84250</t>
  </si>
  <si>
    <t>ORVAULT</t>
  </si>
  <si>
    <t>44700</t>
  </si>
  <si>
    <t>DONGES</t>
  </si>
  <si>
    <t>44480</t>
  </si>
  <si>
    <t>GERGY</t>
  </si>
  <si>
    <t>SOISY-SUR-SEINE</t>
  </si>
  <si>
    <t>THIERVILLE-SUR-MEUSE</t>
  </si>
  <si>
    <t>55840</t>
  </si>
  <si>
    <t>SCEY-SUR-SAONE-ET-SAINT-ALBIN</t>
  </si>
  <si>
    <t>HAUCOURT-MOULAINE</t>
  </si>
  <si>
    <t>54860</t>
  </si>
  <si>
    <t>VILLEMANDEUR</t>
  </si>
  <si>
    <t>BORDEAUX</t>
  </si>
  <si>
    <t>33000/33100/33200/33300/33800</t>
  </si>
  <si>
    <t>PUILBOREAU</t>
  </si>
  <si>
    <t>PEROUSE</t>
  </si>
  <si>
    <t>ISSY-L'EVEQUE</t>
  </si>
  <si>
    <t>AUREC-SUR-LOIRE</t>
  </si>
  <si>
    <t>43110</t>
  </si>
  <si>
    <t>IFFENDIC</t>
  </si>
  <si>
    <t>SAINT-HILAIRE-LEZ-CAMBRAI</t>
  </si>
  <si>
    <t>59292</t>
  </si>
  <si>
    <t>LONGNY-AU-PERCHE</t>
  </si>
  <si>
    <t>SAINT-ETIENNE-DE-FOUGERES</t>
  </si>
  <si>
    <t>PRIVAS</t>
  </si>
  <si>
    <t>LE BRUSQUET</t>
  </si>
  <si>
    <t>SARCELLES</t>
  </si>
  <si>
    <t>95200</t>
  </si>
  <si>
    <t>PLAN-D'ORGON</t>
  </si>
  <si>
    <t>13750</t>
  </si>
  <si>
    <t>TARDETS-SORHOLUS</t>
  </si>
  <si>
    <t>MAGENTA</t>
  </si>
  <si>
    <t>DIEUZE</t>
  </si>
  <si>
    <t>PIGNAN</t>
  </si>
  <si>
    <t>MONTFRIN</t>
  </si>
  <si>
    <t>30490</t>
  </si>
  <si>
    <t>LE PORT-MARLY</t>
  </si>
  <si>
    <t>78560</t>
  </si>
  <si>
    <t>LOIX</t>
  </si>
  <si>
    <t>17111</t>
  </si>
  <si>
    <t>27690</t>
  </si>
  <si>
    <t>VALLIERE</t>
  </si>
  <si>
    <t>CHATOU</t>
  </si>
  <si>
    <t>78400</t>
  </si>
  <si>
    <t>CEAUCE</t>
  </si>
  <si>
    <t>CENDRAS</t>
  </si>
  <si>
    <t>FLUMET</t>
  </si>
  <si>
    <t>LOUDEAC</t>
  </si>
  <si>
    <t>MARMOUTIER</t>
  </si>
  <si>
    <t>CERCY-LA-TOUR</t>
  </si>
  <si>
    <t>DEMOUVILLE</t>
  </si>
  <si>
    <t>SAINT-PAUL-LES-DURANCE</t>
  </si>
  <si>
    <t>13115</t>
  </si>
  <si>
    <t>SAINT-CHAFFREY</t>
  </si>
  <si>
    <t>05330</t>
  </si>
  <si>
    <t>HERBAULT</t>
  </si>
  <si>
    <t>DOZULE</t>
  </si>
  <si>
    <t>ETIVAL-CLAIREFONTAINE</t>
  </si>
  <si>
    <t>SAINT-VIVIEN-DE-MEDOC</t>
  </si>
  <si>
    <t>MONTCUQ</t>
  </si>
  <si>
    <t>CACHAN</t>
  </si>
  <si>
    <t>94230</t>
  </si>
  <si>
    <t>BOISSY-LE-CHATEL</t>
  </si>
  <si>
    <t>MONETEAU</t>
  </si>
  <si>
    <t>89470</t>
  </si>
  <si>
    <t>AULNAT</t>
  </si>
  <si>
    <t>LEMPDES</t>
  </si>
  <si>
    <t>63370</t>
  </si>
  <si>
    <t>ARRADON</t>
  </si>
  <si>
    <t>56610</t>
  </si>
  <si>
    <t>FAREBERSVILLER</t>
  </si>
  <si>
    <t>LE PUY-EN-VELAY</t>
  </si>
  <si>
    <t>CALLAC</t>
  </si>
  <si>
    <t>ORTAFFA</t>
  </si>
  <si>
    <t>66560</t>
  </si>
  <si>
    <t>HOLTZHEIM</t>
  </si>
  <si>
    <t>67810</t>
  </si>
  <si>
    <t>66670</t>
  </si>
  <si>
    <t>ARGENTAT</t>
  </si>
  <si>
    <t>MEZE</t>
  </si>
  <si>
    <t>34140</t>
  </si>
  <si>
    <t>ERGUE-GABERIC</t>
  </si>
  <si>
    <t>29500</t>
  </si>
  <si>
    <t>GRAND-SANTI</t>
  </si>
  <si>
    <t>97340</t>
  </si>
  <si>
    <t>REZZA</t>
  </si>
  <si>
    <t>POUILLON</t>
  </si>
  <si>
    <t>MATOUR</t>
  </si>
  <si>
    <t>OBERNAI</t>
  </si>
  <si>
    <t>MONTOIRE-SUR-LE-LOIR</t>
  </si>
  <si>
    <t>MONTMEDY</t>
  </si>
  <si>
    <t>SAINT-PIERRE-DU-PERRAY</t>
  </si>
  <si>
    <t>91280</t>
  </si>
  <si>
    <t>ATTIGNAT-ONCIN</t>
  </si>
  <si>
    <t>FLOGNY-LA-CHAPELLE</t>
  </si>
  <si>
    <t>MONTMARAULT</t>
  </si>
  <si>
    <t>LACAPELLE-MARIVAL</t>
  </si>
  <si>
    <t>TILLIERES-SUR-AVRE</t>
  </si>
  <si>
    <t>44600</t>
  </si>
  <si>
    <t>LA FORET-SUR-SEVRE</t>
  </si>
  <si>
    <t>MONTCHANIN</t>
  </si>
  <si>
    <t>CLEDER</t>
  </si>
  <si>
    <t>29233</t>
  </si>
  <si>
    <t>LIVAROT</t>
  </si>
  <si>
    <t>TOURLAVILLE</t>
  </si>
  <si>
    <t>ACHICOURT</t>
  </si>
  <si>
    <t>CHEROY</t>
  </si>
  <si>
    <t>89690</t>
  </si>
  <si>
    <t>BLANZAT</t>
  </si>
  <si>
    <t>63112</t>
  </si>
  <si>
    <t>12580</t>
  </si>
  <si>
    <t>PARIS-12E-ARRONDISSEMENT</t>
  </si>
  <si>
    <t>75012</t>
  </si>
  <si>
    <t>HOMMARTING</t>
  </si>
  <si>
    <t>BRY-SUR-MARNE</t>
  </si>
  <si>
    <t>94360</t>
  </si>
  <si>
    <t>LE CAILAR</t>
  </si>
  <si>
    <t>30740</t>
  </si>
  <si>
    <t>NAUCELLES</t>
  </si>
  <si>
    <t>15000/15250</t>
  </si>
  <si>
    <t>AIRAINES</t>
  </si>
  <si>
    <t>AUMALE</t>
  </si>
  <si>
    <t>BRUYERES</t>
  </si>
  <si>
    <t>MONTIGNY-LES-CORMEILLES</t>
  </si>
  <si>
    <t>95370</t>
  </si>
  <si>
    <t>ELBEUF</t>
  </si>
  <si>
    <t>JOSNES</t>
  </si>
  <si>
    <t>AILLANT-SUR-THOLON</t>
  </si>
  <si>
    <t>MEYZIEU</t>
  </si>
  <si>
    <t>BAUGE</t>
  </si>
  <si>
    <t>MONTGESOYE</t>
  </si>
  <si>
    <t>25111</t>
  </si>
  <si>
    <t>ETERVILLE</t>
  </si>
  <si>
    <t>SOLLIES-PONT</t>
  </si>
  <si>
    <t>SEMUR-EN-AUXOIS</t>
  </si>
  <si>
    <t>QUETTREVILLE-SUR-SIENNE</t>
  </si>
  <si>
    <t>INZINZAC-LOCHRIST</t>
  </si>
  <si>
    <t>56650</t>
  </si>
  <si>
    <t>GHISONI</t>
  </si>
  <si>
    <t>20227</t>
  </si>
  <si>
    <t>LIMOGES</t>
  </si>
  <si>
    <t>87000/87100/87280</t>
  </si>
  <si>
    <t>MONTBRUN-LES-BAINS</t>
  </si>
  <si>
    <t>BRUMATH</t>
  </si>
  <si>
    <t>GIVET</t>
  </si>
  <si>
    <t>EYSINES</t>
  </si>
  <si>
    <t>PLOUARET</t>
  </si>
  <si>
    <t>LAMORLAYE</t>
  </si>
  <si>
    <t>60260</t>
  </si>
  <si>
    <t>SOUCIEU-EN-JARREST</t>
  </si>
  <si>
    <t>BALLOTS</t>
  </si>
  <si>
    <t>SAINT-JULIEN-LES-METZ</t>
  </si>
  <si>
    <t>CAVALAIRE-SUR-MER</t>
  </si>
  <si>
    <t>83240</t>
  </si>
  <si>
    <t>SABRES</t>
  </si>
  <si>
    <t>VILLEMOMBLE</t>
  </si>
  <si>
    <t>93250</t>
  </si>
  <si>
    <t>SAINT-GEORGES-DE-MONS</t>
  </si>
  <si>
    <t>LE HORPS</t>
  </si>
  <si>
    <t>MONTREUX-CHATEAU</t>
  </si>
  <si>
    <t>LE BUGUE</t>
  </si>
  <si>
    <t>MUZILLAC</t>
  </si>
  <si>
    <t>LABASTIDE-D'ANJOU</t>
  </si>
  <si>
    <t>SAINTES-MARIES-DE-LA-MER</t>
  </si>
  <si>
    <t>13460</t>
  </si>
  <si>
    <t>AX-LES-THERMES</t>
  </si>
  <si>
    <t>SAINTE-MAXIME</t>
  </si>
  <si>
    <t>57100</t>
  </si>
  <si>
    <t>EPINAY-SUR-ORGE</t>
  </si>
  <si>
    <t>SARTILLY</t>
  </si>
  <si>
    <t>ESSERT</t>
  </si>
  <si>
    <t>90850</t>
  </si>
  <si>
    <t>GAILLAC</t>
  </si>
  <si>
    <t>PARIS-13E-ARRONDISSEMENT</t>
  </si>
  <si>
    <t>75013</t>
  </si>
  <si>
    <t>SALON-LA-TOUR</t>
  </si>
  <si>
    <t>TREGUEUX</t>
  </si>
  <si>
    <t>22950</t>
  </si>
  <si>
    <t>SAINT-LOUP-GEANGES</t>
  </si>
  <si>
    <t>ITTENHEIM</t>
  </si>
  <si>
    <t>CLAIRAC</t>
  </si>
  <si>
    <t>BIESLES</t>
  </si>
  <si>
    <t>06790</t>
  </si>
  <si>
    <t>MEUNG-SUR-LOIRE</t>
  </si>
  <si>
    <t>BURNHAUPT-LE-BAS</t>
  </si>
  <si>
    <t>VENDOME</t>
  </si>
  <si>
    <t>SAINT-DIER-D'AUVERGNE</t>
  </si>
  <si>
    <t>BLERE</t>
  </si>
  <si>
    <t>WORMHOUT</t>
  </si>
  <si>
    <t>LIMOUX</t>
  </si>
  <si>
    <t>PLEUMEUR-BODOU</t>
  </si>
  <si>
    <t>22560</t>
  </si>
  <si>
    <t>ROQUEFORT-SUR-SOULZON</t>
  </si>
  <si>
    <t>COGOLIN</t>
  </si>
  <si>
    <t>VITRY-LE-FRANCOIS</t>
  </si>
  <si>
    <t>CHATEAUPONSAC</t>
  </si>
  <si>
    <t>VIEUX-BOUCAU-LES-BAINS</t>
  </si>
  <si>
    <t>40480</t>
  </si>
  <si>
    <t>AMBARES-ET-LAGRAVE</t>
  </si>
  <si>
    <t>LILLEBONNE</t>
  </si>
  <si>
    <t>BALARUC-LES-BAINS</t>
  </si>
  <si>
    <t>PLOUGONVEN</t>
  </si>
  <si>
    <t>LES HOUCHES</t>
  </si>
  <si>
    <t>FREVENT</t>
  </si>
  <si>
    <t>PANCHERACCIA</t>
  </si>
  <si>
    <t>20251/20270</t>
  </si>
  <si>
    <t>TOMINO</t>
  </si>
  <si>
    <t>20248</t>
  </si>
  <si>
    <t>ROGNES</t>
  </si>
  <si>
    <t>13840</t>
  </si>
  <si>
    <t>SOUPPES-SUR-LOING</t>
  </si>
  <si>
    <t>SAINT-DOULCHARD</t>
  </si>
  <si>
    <t>18230</t>
  </si>
  <si>
    <t>MUTZIG</t>
  </si>
  <si>
    <t>SAINT-PANTALEON-DE-LARCHE</t>
  </si>
  <si>
    <t>LE NEUBOURG</t>
  </si>
  <si>
    <t>LARGENTIERE</t>
  </si>
  <si>
    <t>SERRA-DI-SCOPAMENE</t>
  </si>
  <si>
    <t>20127</t>
  </si>
  <si>
    <t>LONDINIERES</t>
  </si>
  <si>
    <t>BAYARD-SUR-MARNE</t>
  </si>
  <si>
    <t>SAINT-ARNOULT-EN-YVELINES</t>
  </si>
  <si>
    <t>CHANTONNAY</t>
  </si>
  <si>
    <t>SAINT-BLIMONT</t>
  </si>
  <si>
    <t>80960</t>
  </si>
  <si>
    <t>CLICHY</t>
  </si>
  <si>
    <t>92110</t>
  </si>
  <si>
    <t>COUSANCE</t>
  </si>
  <si>
    <t>MERINCHAL</t>
  </si>
  <si>
    <t>23420</t>
  </si>
  <si>
    <t>ROSNY-SUR-SEINE</t>
  </si>
  <si>
    <t>78710</t>
  </si>
  <si>
    <t>CUCQ</t>
  </si>
  <si>
    <t>62780</t>
  </si>
  <si>
    <t>MORIENVAL</t>
  </si>
  <si>
    <t>SERIGNAN-DU-COMTAT</t>
  </si>
  <si>
    <t>84830</t>
  </si>
  <si>
    <t>BONS-EN-CHABLAIS</t>
  </si>
  <si>
    <t>THAON-LES-VOSGES</t>
  </si>
  <si>
    <t>MORTAGNE-SUR-SEVRE</t>
  </si>
  <si>
    <t>CAPESTERRE-DE-MARIE-GALANTE</t>
  </si>
  <si>
    <t>97140</t>
  </si>
  <si>
    <t>SAHORRE</t>
  </si>
  <si>
    <t>SCHOELCHER</t>
  </si>
  <si>
    <t>97233</t>
  </si>
  <si>
    <t>PIROU</t>
  </si>
  <si>
    <t>50770</t>
  </si>
  <si>
    <t>RONCQ</t>
  </si>
  <si>
    <t>59223</t>
  </si>
  <si>
    <t>NOUAILLE-MAUPERTUIS</t>
  </si>
  <si>
    <t>ENQUIN-LES-MINES</t>
  </si>
  <si>
    <t>LE COTEAU</t>
  </si>
  <si>
    <t>LA BROQUE</t>
  </si>
  <si>
    <t>67130/67570</t>
  </si>
  <si>
    <t>30133</t>
  </si>
  <si>
    <t>NOGENT-SUR-VERNISSON</t>
  </si>
  <si>
    <t>GRAULHET</t>
  </si>
  <si>
    <t>SAINT-REMY-SUR-AVRE</t>
  </si>
  <si>
    <t>28380</t>
  </si>
  <si>
    <t>FROUARD</t>
  </si>
  <si>
    <t>54390</t>
  </si>
  <si>
    <t>VIGNEULLES-LES-HATTONCHATEL</t>
  </si>
  <si>
    <t>MONTCHENU</t>
  </si>
  <si>
    <t>ANDREST</t>
  </si>
  <si>
    <t>VILLETTE-D'ANTHON</t>
  </si>
  <si>
    <t>TOTES</t>
  </si>
  <si>
    <t>VILLE</t>
  </si>
  <si>
    <t>OTTANGE</t>
  </si>
  <si>
    <t>SAINT-MARTIN-DE-VALGALGUES</t>
  </si>
  <si>
    <t>30520</t>
  </si>
  <si>
    <t>DARGNIES</t>
  </si>
  <si>
    <t>80570</t>
  </si>
  <si>
    <t>SAINT-PAUL-CAP-DE-JOUX</t>
  </si>
  <si>
    <t>FOURCHAMBAULT</t>
  </si>
  <si>
    <t>THISE</t>
  </si>
  <si>
    <t>SAINT-AVERTIN</t>
  </si>
  <si>
    <t>37550</t>
  </si>
  <si>
    <t>CHAMOUX-SUR-GELON</t>
  </si>
  <si>
    <t>SARAN</t>
  </si>
  <si>
    <t>45770</t>
  </si>
  <si>
    <t>79000</t>
  </si>
  <si>
    <t>CHEVIGNY-SAINT-SAUVEUR</t>
  </si>
  <si>
    <t>GUIDEL</t>
  </si>
  <si>
    <t>56520</t>
  </si>
  <si>
    <t>SAILLAGOUSE</t>
  </si>
  <si>
    <t>LE BOSC-ROGER-EN-ROUMOIS</t>
  </si>
  <si>
    <t>BAZOCHES-LES-GALLERANDES</t>
  </si>
  <si>
    <t>EGLY</t>
  </si>
  <si>
    <t>91520</t>
  </si>
  <si>
    <t>PHALSBOURG</t>
  </si>
  <si>
    <t>CHARLY-SUR-MARNE</t>
  </si>
  <si>
    <t>SAINT-GERMAIN-DES-FOSSES</t>
  </si>
  <si>
    <t>VIGY</t>
  </si>
  <si>
    <t>BOISSET-SAINT-PRIEST</t>
  </si>
  <si>
    <t>BOGNY-SUR-MEUSE</t>
  </si>
  <si>
    <t>08120</t>
  </si>
  <si>
    <t>FONTAINE-LES-DIJON</t>
  </si>
  <si>
    <t>CHARBUY</t>
  </si>
  <si>
    <t>SARRE-UNION</t>
  </si>
  <si>
    <t>ALBERT</t>
  </si>
  <si>
    <t>LODEVE</t>
  </si>
  <si>
    <t>LA FLECHE</t>
  </si>
  <si>
    <t>ADRIERS</t>
  </si>
  <si>
    <t>LARMOR-PLAGE</t>
  </si>
  <si>
    <t>PIERREFITTE-SUR-AIRE</t>
  </si>
  <si>
    <t>DAMVILLE</t>
  </si>
  <si>
    <t>BERRE-L'ETANG</t>
  </si>
  <si>
    <t>13130</t>
  </si>
  <si>
    <t>54780</t>
  </si>
  <si>
    <t>97400</t>
  </si>
  <si>
    <t>PARIS-8E-ARRONDISSEMENT</t>
  </si>
  <si>
    <t>75008</t>
  </si>
  <si>
    <t>BROGLIE</t>
  </si>
  <si>
    <t>LATRONQUIERE</t>
  </si>
  <si>
    <t>CARROUGES</t>
  </si>
  <si>
    <t>PLOERMEL</t>
  </si>
  <si>
    <t>CHERENG</t>
  </si>
  <si>
    <t>ARS-SUR-MOSELLE</t>
  </si>
  <si>
    <t>RUNGIS</t>
  </si>
  <si>
    <t>94150</t>
  </si>
  <si>
    <t>FABREGUES</t>
  </si>
  <si>
    <t>34690</t>
  </si>
  <si>
    <t>CYSOING</t>
  </si>
  <si>
    <t>BAN-DE-LAVELINE</t>
  </si>
  <si>
    <t>CHEVILLY</t>
  </si>
  <si>
    <t>EPRON</t>
  </si>
  <si>
    <t>SAINTE-FOY-LES-LYON</t>
  </si>
  <si>
    <t>69110</t>
  </si>
  <si>
    <t>CORON</t>
  </si>
  <si>
    <t>49690</t>
  </si>
  <si>
    <t>SOMMIERES</t>
  </si>
  <si>
    <t>POUILLEY-LES-VIGNES</t>
  </si>
  <si>
    <t>25115</t>
  </si>
  <si>
    <t>SAINT-NICOLAS-DE-LA-GRAVE</t>
  </si>
  <si>
    <t>CARANTEC</t>
  </si>
  <si>
    <t>29660</t>
  </si>
  <si>
    <t>AVRANCHES</t>
  </si>
  <si>
    <t>VEZZANI</t>
  </si>
  <si>
    <t>SAINT-JACUT-DE-LA-MER</t>
  </si>
  <si>
    <t>22750</t>
  </si>
  <si>
    <t>STEENBECQUE</t>
  </si>
  <si>
    <t>OPPEDE</t>
  </si>
  <si>
    <t>84580</t>
  </si>
  <si>
    <t>RIVIERE-SALEE</t>
  </si>
  <si>
    <t>97215</t>
  </si>
  <si>
    <t>LE COUDRAY</t>
  </si>
  <si>
    <t>IGORNAY</t>
  </si>
  <si>
    <t>LOURDOUEIX-SAINT-PIERRE</t>
  </si>
  <si>
    <t>VANNES</t>
  </si>
  <si>
    <t>56000</t>
  </si>
  <si>
    <t>RIEC-SUR-BELON</t>
  </si>
  <si>
    <t>29340</t>
  </si>
  <si>
    <t>BEAUVAL</t>
  </si>
  <si>
    <t>80630</t>
  </si>
  <si>
    <t>NIORT</t>
  </si>
  <si>
    <t>FUVEAU</t>
  </si>
  <si>
    <t>13710</t>
  </si>
  <si>
    <t>SAINT-PARRES-LES-VAUDES</t>
  </si>
  <si>
    <t>SAINT-LAURENT-MEDOC</t>
  </si>
  <si>
    <t>33112</t>
  </si>
  <si>
    <t>MONTMAGNY</t>
  </si>
  <si>
    <t>95360</t>
  </si>
  <si>
    <t>PONT-D'OUILLY</t>
  </si>
  <si>
    <t>REBAIS</t>
  </si>
  <si>
    <t>CANOHES</t>
  </si>
  <si>
    <t>66680</t>
  </si>
  <si>
    <t>LA BRESSE</t>
  </si>
  <si>
    <t>88250</t>
  </si>
  <si>
    <t>MEULAN-EN-YVELINES</t>
  </si>
  <si>
    <t>CHATEAUBOURG</t>
  </si>
  <si>
    <t>FRASNE</t>
  </si>
  <si>
    <t>SAINT-FARGEAU</t>
  </si>
  <si>
    <t>LES ABYMES</t>
  </si>
  <si>
    <t>97139/97142</t>
  </si>
  <si>
    <t>POINTE-NOIRE</t>
  </si>
  <si>
    <t>97116</t>
  </si>
  <si>
    <t>LA MAILLERAYE-SUR-SEINE</t>
  </si>
  <si>
    <t>BASTELICA</t>
  </si>
  <si>
    <t>20119</t>
  </si>
  <si>
    <t>SAVIGNE-L'EVEQUE</t>
  </si>
  <si>
    <t>CASTELNAU-D'AUZAN</t>
  </si>
  <si>
    <t>32440</t>
  </si>
  <si>
    <t>ISSY-LES-MOULINEAUX</t>
  </si>
  <si>
    <t>92130</t>
  </si>
  <si>
    <t>BAGNAC-SUR-CELE</t>
  </si>
  <si>
    <t>SEYNE</t>
  </si>
  <si>
    <t>BULLION</t>
  </si>
  <si>
    <t>BOUCAU</t>
  </si>
  <si>
    <t>64340</t>
  </si>
  <si>
    <t>LOUVIGNE-DU-DESERT</t>
  </si>
  <si>
    <t>DANGU</t>
  </si>
  <si>
    <t>GRAND-BOURG</t>
  </si>
  <si>
    <t>97112</t>
  </si>
  <si>
    <t>CRANVES-SALES</t>
  </si>
  <si>
    <t>SERENT</t>
  </si>
  <si>
    <t>SAINT-ETIENNE-DE-SAINT-GEOIRS</t>
  </si>
  <si>
    <t>LANEUVEVILLE-DEVANT-NANCY</t>
  </si>
  <si>
    <t>54410</t>
  </si>
  <si>
    <t>MANOSQUE</t>
  </si>
  <si>
    <t>04100</t>
  </si>
  <si>
    <t>VERDUN-SUR-GARONNE</t>
  </si>
  <si>
    <t>OTTMARSHEIM</t>
  </si>
  <si>
    <t>CHIRY-OURSCAMP</t>
  </si>
  <si>
    <t>60138</t>
  </si>
  <si>
    <t>COESMES</t>
  </si>
  <si>
    <t>SURGERES</t>
  </si>
  <si>
    <t>LUC-SUR-MER</t>
  </si>
  <si>
    <t>14530</t>
  </si>
  <si>
    <t>SAINT-PHILIPPE</t>
  </si>
  <si>
    <t>97442</t>
  </si>
  <si>
    <t>THIVERVAL-GRIGNON</t>
  </si>
  <si>
    <t>78850</t>
  </si>
  <si>
    <t>SIX-FOURS-LES-PLAGES</t>
  </si>
  <si>
    <t>83140</t>
  </si>
  <si>
    <t>REMIREMONT</t>
  </si>
  <si>
    <t>CABESTANY</t>
  </si>
  <si>
    <t>66330</t>
  </si>
  <si>
    <t>PORT-BRILLET</t>
  </si>
  <si>
    <t>AUXONNE</t>
  </si>
  <si>
    <t>CUQ-TOULZA</t>
  </si>
  <si>
    <t>MOREZ</t>
  </si>
  <si>
    <t>WITTELSHEIM</t>
  </si>
  <si>
    <t>68310</t>
  </si>
  <si>
    <t>SAINT-AMAND-MONTROND</t>
  </si>
  <si>
    <t>PERPIGNAN</t>
  </si>
  <si>
    <t>66000/66100</t>
  </si>
  <si>
    <t>SAINT-PAUL-DE-VENCE</t>
  </si>
  <si>
    <t>06570</t>
  </si>
  <si>
    <t>SAINT-VALERY-EN-CAUX</t>
  </si>
  <si>
    <t>PIOLENC</t>
  </si>
  <si>
    <t>84420</t>
  </si>
  <si>
    <t>PLOUDALMEZEAU</t>
  </si>
  <si>
    <t>LE MAY-SUR-EVRE</t>
  </si>
  <si>
    <t>BOURNEZEAU</t>
  </si>
  <si>
    <t>TOURNY</t>
  </si>
  <si>
    <t>COULOGNE</t>
  </si>
  <si>
    <t>62137</t>
  </si>
  <si>
    <t>LISIEUX</t>
  </si>
  <si>
    <t>MONTFORT-EN-CHALOSSE</t>
  </si>
  <si>
    <t>VALLET</t>
  </si>
  <si>
    <t>77127</t>
  </si>
  <si>
    <t>AUDINCOURT</t>
  </si>
  <si>
    <t>ALBERTVILLE</t>
  </si>
  <si>
    <t>CERISY-LA-SALLE</t>
  </si>
  <si>
    <t>VENACO</t>
  </si>
  <si>
    <t>20231</t>
  </si>
  <si>
    <t>NIMES</t>
  </si>
  <si>
    <t>30000/30900</t>
  </si>
  <si>
    <t>CHAMBLEY-BUSSIERES</t>
  </si>
  <si>
    <t>CIRES-LES-MELLO</t>
  </si>
  <si>
    <t>CASTELNAU-MONTRATIER</t>
  </si>
  <si>
    <t>BUGEAT</t>
  </si>
  <si>
    <t>VILLEREAL</t>
  </si>
  <si>
    <t>COURSEULLES-SUR-MER</t>
  </si>
  <si>
    <t>ASTAFFORT</t>
  </si>
  <si>
    <t>LORRIS</t>
  </si>
  <si>
    <t>LAISSAC</t>
  </si>
  <si>
    <t>PLOUZEVEDE</t>
  </si>
  <si>
    <t>ODEREN</t>
  </si>
  <si>
    <t>68830</t>
  </si>
  <si>
    <t>SAINTE-BAZEILLE</t>
  </si>
  <si>
    <t>ROPPE</t>
  </si>
  <si>
    <t>90380</t>
  </si>
  <si>
    <t>TRAINOU</t>
  </si>
  <si>
    <t>EVREUX</t>
  </si>
  <si>
    <t>27000</t>
  </si>
  <si>
    <t>MAEL-CARHAIX</t>
  </si>
  <si>
    <t>SAINT-SATURNIN-LES-APT</t>
  </si>
  <si>
    <t>84490</t>
  </si>
  <si>
    <t>MONDOUBLEAU</t>
  </si>
  <si>
    <t>LEHAUCOURT</t>
  </si>
  <si>
    <t>MERY-SUR-OISE</t>
  </si>
  <si>
    <t>95540</t>
  </si>
  <si>
    <t>ORRY-LA-VILLE</t>
  </si>
  <si>
    <t>60560</t>
  </si>
  <si>
    <t>VAIRES-SUR-MARNE</t>
  </si>
  <si>
    <t>77360</t>
  </si>
  <si>
    <t>MONTECH</t>
  </si>
  <si>
    <t>QUERQUEVILLE</t>
  </si>
  <si>
    <t>73420</t>
  </si>
  <si>
    <t>BEAUCHAMP</t>
  </si>
  <si>
    <t>95250</t>
  </si>
  <si>
    <t>ALET-LES-BAINS</t>
  </si>
  <si>
    <t>MOURIES</t>
  </si>
  <si>
    <t>13890</t>
  </si>
  <si>
    <t>62164</t>
  </si>
  <si>
    <t>FONTAINE-LE-COMTE</t>
  </si>
  <si>
    <t>TRELOU-SUR-MARNE</t>
  </si>
  <si>
    <t>JOSSELIN</t>
  </si>
  <si>
    <t>CLAPIERS</t>
  </si>
  <si>
    <t>SAINT-PALAIS-SUR-MER</t>
  </si>
  <si>
    <t>17420</t>
  </si>
  <si>
    <t>RIVERY</t>
  </si>
  <si>
    <t>80136</t>
  </si>
  <si>
    <t>84660</t>
  </si>
  <si>
    <t>SAINT-LAURENT-EN-GRANDVAUX</t>
  </si>
  <si>
    <t>QUILLAN</t>
  </si>
  <si>
    <t>44116</t>
  </si>
  <si>
    <t>CORMEILLES-EN-VEXIN</t>
  </si>
  <si>
    <t>SASSENAGE</t>
  </si>
  <si>
    <t>LE LION-D'ANGERS</t>
  </si>
  <si>
    <t>MONTREUIL-BELLAY</t>
  </si>
  <si>
    <t>SAINT-CHRISTOL-LES-ALES</t>
  </si>
  <si>
    <t>30380</t>
  </si>
  <si>
    <t>ARC-ET-SENANS</t>
  </si>
  <si>
    <t>25610</t>
  </si>
  <si>
    <t>MONPAZIER</t>
  </si>
  <si>
    <t>LES COTES-D'AREY</t>
  </si>
  <si>
    <t>38138</t>
  </si>
  <si>
    <t>ARGENTON-LES-VALLEES</t>
  </si>
  <si>
    <t>DONZERE</t>
  </si>
  <si>
    <t>LUDRES</t>
  </si>
  <si>
    <t>ARC-SUR-TILLE</t>
  </si>
  <si>
    <t>ANTONY</t>
  </si>
  <si>
    <t>92160</t>
  </si>
  <si>
    <t>MANTES-LA-JOLIE</t>
  </si>
  <si>
    <t>SAINT-JEOIRE</t>
  </si>
  <si>
    <t>AMBLETEUSE</t>
  </si>
  <si>
    <t>JEANDELAINCOURT</t>
  </si>
  <si>
    <t>54114</t>
  </si>
  <si>
    <t>ROMENAY</t>
  </si>
  <si>
    <t>CALONNE-RICOUART</t>
  </si>
  <si>
    <t>VILLETANEUSE</t>
  </si>
  <si>
    <t>93430</t>
  </si>
  <si>
    <t>SAINT-GERMAIN-LA-BLANCHE-HERBE</t>
  </si>
  <si>
    <t>JUILLAN</t>
  </si>
  <si>
    <t>YPORT</t>
  </si>
  <si>
    <t>OLETTA</t>
  </si>
  <si>
    <t>VILLERS-LES-NANCY</t>
  </si>
  <si>
    <t>54600</t>
  </si>
  <si>
    <t>TAULIGNAN</t>
  </si>
  <si>
    <t>SAINT-PAUL-SUR-UBAYE</t>
  </si>
  <si>
    <t>SAINT-LARY-SOULAN</t>
  </si>
  <si>
    <t>CUSSAC-SUR-LOIRE</t>
  </si>
  <si>
    <t>LE SOLER</t>
  </si>
  <si>
    <t>66270</t>
  </si>
  <si>
    <t>SAINT-LEU</t>
  </si>
  <si>
    <t>97436</t>
  </si>
  <si>
    <t>SOUAL</t>
  </si>
  <si>
    <t>PAULHAGUET</t>
  </si>
  <si>
    <t>SAINT-VENANT</t>
  </si>
  <si>
    <t>LA REOLE</t>
  </si>
  <si>
    <t>XERTIGNY</t>
  </si>
  <si>
    <t>ARCACHON</t>
  </si>
  <si>
    <t>33120</t>
  </si>
  <si>
    <t>AVIGNON</t>
  </si>
  <si>
    <t>84000</t>
  </si>
  <si>
    <t>TRITH-SAINT-LEGER</t>
  </si>
  <si>
    <t>59125</t>
  </si>
  <si>
    <t>MATIGNON</t>
  </si>
  <si>
    <t>LAVOUTE-CHILHAC</t>
  </si>
  <si>
    <t>ERSTEIN</t>
  </si>
  <si>
    <t>BONNEUIL-SUR-MARNE</t>
  </si>
  <si>
    <t>94380</t>
  </si>
  <si>
    <t>LASSAY-LES-CHATEAUX</t>
  </si>
  <si>
    <t>BUZANCAIS</t>
  </si>
  <si>
    <t>FORGES-LES-EAUX</t>
  </si>
  <si>
    <t>SENAN</t>
  </si>
  <si>
    <t>MEXIMIEUX</t>
  </si>
  <si>
    <t>SAINT-CLOUD</t>
  </si>
  <si>
    <t>92210</t>
  </si>
  <si>
    <t>SOULTZMATT</t>
  </si>
  <si>
    <t>PRONDINES</t>
  </si>
  <si>
    <t>ALZON</t>
  </si>
  <si>
    <t>CUGNAUX</t>
  </si>
  <si>
    <t>EYBENS</t>
  </si>
  <si>
    <t>BROUILLA</t>
  </si>
  <si>
    <t>66620</t>
  </si>
  <si>
    <t>THORIGNY-SUR-OREUSE</t>
  </si>
  <si>
    <t>PLOUHA</t>
  </si>
  <si>
    <t>CHAMPTOCE-SUR-LOIRE</t>
  </si>
  <si>
    <t>LA ROCHE-SUR-YON</t>
  </si>
  <si>
    <t>NOMEXY</t>
  </si>
  <si>
    <t>MANDUEL</t>
  </si>
  <si>
    <t>THENON</t>
  </si>
  <si>
    <t>BEAUVAIS</t>
  </si>
  <si>
    <t>SAINT-HILAIRE-DE-BRETHMAS</t>
  </si>
  <si>
    <t>30560</t>
  </si>
  <si>
    <t>VAREN</t>
  </si>
  <si>
    <t>LEDIGNAN</t>
  </si>
  <si>
    <t>SAINT-TRIVIER-DE-COURTES</t>
  </si>
  <si>
    <t>MONTMORILLON</t>
  </si>
  <si>
    <t>COURVILLE-SUR-EURE</t>
  </si>
  <si>
    <t>CORTE</t>
  </si>
  <si>
    <t>BONDY</t>
  </si>
  <si>
    <t>93140</t>
  </si>
  <si>
    <t>68270</t>
  </si>
  <si>
    <t>SAINT-BONNET-EN-CHAMPSAUR</t>
  </si>
  <si>
    <t>DEOLS</t>
  </si>
  <si>
    <t>MAUBOURGUET</t>
  </si>
  <si>
    <t>THIAUCOURT-REGNIEVILLE</t>
  </si>
  <si>
    <t>CRUZY-LE-CHATEL</t>
  </si>
  <si>
    <t>CHAMPCUEIL</t>
  </si>
  <si>
    <t>MALESHERBES</t>
  </si>
  <si>
    <t>MAREUIL-SUR-LAY-DISSAIS</t>
  </si>
  <si>
    <t>MAY-EN-MULTIEN</t>
  </si>
  <si>
    <t>77145</t>
  </si>
  <si>
    <t>FONTAINEBLEAU</t>
  </si>
  <si>
    <t>77300</t>
  </si>
  <si>
    <t>LANOBRE</t>
  </si>
  <si>
    <t>SETE</t>
  </si>
  <si>
    <t>34200</t>
  </si>
  <si>
    <t>GENESTON</t>
  </si>
  <si>
    <t>HONDSCHOOTE</t>
  </si>
  <si>
    <t>LA MOTTE-SERVOLEX</t>
  </si>
  <si>
    <t>73290</t>
  </si>
  <si>
    <t>OSTRICOURT</t>
  </si>
  <si>
    <t>59162</t>
  </si>
  <si>
    <t>BRAY-SUR-SEINE</t>
  </si>
  <si>
    <t>45570</t>
  </si>
  <si>
    <t>LA CAVALERIE</t>
  </si>
  <si>
    <t>PLEMET</t>
  </si>
  <si>
    <t>OCTEVILLE-SUR-MER</t>
  </si>
  <si>
    <t>BIGORNO</t>
  </si>
  <si>
    <t>GAILLEFONTAINE</t>
  </si>
  <si>
    <t>SAULTAIN</t>
  </si>
  <si>
    <t>LE TREPORT</t>
  </si>
  <si>
    <t>76470</t>
  </si>
  <si>
    <t>ROCHESERVIERE</t>
  </si>
  <si>
    <t>85620</t>
  </si>
  <si>
    <t>GUERANDE</t>
  </si>
  <si>
    <t>IRIGNY</t>
  </si>
  <si>
    <t>69540</t>
  </si>
  <si>
    <t>CERANS-FOULLETOURTE</t>
  </si>
  <si>
    <t>SAINT-BARTHELEMY-D'ANJOU</t>
  </si>
  <si>
    <t>MESLAY-DU-MAINE</t>
  </si>
  <si>
    <t>63110</t>
  </si>
  <si>
    <t>BONNY-SUR-LOIRE</t>
  </si>
  <si>
    <t>SAINT-BERTHEVIN</t>
  </si>
  <si>
    <t>ALLAUCH</t>
  </si>
  <si>
    <t>13190</t>
  </si>
  <si>
    <t>PORT-SAINTE-MARIE</t>
  </si>
  <si>
    <t>LIFFOL-LE-GRAND</t>
  </si>
  <si>
    <t>BRAS</t>
  </si>
  <si>
    <t>83149</t>
  </si>
  <si>
    <t>SORE</t>
  </si>
  <si>
    <t>GUER</t>
  </si>
  <si>
    <t>38600</t>
  </si>
  <si>
    <t>COUCHES</t>
  </si>
  <si>
    <t>RIBEMONT</t>
  </si>
  <si>
    <t>ALBUSSAC</t>
  </si>
  <si>
    <t>LE SAP</t>
  </si>
  <si>
    <t>POUGUES-LES-EAUX</t>
  </si>
  <si>
    <t>BERGHEIM</t>
  </si>
  <si>
    <t>68750</t>
  </si>
  <si>
    <t>SAINT-GEORGES-D'ESPERANCHE</t>
  </si>
  <si>
    <t>SAINT-MARTIN-VALMEROUX</t>
  </si>
  <si>
    <t>VINCA</t>
  </si>
  <si>
    <t>MONTIGNY-SUR-AUBE</t>
  </si>
  <si>
    <t>SAINT-LEGER-SOUS-BEUVRAY</t>
  </si>
  <si>
    <t>SAINT-LEGER-LES-DOMART</t>
  </si>
  <si>
    <t>80780</t>
  </si>
  <si>
    <t>MENETOU-SALON</t>
  </si>
  <si>
    <t>18510</t>
  </si>
  <si>
    <t>PLAIMPIED-GIVAUDINS</t>
  </si>
  <si>
    <t>SAINT-LEGER-SUR-DHEUNE</t>
  </si>
  <si>
    <t>SAINT-BRIEUC</t>
  </si>
  <si>
    <t>22000</t>
  </si>
  <si>
    <t>VILLE-DI-PIETRABUGNO</t>
  </si>
  <si>
    <t>ALERIA</t>
  </si>
  <si>
    <t>LACANAU</t>
  </si>
  <si>
    <t>THIONVILLE</t>
  </si>
  <si>
    <t>L'HOSPITALET-PRES-L'ANDORRE</t>
  </si>
  <si>
    <t>09390</t>
  </si>
  <si>
    <t>MOUSTIERS-SAINTE-MARIE</t>
  </si>
  <si>
    <t>04360</t>
  </si>
  <si>
    <t>VAUCOULEURS</t>
  </si>
  <si>
    <t>AMMERSCHWIHR</t>
  </si>
  <si>
    <t>68770</t>
  </si>
  <si>
    <t>LE MESNIL-AUBRY</t>
  </si>
  <si>
    <t>SAINTE-ENIMIE</t>
  </si>
  <si>
    <t>OERMINGEN</t>
  </si>
  <si>
    <t>67970</t>
  </si>
  <si>
    <t>MORTAGNE-AU-PERCHE</t>
  </si>
  <si>
    <t>MONTCEAU-LES-MINES</t>
  </si>
  <si>
    <t>REVEL</t>
  </si>
  <si>
    <t>BREUIL-LE-SEC</t>
  </si>
  <si>
    <t>CHALLES-LES-EAUX</t>
  </si>
  <si>
    <t>BEAUVOIR-SUR-MER</t>
  </si>
  <si>
    <t>ROUEN</t>
  </si>
  <si>
    <t>76000/76100</t>
  </si>
  <si>
    <t>MARCILLY-SUR-EURE</t>
  </si>
  <si>
    <t>27810</t>
  </si>
  <si>
    <t>NEUVILLE-AUX-BOIS</t>
  </si>
  <si>
    <t>PARIS-11E-ARRONDISSEMENT</t>
  </si>
  <si>
    <t>75011</t>
  </si>
  <si>
    <t>54420</t>
  </si>
  <si>
    <t>COLOMBELLES</t>
  </si>
  <si>
    <t>14460</t>
  </si>
  <si>
    <t>STAFFELFELDEN</t>
  </si>
  <si>
    <t>68850</t>
  </si>
  <si>
    <t>DOUVRES-LA-DELIVRANDE</t>
  </si>
  <si>
    <t>SAINT-JEAN-BREVELAY</t>
  </si>
  <si>
    <t>56660</t>
  </si>
  <si>
    <t>FRETHUN</t>
  </si>
  <si>
    <t>LE BOURGET-DU-LAC</t>
  </si>
  <si>
    <t>LE CROISTY</t>
  </si>
  <si>
    <t>AULT</t>
  </si>
  <si>
    <t>MARETZ</t>
  </si>
  <si>
    <t>59238</t>
  </si>
  <si>
    <t>AUBAGNE</t>
  </si>
  <si>
    <t>13400</t>
  </si>
  <si>
    <t>COMBLOUX</t>
  </si>
  <si>
    <t>74920</t>
  </si>
  <si>
    <t>PARIS-2E-ARRONDISSEMENT</t>
  </si>
  <si>
    <t>75002</t>
  </si>
  <si>
    <t>DENICE</t>
  </si>
  <si>
    <t>LE GRAND-SERRE</t>
  </si>
  <si>
    <t>26530</t>
  </si>
  <si>
    <t>NEUFCHATEL-EN-BRAY</t>
  </si>
  <si>
    <t>MONTFERRAND-LE-CHATEAU</t>
  </si>
  <si>
    <t>MIGNALOUX-BEAUVOIR</t>
  </si>
  <si>
    <t>86550</t>
  </si>
  <si>
    <t>CHAMBRAY-LES-TOURS</t>
  </si>
  <si>
    <t>37170</t>
  </si>
  <si>
    <t>CAPESTERRE-BELLE-EAU</t>
  </si>
  <si>
    <t>97130</t>
  </si>
  <si>
    <t>CAMPUAC</t>
  </si>
  <si>
    <t>SAINT-SAUVEUR-LENDELIN</t>
  </si>
  <si>
    <t>EINVILLE-AU-JARD</t>
  </si>
  <si>
    <t>ENTREVAUX</t>
  </si>
  <si>
    <t>DOMBASLE-SUR-MEURTHE</t>
  </si>
  <si>
    <t>TAISSY</t>
  </si>
  <si>
    <t>SAINTE-MARIE-AUX-MINES</t>
  </si>
  <si>
    <t>BATILLY</t>
  </si>
  <si>
    <t>CAUDAN</t>
  </si>
  <si>
    <t>56850</t>
  </si>
  <si>
    <t>VIEILLE-EGLISE</t>
  </si>
  <si>
    <t>REALMONT</t>
  </si>
  <si>
    <t>PONT-L'ABBE-D'ARNOULT</t>
  </si>
  <si>
    <t>BASSE-GOULAINE</t>
  </si>
  <si>
    <t>ALBOUSSIERE</t>
  </si>
  <si>
    <t>SAINT-SAUVEUR-DE-MONTAGUT</t>
  </si>
  <si>
    <t>HENRIDORFF</t>
  </si>
  <si>
    <t>ILE-DE-BREHAT</t>
  </si>
  <si>
    <t>22870</t>
  </si>
  <si>
    <t>CHATEAUROUX-LES-ALPES</t>
  </si>
  <si>
    <t>05380</t>
  </si>
  <si>
    <t>MAISONS-ALFORT</t>
  </si>
  <si>
    <t>94700</t>
  </si>
  <si>
    <t>MEURSAULT</t>
  </si>
  <si>
    <t>JUVIGNY-LE-TERTRE</t>
  </si>
  <si>
    <t>VARENNES-VAUZELLES</t>
  </si>
  <si>
    <t>58640</t>
  </si>
  <si>
    <t>HOLNON</t>
  </si>
  <si>
    <t>BRIANCONNET</t>
  </si>
  <si>
    <t>SAINT-ESPRIT</t>
  </si>
  <si>
    <t>97270</t>
  </si>
  <si>
    <t>FOURNOLS</t>
  </si>
  <si>
    <t>THIBERVILLE</t>
  </si>
  <si>
    <t>CLAIRVAUX-LES-LACS</t>
  </si>
  <si>
    <t>GOSNAY</t>
  </si>
  <si>
    <t>62199</t>
  </si>
  <si>
    <t>LA TURBALLE</t>
  </si>
  <si>
    <t>LIMONEST</t>
  </si>
  <si>
    <t>69760</t>
  </si>
  <si>
    <t>LANDIVISIAU</t>
  </si>
  <si>
    <t>CALVI</t>
  </si>
  <si>
    <t>VARENNES-SUR-LOIRE</t>
  </si>
  <si>
    <t>CARTIGNIES</t>
  </si>
  <si>
    <t>SAINT-JUST-SAINT-RAMBERT</t>
  </si>
  <si>
    <t>42170</t>
  </si>
  <si>
    <t>CHATEL-CENSOIR</t>
  </si>
  <si>
    <t>LA GUERINIERE</t>
  </si>
  <si>
    <t>85680</t>
  </si>
  <si>
    <t>JOINVILLE</t>
  </si>
  <si>
    <t>CREMIEU</t>
  </si>
  <si>
    <t>PONT-EVEQUE</t>
  </si>
  <si>
    <t>MONT-SOUS-VAUDREY</t>
  </si>
  <si>
    <t>LOUDENVIELLE</t>
  </si>
  <si>
    <t>65510</t>
  </si>
  <si>
    <t>SELLES-SUR-CHER</t>
  </si>
  <si>
    <t>DOLUS-D'OLERON</t>
  </si>
  <si>
    <t>17550</t>
  </si>
  <si>
    <t>34660</t>
  </si>
  <si>
    <t>SAINT-NICOLAS-DE-PORT</t>
  </si>
  <si>
    <t>BRON</t>
  </si>
  <si>
    <t>69500</t>
  </si>
  <si>
    <t>VILLARD-BONNOT</t>
  </si>
  <si>
    <t>FLIXECOURT</t>
  </si>
  <si>
    <t>BETSCHDORF</t>
  </si>
  <si>
    <t>67660</t>
  </si>
  <si>
    <t>MARBACHE</t>
  </si>
  <si>
    <t>54820</t>
  </si>
  <si>
    <t>PESSAC</t>
  </si>
  <si>
    <t>33600</t>
  </si>
  <si>
    <t>SOUBISE</t>
  </si>
  <si>
    <t>ALES</t>
  </si>
  <si>
    <t>30100</t>
  </si>
  <si>
    <t>ECKBOLSHEIM</t>
  </si>
  <si>
    <t>67201</t>
  </si>
  <si>
    <t>LA TRIMOUILLE</t>
  </si>
  <si>
    <t>TRANS-EN-PROVENCE</t>
  </si>
  <si>
    <t>83720</t>
  </si>
  <si>
    <t>EGREVILLE</t>
  </si>
  <si>
    <t>CENON</t>
  </si>
  <si>
    <t>33150</t>
  </si>
  <si>
    <t>LARDY</t>
  </si>
  <si>
    <t>SAINT-ETIENNE-DES-OULLIERES</t>
  </si>
  <si>
    <t>CHAUNY</t>
  </si>
  <si>
    <t>FLORANGE</t>
  </si>
  <si>
    <t>57190</t>
  </si>
  <si>
    <t>VERMELLES</t>
  </si>
  <si>
    <t>AUXI-LE-CHATEAU</t>
  </si>
  <si>
    <t>MONS-EN-BAROEUL</t>
  </si>
  <si>
    <t>59370</t>
  </si>
  <si>
    <t>BIGUGLIA</t>
  </si>
  <si>
    <t>20620</t>
  </si>
  <si>
    <t>CLERMONT-FERRAND</t>
  </si>
  <si>
    <t>63000/63100</t>
  </si>
  <si>
    <t>SAINT-ANDRE-DE-CORCY</t>
  </si>
  <si>
    <t>TIGNES</t>
  </si>
  <si>
    <t>73320</t>
  </si>
  <si>
    <t>21850</t>
  </si>
  <si>
    <t>ISSOIRE</t>
  </si>
  <si>
    <t>MONTMELIAN</t>
  </si>
  <si>
    <t>BAVILLIERS</t>
  </si>
  <si>
    <t>MIGNOVILLARD</t>
  </si>
  <si>
    <t>FLINES-LES-MORTAGNE</t>
  </si>
  <si>
    <t>LA MULATIERE</t>
  </si>
  <si>
    <t>69350</t>
  </si>
  <si>
    <t>PARIS-9E-ARRONDISSEMENT</t>
  </si>
  <si>
    <t>75009</t>
  </si>
  <si>
    <t>WARMERIVILLE</t>
  </si>
  <si>
    <t>ELVEN</t>
  </si>
  <si>
    <t>VALENCIENNES</t>
  </si>
  <si>
    <t>LA ROCHE-DE-RAME</t>
  </si>
  <si>
    <t>BESANCON</t>
  </si>
  <si>
    <t>25000</t>
  </si>
  <si>
    <t>THONES</t>
  </si>
  <si>
    <t>54980</t>
  </si>
  <si>
    <t>POISY</t>
  </si>
  <si>
    <t>FELLETIN</t>
  </si>
  <si>
    <t>ESVRES</t>
  </si>
  <si>
    <t>NASSANDRES</t>
  </si>
  <si>
    <t>LA LONDE-LES-MAURES</t>
  </si>
  <si>
    <t>83250</t>
  </si>
  <si>
    <t>TRAPPES</t>
  </si>
  <si>
    <t>78190</t>
  </si>
  <si>
    <t>SALIGNY-SUR-ROUDON</t>
  </si>
  <si>
    <t>SAINT-CYPRIEN-SUR-DOURDOU</t>
  </si>
  <si>
    <t>RECHESY</t>
  </si>
  <si>
    <t>90370</t>
  </si>
  <si>
    <t>SAINT-JORIOZ</t>
  </si>
  <si>
    <t>BUSTANICO</t>
  </si>
  <si>
    <t>CHALINDREY</t>
  </si>
  <si>
    <t>JOB</t>
  </si>
  <si>
    <t>63990</t>
  </si>
  <si>
    <t>MORCENX</t>
  </si>
  <si>
    <t>SARRAS</t>
  </si>
  <si>
    <t>FRANGY</t>
  </si>
  <si>
    <t>ROQUEBRUNE-SUR-ARGENS</t>
  </si>
  <si>
    <t>83520</t>
  </si>
  <si>
    <t>PEAUGRES</t>
  </si>
  <si>
    <t>SAULTY</t>
  </si>
  <si>
    <t>WALINCOURT-SELVIGNY</t>
  </si>
  <si>
    <t>COSNE-D'ALLIER</t>
  </si>
  <si>
    <t>PICHERANDE</t>
  </si>
  <si>
    <t>CHATEAUNEUF-GRASSE</t>
  </si>
  <si>
    <t>06740</t>
  </si>
  <si>
    <t>PINET</t>
  </si>
  <si>
    <t>34850</t>
  </si>
  <si>
    <t>GONDRIN</t>
  </si>
  <si>
    <t>LES ORMES-SUR-VOULZIE</t>
  </si>
  <si>
    <t>77134</t>
  </si>
  <si>
    <t>38800</t>
  </si>
  <si>
    <t>RENESCURE</t>
  </si>
  <si>
    <t>MARSEILLE-11E--ARRONDISSEMENT</t>
  </si>
  <si>
    <t>13011</t>
  </si>
  <si>
    <t>ROISEL</t>
  </si>
  <si>
    <t>GOULLES</t>
  </si>
  <si>
    <t>ARGENT-SUR-SAULDRE</t>
  </si>
  <si>
    <t>LUNEVILLE</t>
  </si>
  <si>
    <t>SAINT-PIERRE-D'OLERON</t>
  </si>
  <si>
    <t>17310</t>
  </si>
  <si>
    <t>BINIC</t>
  </si>
  <si>
    <t>22520</t>
  </si>
  <si>
    <t>85270</t>
  </si>
  <si>
    <t>LA BARRE-EN-OUCHE</t>
  </si>
  <si>
    <t>TORREILLES</t>
  </si>
  <si>
    <t>66440</t>
  </si>
  <si>
    <t>YVRE-L'EVEQUE</t>
  </si>
  <si>
    <t>72530</t>
  </si>
  <si>
    <t>PRECY-SOUS-THIL</t>
  </si>
  <si>
    <t>THANN</t>
  </si>
  <si>
    <t>LA NEUVILLE-DU-BOSC</t>
  </si>
  <si>
    <t>27890</t>
  </si>
  <si>
    <t>AZAY-LE-RIDEAU</t>
  </si>
  <si>
    <t>COLOMBES</t>
  </si>
  <si>
    <t>92700</t>
  </si>
  <si>
    <t>GIVORS</t>
  </si>
  <si>
    <t>SUMENE</t>
  </si>
  <si>
    <t>MARSEILLE--3E--ARRONDISSEMENT</t>
  </si>
  <si>
    <t>13003</t>
  </si>
  <si>
    <t>PANISSIERES</t>
  </si>
  <si>
    <t>MONTSURS</t>
  </si>
  <si>
    <t>DRUMETTAZ-CLARAFOND</t>
  </si>
  <si>
    <t>HAULCHIN</t>
  </si>
  <si>
    <t>CHEVREUSE</t>
  </si>
  <si>
    <t>ROANNE</t>
  </si>
  <si>
    <t>SOULAC-SUR-MER</t>
  </si>
  <si>
    <t>33780</t>
  </si>
  <si>
    <t>LA FERRIERE-SUR-RISLE</t>
  </si>
  <si>
    <t>27760</t>
  </si>
  <si>
    <t>NOVALAISE</t>
  </si>
  <si>
    <t>11560</t>
  </si>
  <si>
    <t>BENODET</t>
  </si>
  <si>
    <t>MERCY-LE-BAS</t>
  </si>
  <si>
    <t>54960</t>
  </si>
  <si>
    <t>BEAULIEU-SUR-LOIRE</t>
  </si>
  <si>
    <t>45630</t>
  </si>
  <si>
    <t>80770</t>
  </si>
  <si>
    <t>63115</t>
  </si>
  <si>
    <t>CASTANET-TOLOSAN</t>
  </si>
  <si>
    <t>ALZONNE</t>
  </si>
  <si>
    <t>LANGRUNE-SUR-MER</t>
  </si>
  <si>
    <t>14830</t>
  </si>
  <si>
    <t>CAMBREMER</t>
  </si>
  <si>
    <t>JARVILLE-LA-MALGRANGE</t>
  </si>
  <si>
    <t>54140</t>
  </si>
  <si>
    <t>LA CHAUSSEE-SAINT-VICTOR</t>
  </si>
  <si>
    <t>41260</t>
  </si>
  <si>
    <t>SAISSAC</t>
  </si>
  <si>
    <t>SEUIL-D'ARGONNE</t>
  </si>
  <si>
    <t>ARDENTES</t>
  </si>
  <si>
    <t>VENERQUE</t>
  </si>
  <si>
    <t>CONTY</t>
  </si>
  <si>
    <t>CHATEAURENARD</t>
  </si>
  <si>
    <t>13160</t>
  </si>
  <si>
    <t>SARRIANS</t>
  </si>
  <si>
    <t>84260</t>
  </si>
  <si>
    <t>LA BASTIDE-DE-SEROU</t>
  </si>
  <si>
    <t>SAINT-VALLIER-DE-THIEY</t>
  </si>
  <si>
    <t>CAMPAN</t>
  </si>
  <si>
    <t>ORADOUR-SUR-VAYRES</t>
  </si>
  <si>
    <t>SAUXILLANGES</t>
  </si>
  <si>
    <t>QUEIGE</t>
  </si>
  <si>
    <t>73720</t>
  </si>
  <si>
    <t>SAINT-EGREVE</t>
  </si>
  <si>
    <t>GEX</t>
  </si>
  <si>
    <t>LE CATEAU-CAMBRESIS</t>
  </si>
  <si>
    <t>LE LAMENTIN</t>
  </si>
  <si>
    <t>97232</t>
  </si>
  <si>
    <t>LE LUDE</t>
  </si>
  <si>
    <t>OSSEJA</t>
  </si>
  <si>
    <t>SAINT-GENIS-DES-FONTAINES</t>
  </si>
  <si>
    <t>SAMOENS</t>
  </si>
  <si>
    <t>74340</t>
  </si>
  <si>
    <t>ARGENTAN</t>
  </si>
  <si>
    <t>ABLIS</t>
  </si>
  <si>
    <t>LE LONGERON</t>
  </si>
  <si>
    <t>49710</t>
  </si>
  <si>
    <t>SAINT-HILAIRE-DE-RIEZ</t>
  </si>
  <si>
    <t>EURVILLE-BIENVILLE</t>
  </si>
  <si>
    <t>AVESNES-LE-SEC</t>
  </si>
  <si>
    <t>59296</t>
  </si>
  <si>
    <t>TAUVES</t>
  </si>
  <si>
    <t>LIART</t>
  </si>
  <si>
    <t>LA FERTE-SOUS-JOUARRE</t>
  </si>
  <si>
    <t>GORDES</t>
  </si>
  <si>
    <t>MOYENMOUTIER</t>
  </si>
  <si>
    <t>88420</t>
  </si>
  <si>
    <t>ARTRES</t>
  </si>
  <si>
    <t>FRIVILLE-ESCARBOTIN</t>
  </si>
  <si>
    <t>GOYAVE</t>
  </si>
  <si>
    <t>97128</t>
  </si>
  <si>
    <t>JUJURIEUX</t>
  </si>
  <si>
    <t>WITTENHEIM</t>
  </si>
  <si>
    <t>BRAY-DUNES</t>
  </si>
  <si>
    <t>LIGNY-LE-CHATEL</t>
  </si>
  <si>
    <t>VENOY</t>
  </si>
  <si>
    <t>CHASSENEUIL-DU-POITOU</t>
  </si>
  <si>
    <t>SILLE-LE-GUILLAUME</t>
  </si>
  <si>
    <t>VILLELAURE</t>
  </si>
  <si>
    <t>84530</t>
  </si>
  <si>
    <t>DAMMARIE</t>
  </si>
  <si>
    <t>CHASSERADES</t>
  </si>
  <si>
    <t>BAR-SUR-AUBE</t>
  </si>
  <si>
    <t>LE TOUVET</t>
  </si>
  <si>
    <t>SAINT-MARTIN-EN-HAUT</t>
  </si>
  <si>
    <t>MAURE-DE-BRETAGNE</t>
  </si>
  <si>
    <t>COURNONTERRAL</t>
  </si>
  <si>
    <t>LABENNE</t>
  </si>
  <si>
    <t>40530</t>
  </si>
  <si>
    <t>LE HAILLAN</t>
  </si>
  <si>
    <t>33185</t>
  </si>
  <si>
    <t>83920</t>
  </si>
  <si>
    <t>MAROEUIL</t>
  </si>
  <si>
    <t>ARTENAY</t>
  </si>
  <si>
    <t>PONT-A-MOUSSON</t>
  </si>
  <si>
    <t>CHATILLON-SUR-SEINE</t>
  </si>
  <si>
    <t>CROUY-SUR-OURCQ</t>
  </si>
  <si>
    <t>SOUMOULOU</t>
  </si>
  <si>
    <t>MARCIAC</t>
  </si>
  <si>
    <t>SAINT-JEAN-PIED-DE-PORT</t>
  </si>
  <si>
    <t>FAYL-BILLOT</t>
  </si>
  <si>
    <t>ISLE</t>
  </si>
  <si>
    <t>87170</t>
  </si>
  <si>
    <t>VAILLY-SUR-AISNE</t>
  </si>
  <si>
    <t>BOULLERET</t>
  </si>
  <si>
    <t>AUCHY-LES-HESDIN</t>
  </si>
  <si>
    <t>ANCENIS</t>
  </si>
  <si>
    <t>VILLENEUVE-SUR-YONNE</t>
  </si>
  <si>
    <t>CONDE-FOLIE</t>
  </si>
  <si>
    <t>80890</t>
  </si>
  <si>
    <t>HYERES</t>
  </si>
  <si>
    <t>83400</t>
  </si>
  <si>
    <t>ORLY</t>
  </si>
  <si>
    <t>94310</t>
  </si>
  <si>
    <t>CLAYE-SOUILLY</t>
  </si>
  <si>
    <t>CORMICY</t>
  </si>
  <si>
    <t>BACQUEVILLE-EN-CAUX</t>
  </si>
  <si>
    <t>CORCIEUX</t>
  </si>
  <si>
    <t>GUIPAVAS</t>
  </si>
  <si>
    <t>29490</t>
  </si>
  <si>
    <t>SAINT-JUST-LE-MARTEL</t>
  </si>
  <si>
    <t>87590</t>
  </si>
  <si>
    <t>ACHEUX-EN-AMIENOIS</t>
  </si>
  <si>
    <t>BROSSAC</t>
  </si>
  <si>
    <t>TOULOUGES</t>
  </si>
  <si>
    <t>66350</t>
  </si>
  <si>
    <t>SONGEONS</t>
  </si>
  <si>
    <t>SAINT-LAURENT-DE-CHAMOUSSET</t>
  </si>
  <si>
    <t>JUVISY-SUR-ORGE</t>
  </si>
  <si>
    <t>91260</t>
  </si>
  <si>
    <t>LA FLOTTE</t>
  </si>
  <si>
    <t>17630</t>
  </si>
  <si>
    <t>SAINT-MAX</t>
  </si>
  <si>
    <t>GRAMAT</t>
  </si>
  <si>
    <t>SAINT-GENEST-LERPT</t>
  </si>
  <si>
    <t>42530</t>
  </si>
  <si>
    <t>MONTBRISON</t>
  </si>
  <si>
    <t>BEAUMONT-SUR-OISE</t>
  </si>
  <si>
    <t>LATTES</t>
  </si>
  <si>
    <t>34970</t>
  </si>
  <si>
    <t>SAMATAN</t>
  </si>
  <si>
    <t>SAINT-FULGENT</t>
  </si>
  <si>
    <t>LABRUGUIERE</t>
  </si>
  <si>
    <t>FRESNAY-SUR-SARTHE</t>
  </si>
  <si>
    <t>FEUQUIERES</t>
  </si>
  <si>
    <t>60960</t>
  </si>
  <si>
    <t>66750</t>
  </si>
  <si>
    <t>NARROSSE</t>
  </si>
  <si>
    <t>IZERNORE</t>
  </si>
  <si>
    <t>PLEAUX</t>
  </si>
  <si>
    <t>THIVIERS</t>
  </si>
  <si>
    <t>GRABELS</t>
  </si>
  <si>
    <t>34790</t>
  </si>
  <si>
    <t>EPONE</t>
  </si>
  <si>
    <t>78680</t>
  </si>
  <si>
    <t>BLANZAC-PORCHERESSE</t>
  </si>
  <si>
    <t>SAINT-REMY-EN-BOUZEMONT-SAINT-GENEST-ET-ISSON</t>
  </si>
  <si>
    <t>PONT-SUR-SAMBRE</t>
  </si>
  <si>
    <t>MIRECOURT</t>
  </si>
  <si>
    <t>PAIMPOL</t>
  </si>
  <si>
    <t>HOCHFELDEN</t>
  </si>
  <si>
    <t>LACHAPELLE-AUX-POTS</t>
  </si>
  <si>
    <t>LE PERREUX-SUR-MARNE</t>
  </si>
  <si>
    <t>94170</t>
  </si>
  <si>
    <t>LIMOGNE-EN-QUERCY</t>
  </si>
  <si>
    <t>ARQUES-LA-BATAILLE</t>
  </si>
  <si>
    <t>VALLEIRY</t>
  </si>
  <si>
    <t>RUMILLY-EN-CAMBRESIS</t>
  </si>
  <si>
    <t>59281</t>
  </si>
  <si>
    <t>LE LUC</t>
  </si>
  <si>
    <t>BAHO</t>
  </si>
  <si>
    <t>66540</t>
  </si>
  <si>
    <t>BARBEZIEUX-SAINT-HILAIRE</t>
  </si>
  <si>
    <t>CHATEAU-PORCIEN</t>
  </si>
  <si>
    <t>SAINT-PRIEST-EN-JAREZ</t>
  </si>
  <si>
    <t>42270</t>
  </si>
  <si>
    <t>LA PORTA</t>
  </si>
  <si>
    <t>ASASP-ARROS</t>
  </si>
  <si>
    <t>SAINTE-ENGRACE</t>
  </si>
  <si>
    <t>PARTINELLO</t>
  </si>
  <si>
    <t>LUSIGNY-SUR-BARSE</t>
  </si>
  <si>
    <t>AIRE-SUR-L'ADOUR</t>
  </si>
  <si>
    <t>SAINT-PIERRE-SUR-DIVES</t>
  </si>
  <si>
    <t>CUISEAUX</t>
  </si>
  <si>
    <t>MEAUDRE</t>
  </si>
  <si>
    <t>38112</t>
  </si>
  <si>
    <t>COULANGES-LA-VINEUSE</t>
  </si>
  <si>
    <t>OLMETO</t>
  </si>
  <si>
    <t>20113</t>
  </si>
  <si>
    <t>AGUESSAC</t>
  </si>
  <si>
    <t>SEREILHAC</t>
  </si>
  <si>
    <t>87620</t>
  </si>
  <si>
    <t>SAINT-TROJAN-LES-BAINS</t>
  </si>
  <si>
    <t>BERTRY</t>
  </si>
  <si>
    <t>CASTETS</t>
  </si>
  <si>
    <t>PLUMELIAU</t>
  </si>
  <si>
    <t>56930</t>
  </si>
  <si>
    <t>VILLAR-D'ARENE</t>
  </si>
  <si>
    <t>05480</t>
  </si>
  <si>
    <t>MOUILLERON-EN-PAREDS</t>
  </si>
  <si>
    <t>LA TOUR-D'AIGUES</t>
  </si>
  <si>
    <t>BARR</t>
  </si>
  <si>
    <t>GORRON</t>
  </si>
  <si>
    <t>BOEGE</t>
  </si>
  <si>
    <t>CHADRAC</t>
  </si>
  <si>
    <t>43770</t>
  </si>
  <si>
    <t>HAGUENAU</t>
  </si>
  <si>
    <t>PIERREFORT</t>
  </si>
  <si>
    <t>CAMARES</t>
  </si>
  <si>
    <t>ANOULD</t>
  </si>
  <si>
    <t>VILLAPOURCON</t>
  </si>
  <si>
    <t>LA PESSE</t>
  </si>
  <si>
    <t>LES ROSIERS-SUR-LOIRE</t>
  </si>
  <si>
    <t>BOURBOURG</t>
  </si>
  <si>
    <t>SAILLAT-SUR-VIENNE</t>
  </si>
  <si>
    <t>87720</t>
  </si>
  <si>
    <t>ASNIERES-SUR-SEINE</t>
  </si>
  <si>
    <t>92600</t>
  </si>
  <si>
    <t>PONT-A-MARCQ</t>
  </si>
  <si>
    <t>SAINT-PAUL-TROIS-CHATEAUX</t>
  </si>
  <si>
    <t>LES RUES-DES-VIGNES</t>
  </si>
  <si>
    <t>SAINT-MAIXENT-L'ECOLE</t>
  </si>
  <si>
    <t>TRETEAU</t>
  </si>
  <si>
    <t>VALDOIE</t>
  </si>
  <si>
    <t>SISSONNE</t>
  </si>
  <si>
    <t>HEM</t>
  </si>
  <si>
    <t>SADA</t>
  </si>
  <si>
    <t>97640</t>
  </si>
  <si>
    <t>GRAVIGNY</t>
  </si>
  <si>
    <t>ANNOT</t>
  </si>
  <si>
    <t>AUBIERE</t>
  </si>
  <si>
    <t>MUNDOLSHEIM</t>
  </si>
  <si>
    <t>SOTTEVILLE-LES-ROUEN</t>
  </si>
  <si>
    <t>76300</t>
  </si>
  <si>
    <t>LAGUIOLE</t>
  </si>
  <si>
    <t>BROONS</t>
  </si>
  <si>
    <t>LE PONT-DE-CLAIX</t>
  </si>
  <si>
    <t>HAM</t>
  </si>
  <si>
    <t>SENS-DE-BRETAGNE</t>
  </si>
  <si>
    <t>CAPENDU</t>
  </si>
  <si>
    <t>PELLEGRUE</t>
  </si>
  <si>
    <t>JOUQUES</t>
  </si>
  <si>
    <t>13490</t>
  </si>
  <si>
    <t>PONTCARRE</t>
  </si>
  <si>
    <t>77135</t>
  </si>
  <si>
    <t>ROSSELANGE</t>
  </si>
  <si>
    <t>57780</t>
  </si>
  <si>
    <t>RAIMBEAUCOURT</t>
  </si>
  <si>
    <t>SAINT-GEORGES-DES-COTEAUX</t>
  </si>
  <si>
    <t>BARAQUEVILLE</t>
  </si>
  <si>
    <t>GOUDARGUES</t>
  </si>
  <si>
    <t>LIBOURNE</t>
  </si>
  <si>
    <t>AUDIERNE</t>
  </si>
  <si>
    <t>TASSIN-LA-DEMI-LUNE</t>
  </si>
  <si>
    <t>69160</t>
  </si>
  <si>
    <t>COUDES</t>
  </si>
  <si>
    <t>GENISSIEUX</t>
  </si>
  <si>
    <t>ANCIZAN</t>
  </si>
  <si>
    <t>CINTEGABELLE</t>
  </si>
  <si>
    <t>FAVERNEY</t>
  </si>
  <si>
    <t>VIEUX-BERQUIN</t>
  </si>
  <si>
    <t>59232</t>
  </si>
  <si>
    <t>MONT-BONVILLERS</t>
  </si>
  <si>
    <t>54111</t>
  </si>
  <si>
    <t>SAVERDUN</t>
  </si>
  <si>
    <t>SENONCHES</t>
  </si>
  <si>
    <t>HOYMILLE</t>
  </si>
  <si>
    <t>59492</t>
  </si>
  <si>
    <t>OYE-PLAGE</t>
  </si>
  <si>
    <t>62215</t>
  </si>
  <si>
    <t>97115</t>
  </si>
  <si>
    <t>IGUERANDE</t>
  </si>
  <si>
    <t>FELLERING</t>
  </si>
  <si>
    <t>SAINT-PIERRE-DES-NIDS</t>
  </si>
  <si>
    <t>LE PALAIS-SUR-VIENNE</t>
  </si>
  <si>
    <t>87410</t>
  </si>
  <si>
    <t>MASEVAUX</t>
  </si>
  <si>
    <t>SAINT-PIERRE-D'ALBIGNY</t>
  </si>
  <si>
    <t>SAULXURES-LES-NANCY</t>
  </si>
  <si>
    <t>CADENET</t>
  </si>
  <si>
    <t>SAINT-JULIEN-DE-CONCELLES</t>
  </si>
  <si>
    <t>SARRALBE</t>
  </si>
  <si>
    <t>DEUIL-LA-BARRE</t>
  </si>
  <si>
    <t>95170</t>
  </si>
  <si>
    <t>SAINT-MIHIEL</t>
  </si>
  <si>
    <t>BOURTHES</t>
  </si>
  <si>
    <t>HOMECOURT</t>
  </si>
  <si>
    <t>54310</t>
  </si>
  <si>
    <t>SAUGUES</t>
  </si>
  <si>
    <t>L'HERBERGEMENT</t>
  </si>
  <si>
    <t>CHATILLON-LE-DUC</t>
  </si>
  <si>
    <t>CRAPONNE-SUR-ARZON</t>
  </si>
  <si>
    <t>PONT-DU-CHATEAU</t>
  </si>
  <si>
    <t>HETTANGE-GRANDE</t>
  </si>
  <si>
    <t>BONNEUIL-MATOURS</t>
  </si>
  <si>
    <t>91340</t>
  </si>
  <si>
    <t>SAINT-JULIEN-EN-BORN</t>
  </si>
  <si>
    <t>VIELLE-SAINT-GIRONS</t>
  </si>
  <si>
    <t>40560</t>
  </si>
  <si>
    <t>BEAUMONT-LE-ROGER</t>
  </si>
  <si>
    <t>NOHANENT</t>
  </si>
  <si>
    <t>RADDON-ET-CHAPENDU</t>
  </si>
  <si>
    <t>IRACOUBO</t>
  </si>
  <si>
    <t>97350</t>
  </si>
  <si>
    <t>BLAYE</t>
  </si>
  <si>
    <t>BRUZ</t>
  </si>
  <si>
    <t>35170</t>
  </si>
  <si>
    <t>SALIES-DE-BEARN</t>
  </si>
  <si>
    <t>BELLEVAUX</t>
  </si>
  <si>
    <t>WOUSTVILLER</t>
  </si>
  <si>
    <t>57915</t>
  </si>
  <si>
    <t>CAMPBON</t>
  </si>
  <si>
    <t>CLARENSAC</t>
  </si>
  <si>
    <t>RILHAC-RANCON</t>
  </si>
  <si>
    <t>87570</t>
  </si>
  <si>
    <t>MARSEILLE--7E--ARRONDISSEMENT</t>
  </si>
  <si>
    <t>13007</t>
  </si>
  <si>
    <t>VILLEFRANCHE-DE-PANAT</t>
  </si>
  <si>
    <t>KILSTETT</t>
  </si>
  <si>
    <t>67840</t>
  </si>
  <si>
    <t>OUZOUER-SUR-LOIRE</t>
  </si>
  <si>
    <t>LE BOULOU</t>
  </si>
  <si>
    <t>66160</t>
  </si>
  <si>
    <t>SAINT-GAUDENS</t>
  </si>
  <si>
    <t>MENNECY</t>
  </si>
  <si>
    <t>BANDRABOUA</t>
  </si>
  <si>
    <t>LE REVEST-LES-EAUX</t>
  </si>
  <si>
    <t>83200</t>
  </si>
  <si>
    <t>HABSHEIM</t>
  </si>
  <si>
    <t>97313</t>
  </si>
  <si>
    <t>CHABEUIL</t>
  </si>
  <si>
    <t>BORNEL</t>
  </si>
  <si>
    <t>SAINT-HILAIRE-DU-ROSIER</t>
  </si>
  <si>
    <t>86280</t>
  </si>
  <si>
    <t>MONCOUTANT</t>
  </si>
  <si>
    <t>TERVILLE</t>
  </si>
  <si>
    <t>57180</t>
  </si>
  <si>
    <t>DESVRES</t>
  </si>
  <si>
    <t>MONTEUX</t>
  </si>
  <si>
    <t>84170</t>
  </si>
  <si>
    <t>MORESTEL</t>
  </si>
  <si>
    <t>GUYANCOURT</t>
  </si>
  <si>
    <t>78280</t>
  </si>
  <si>
    <t>LAGNIEU</t>
  </si>
  <si>
    <t>ANGOULEME</t>
  </si>
  <si>
    <t>16000</t>
  </si>
  <si>
    <t>BIEVILLE-BEUVILLE</t>
  </si>
  <si>
    <t>CAYENNE</t>
  </si>
  <si>
    <t>97300</t>
  </si>
  <si>
    <t>DIEPPE</t>
  </si>
  <si>
    <t>76200</t>
  </si>
  <si>
    <t>CHATILLON-EN-VENDELAIS</t>
  </si>
  <si>
    <t>SAINT-MARTIN-DE-LA-BRASQUE</t>
  </si>
  <si>
    <t>84760</t>
  </si>
  <si>
    <t>CHATEAUDUN</t>
  </si>
  <si>
    <t>AIGUILLON</t>
  </si>
  <si>
    <t>LAUTENBACH</t>
  </si>
  <si>
    <t>VEUREY-VOROIZE</t>
  </si>
  <si>
    <t>38113</t>
  </si>
  <si>
    <t>CALVINET</t>
  </si>
  <si>
    <t>92320</t>
  </si>
  <si>
    <t>LAGNY-SUR-MARNE</t>
  </si>
  <si>
    <t>CARRY-LE-ROUET</t>
  </si>
  <si>
    <t>13620</t>
  </si>
  <si>
    <t>SARREBOURG</t>
  </si>
  <si>
    <t>CHAPONNAY</t>
  </si>
  <si>
    <t>VAUJOURS</t>
  </si>
  <si>
    <t>93410</t>
  </si>
  <si>
    <t>BLAGNAC</t>
  </si>
  <si>
    <t>CHATILLON-EN-DIOIS</t>
  </si>
  <si>
    <t>ERMONT</t>
  </si>
  <si>
    <t>95120</t>
  </si>
  <si>
    <t>THURY-HARCOURT</t>
  </si>
  <si>
    <t>BARENTON</t>
  </si>
  <si>
    <t>BRESSUIRE</t>
  </si>
  <si>
    <t>GHISONACCIA</t>
  </si>
  <si>
    <t>VILLEFONTAINE</t>
  </si>
  <si>
    <t>PLAILLY</t>
  </si>
  <si>
    <t>VERRIERES-LE-BUISSON</t>
  </si>
  <si>
    <t>91370</t>
  </si>
  <si>
    <t>HALLENCOURT</t>
  </si>
  <si>
    <t>GARLIN</t>
  </si>
  <si>
    <t>EPOISSES</t>
  </si>
  <si>
    <t>LORIOL-DU-COMTAT</t>
  </si>
  <si>
    <t>84870</t>
  </si>
  <si>
    <t>ORLEANS</t>
  </si>
  <si>
    <t>45000/45100</t>
  </si>
  <si>
    <t>MATHIEU</t>
  </si>
  <si>
    <t>14920</t>
  </si>
  <si>
    <t>DESCARTES</t>
  </si>
  <si>
    <t>MENESQUEVILLE</t>
  </si>
  <si>
    <t>27850</t>
  </si>
  <si>
    <t>COLLONGES-AU-MONT-D'OR</t>
  </si>
  <si>
    <t>69660</t>
  </si>
  <si>
    <t>SAINT-BONNET-LE-COURREAU</t>
  </si>
  <si>
    <t>EVISA</t>
  </si>
  <si>
    <t>Population</t>
  </si>
  <si>
    <t>Superficie</t>
  </si>
  <si>
    <t>Altitude Moyenne</t>
  </si>
  <si>
    <t>Code Postal</t>
  </si>
  <si>
    <t>13118</t>
  </si>
  <si>
    <t>13117</t>
  </si>
  <si>
    <t>Repas\Serveuse</t>
  </si>
  <si>
    <t>Total</t>
  </si>
  <si>
    <t>Total général</t>
  </si>
  <si>
    <t xml:space="preserve">Somme de  Total </t>
  </si>
  <si>
    <t>Total CA</t>
  </si>
  <si>
    <t>CA</t>
  </si>
  <si>
    <t>NB</t>
  </si>
  <si>
    <t>Cat Age</t>
  </si>
  <si>
    <t>5 - de 65 et plus</t>
  </si>
  <si>
    <t>1 - de 0 à 35 ans</t>
  </si>
  <si>
    <t>2 - de 35 à 45 ans</t>
  </si>
  <si>
    <t>3 - de 45 à 55 ans</t>
  </si>
  <si>
    <t>4 - de 55 à 65 ans</t>
  </si>
  <si>
    <t>Total NB repas</t>
  </si>
  <si>
    <t>NB repas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</si>
</sst>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0000"/>
    <numFmt numFmtId="165" formatCode="#,##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14" fontId="0" fillId="0" borderId="0" xfId="0" applyNumberFormat="1"/>
    <xf numFmtId="0" fontId="0" fillId="0" borderId="0" xfId="0" applyNumberFormat="1"/>
    <xf numFmtId="0" fontId="0" fillId="2" borderId="0" xfId="0" applyFill="1"/>
    <xf numFmtId="164" fontId="0" fillId="0" borderId="0" xfId="0" applyNumberFormat="1"/>
    <xf numFmtId="0" fontId="1" fillId="0" borderId="0" xfId="0" applyFont="1"/>
    <xf numFmtId="0" fontId="0" fillId="0" borderId="0" xfId="0" applyNumberFormat="1" applyFont="1" applyFill="1" applyAlignment="1" applyProtection="1"/>
    <xf numFmtId="0" fontId="0" fillId="0" borderId="0" xfId="0" quotePrefix="1" applyNumberFormat="1" applyFont="1" applyFill="1" applyAlignment="1" applyProtection="1"/>
    <xf numFmtId="0" fontId="0" fillId="0" borderId="0" xfId="0" quotePrefix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0" xfId="0" pivotButton="1"/>
    <xf numFmtId="165" fontId="0" fillId="0" borderId="0" xfId="0" applyNumberFormat="1"/>
  </cellXfs>
  <cellStyles count="1">
    <cellStyle name="Normal" xfId="0" builtinId="0"/>
  </cellStyles>
  <dxfs count="30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64" formatCode="00000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</dxfs>
  <tableStyles count="1" defaultTableStyle="TableStyleMedium2" defaultPivotStyle="PivotStyleLight16">
    <tableStyle name="Invisible" pivot="0" table="0" count="0" xr9:uid="{61E9A1D3-1BC8-4490-BD0B-64E604BC629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Philippe LEOST" refreshedDate="44874.483545254632" createdVersion="8" refreshedVersion="8" minRefreshableVersion="3" recordCount="2198" xr:uid="{690BEFF9-133F-4046-88F7-A12F8EB727FF}">
  <cacheSource type="worksheet">
    <worksheetSource name="Factures"/>
  </cacheSource>
  <cacheFields count="19">
    <cacheField name="Facture" numFmtId="0">
      <sharedItems containsSemiMixedTypes="0" containsString="0" containsNumber="1" containsInteger="1" minValue="1" maxValue="2205"/>
    </cacheField>
    <cacheField name="Date" numFmtId="14">
      <sharedItems containsSemiMixedTypes="0" containsNonDate="0" containsDate="1" containsString="0" minDate="2022-04-01T00:00:00" maxDate="2022-10-01T00:00:00" count="183">
        <d v="2022-04-01T00:00:00"/>
        <d v="2022-04-02T00:00:00"/>
        <d v="2022-04-03T00:00:00"/>
        <d v="2022-04-04T00:00:00"/>
        <d v="2022-04-05T00:00:00"/>
        <d v="2022-04-06T00:00:00"/>
        <d v="2022-04-07T00:00:00"/>
        <d v="2022-04-08T00:00:00"/>
        <d v="2022-04-09T00:00:00"/>
        <d v="2022-04-10T00:00:00"/>
        <d v="2022-04-11T00:00:00"/>
        <d v="2022-04-12T00:00:00"/>
        <d v="2022-04-13T00:00:00"/>
        <d v="2022-04-14T00:00:00"/>
        <d v="2022-04-15T00:00:00"/>
        <d v="2022-04-16T00:00:00"/>
        <d v="2022-04-17T00:00:00"/>
        <d v="2022-04-18T00:00:00"/>
        <d v="2022-04-19T00:00:00"/>
        <d v="2022-04-20T00:00:00"/>
        <d v="2022-04-21T00:00:00"/>
        <d v="2022-04-22T00:00:00"/>
        <d v="2022-04-23T00:00:00"/>
        <d v="2022-04-24T00:00:00"/>
        <d v="2022-04-25T00:00:00"/>
        <d v="2022-04-26T00:00:00"/>
        <d v="2022-04-27T00:00:00"/>
        <d v="2022-04-28T00:00:00"/>
        <d v="2022-04-29T00:00:00"/>
        <d v="2022-04-30T00:00:00"/>
        <d v="2022-05-01T00:00:00"/>
        <d v="2022-05-02T00:00:00"/>
        <d v="2022-05-03T00:00:00"/>
        <d v="2022-05-04T00:00:00"/>
        <d v="2022-05-05T00:00:00"/>
        <d v="2022-05-06T00:00:00"/>
        <d v="2022-05-07T00:00:00"/>
        <d v="2022-05-08T00:00:00"/>
        <d v="2022-05-09T00:00:00"/>
        <d v="2022-05-10T00:00:00"/>
        <d v="2022-05-11T00:00:00"/>
        <d v="2022-05-12T00:00:00"/>
        <d v="2022-05-13T00:00:00"/>
        <d v="2022-05-14T00:00:00"/>
        <d v="2022-05-15T00:00:00"/>
        <d v="2022-05-16T00:00:00"/>
        <d v="2022-05-17T00:00:00"/>
        <d v="2022-05-18T00:00:00"/>
        <d v="2022-05-19T00:00:00"/>
        <d v="2022-05-20T00:00:00"/>
        <d v="2022-05-21T00:00:00"/>
        <d v="2022-05-22T00:00:00"/>
        <d v="2022-05-23T00:00:00"/>
        <d v="2022-05-24T00:00:00"/>
        <d v="2022-05-25T00:00:00"/>
        <d v="2022-05-26T00:00:00"/>
        <d v="2022-05-27T00:00:00"/>
        <d v="2022-05-28T00:00:00"/>
        <d v="2022-05-29T00:00:00"/>
        <d v="2022-05-30T00:00:00"/>
        <d v="2022-05-31T00:00:00"/>
        <d v="2022-06-01T00:00:00"/>
        <d v="2022-06-02T00:00:00"/>
        <d v="2022-06-03T00:00:00"/>
        <d v="2022-06-04T00:00:00"/>
        <d v="2022-06-05T00:00:00"/>
        <d v="2022-06-06T00:00:00"/>
        <d v="2022-06-07T00:00:00"/>
        <d v="2022-06-08T00:00:00"/>
        <d v="2022-06-09T00:00:00"/>
        <d v="2022-06-10T00:00:00"/>
        <d v="2022-06-11T00:00:00"/>
        <d v="2022-06-12T00:00:00"/>
        <d v="2022-06-13T00:00:00"/>
        <d v="2022-06-14T00:00:00"/>
        <d v="2022-06-15T00:00:00"/>
        <d v="2022-06-16T00:00:00"/>
        <d v="2022-06-17T00:00:00"/>
        <d v="2022-06-18T00:00:00"/>
        <d v="2022-06-19T00:00:00"/>
        <d v="2022-06-20T00:00:00"/>
        <d v="2022-06-21T00:00:00"/>
        <d v="2022-06-22T00:00:00"/>
        <d v="2022-06-23T00:00:00"/>
        <d v="2022-06-24T00:00:00"/>
        <d v="2022-06-25T00:00:00"/>
        <d v="2022-06-26T00:00:00"/>
        <d v="2022-06-27T00:00:00"/>
        <d v="2022-06-28T00:00:00"/>
        <d v="2022-06-29T00:00:00"/>
        <d v="2022-06-30T00:00:00"/>
        <d v="2022-07-01T00:00:00"/>
        <d v="2022-07-02T00:00:00"/>
        <d v="2022-07-03T00:00:00"/>
        <d v="2022-07-04T00:00:00"/>
        <d v="2022-07-05T00:00:00"/>
        <d v="2022-07-06T00:00:00"/>
        <d v="2022-07-07T00:00:00"/>
        <d v="2022-07-08T00:00:00"/>
        <d v="2022-07-09T00:00:00"/>
        <d v="2022-07-10T00:00:00"/>
        <d v="2022-07-11T00:00:00"/>
        <d v="2022-07-12T00:00:00"/>
        <d v="2022-07-13T00:00:00"/>
        <d v="2022-07-14T00:00:00"/>
        <d v="2022-07-15T00:00:00"/>
        <d v="2022-07-16T00:00:00"/>
        <d v="2022-07-17T00:00:00"/>
        <d v="2022-07-18T00:00:00"/>
        <d v="2022-07-19T00:00:00"/>
        <d v="2022-07-20T00:00:00"/>
        <d v="2022-07-21T00:00:00"/>
        <d v="2022-07-22T00:00:00"/>
        <d v="2022-07-23T00:00:00"/>
        <d v="2022-07-24T00:00:00"/>
        <d v="2022-07-25T00:00:00"/>
        <d v="2022-07-26T00:00:00"/>
        <d v="2022-07-27T00:00:00"/>
        <d v="2022-07-28T00:00:00"/>
        <d v="2022-07-29T00:00:00"/>
        <d v="2022-07-30T00:00:00"/>
        <d v="2022-07-31T00:00:00"/>
        <d v="2022-08-01T00:00:00"/>
        <d v="2022-08-02T00:00:00"/>
        <d v="2022-08-03T00:00:00"/>
        <d v="2022-08-04T00:00:00"/>
        <d v="2022-08-05T00:00:00"/>
        <d v="2022-08-06T00:00:00"/>
        <d v="2022-08-07T00:00:00"/>
        <d v="2022-08-08T00:00:00"/>
        <d v="2022-08-09T00:00:00"/>
        <d v="2022-08-10T00:00:00"/>
        <d v="2022-08-11T00:00:00"/>
        <d v="2022-08-12T00:00:00"/>
        <d v="2022-08-13T00:00:00"/>
        <d v="2022-08-14T00:00:00"/>
        <d v="2022-08-15T00:00:00"/>
        <d v="2022-08-16T00:00:00"/>
        <d v="2022-08-17T00:00:00"/>
        <d v="2022-08-18T00:00:00"/>
        <d v="2022-08-19T00:00:00"/>
        <d v="2022-08-20T00:00:00"/>
        <d v="2022-08-21T00:00:00"/>
        <d v="2022-08-22T00:00:00"/>
        <d v="2022-08-23T00:00:00"/>
        <d v="2022-08-24T00:00:00"/>
        <d v="2022-08-25T00:00:00"/>
        <d v="2022-08-26T00:00:00"/>
        <d v="2022-08-27T00:00:00"/>
        <d v="2022-08-28T00:00:00"/>
        <d v="2022-08-29T00:00:00"/>
        <d v="2022-08-30T00:00:00"/>
        <d v="2022-08-31T00:00:00"/>
        <d v="2022-09-01T00:00:00"/>
        <d v="2022-09-02T00:00:00"/>
        <d v="2022-09-03T00:00:00"/>
        <d v="2022-09-04T00:00:00"/>
        <d v="2022-09-05T00:00:00"/>
        <d v="2022-09-06T00:00:00"/>
        <d v="2022-09-07T00:00:00"/>
        <d v="2022-09-08T00:00:00"/>
        <d v="2022-09-09T00:00:00"/>
        <d v="2022-09-10T00:00:00"/>
        <d v="2022-09-11T00:00:00"/>
        <d v="2022-09-12T00:00:00"/>
        <d v="2022-09-13T00:00:00"/>
        <d v="2022-09-14T00:00:00"/>
        <d v="2022-09-15T00:00:00"/>
        <d v="2022-09-16T00:00:00"/>
        <d v="2022-09-17T00:00:00"/>
        <d v="2022-09-18T00:00:00"/>
        <d v="2022-09-19T00:00:00"/>
        <d v="2022-09-20T00:00:00"/>
        <d v="2022-09-21T00:00:00"/>
        <d v="2022-09-22T00:00:00"/>
        <d v="2022-09-23T00:00:00"/>
        <d v="2022-09-24T00:00:00"/>
        <d v="2022-09-25T00:00:00"/>
        <d v="2022-09-26T00:00:00"/>
        <d v="2022-09-27T00:00:00"/>
        <d v="2022-09-28T00:00:00"/>
        <d v="2022-09-29T00:00:00"/>
        <d v="2022-09-30T00:00:00"/>
      </sharedItems>
    </cacheField>
    <cacheField name="Serveuse" numFmtId="0">
      <sharedItems count="4">
        <s v="Nelly"/>
        <s v="Véronique"/>
        <s v="Isabelle"/>
        <s v="Yvette"/>
      </sharedItems>
    </cacheField>
    <cacheField name="Repas" numFmtId="0">
      <sharedItems count="5">
        <s v="Fruits de mer"/>
        <s v="Homard"/>
        <s v="Classique"/>
        <s v="Mixte"/>
        <s v="Lapin"/>
      </sharedItems>
    </cacheField>
    <cacheField name="NB_repas" numFmtId="0">
      <sharedItems containsSemiMixedTypes="0" containsString="0" containsNumber="1" containsInteger="1" minValue="1" maxValue="21"/>
    </cacheField>
    <cacheField name=" Nourriture " numFmtId="0">
      <sharedItems containsSemiMixedTypes="0" containsString="0" containsNumber="1" minValue="12.5" maxValue="733.5"/>
    </cacheField>
    <cacheField name=" Boisson " numFmtId="0">
      <sharedItems containsString="0" containsBlank="1" containsNumber="1" containsInteger="1" minValue="1" maxValue="1344"/>
    </cacheField>
    <cacheField name=" Total " numFmtId="0">
      <sharedItems containsSemiMixedTypes="0" containsString="0" containsNumber="1" minValue="14.5" maxValue="2065.5"/>
    </cacheField>
    <cacheField name="Pourboire" numFmtId="0">
      <sharedItems/>
    </cacheField>
    <cacheField name=" Montant " numFmtId="0">
      <sharedItems containsString="0" containsBlank="1" containsNumber="1" minValue="0.5" maxValue="137.5"/>
    </cacheField>
    <cacheField name="CP" numFmtId="164">
      <sharedItems containsSemiMixedTypes="0" containsString="0" containsNumber="1" containsInteger="1" minValue="1200" maxValue="95800"/>
    </cacheField>
    <cacheField name="Date naissance" numFmtId="14">
      <sharedItems containsSemiMixedTypes="0" containsNonDate="0" containsDate="1" containsString="0" minDate="1932-03-01T00:00:00" maxDate="2004-12-05T00:00:00"/>
    </cacheField>
    <cacheField name="Age" numFmtId="0">
      <sharedItems containsSemiMixedTypes="0" containsString="0" containsNumber="1" containsInteger="1" minValue="17" maxValue="90"/>
    </cacheField>
    <cacheField name="Cat_Age " numFmtId="0">
      <sharedItems count="14">
        <s v="2 - de 35 à 45 ans"/>
        <s v="1 - de 0 à 35 ans"/>
        <s v="3 - de 45 à 55 ans"/>
        <s v="4 - de 55 à 65 ans"/>
        <s v="5 - de 65 et plus"/>
        <s v="2 - de 30 à 40 ans" u="1"/>
        <s v="2 - de 20 à 39 ans" u="1"/>
        <s v="3 - de 40 à 60 ans" u="1"/>
        <s v="1 - de 0 à 30 ans" u="1"/>
        <s v="4 - de 60 à 64 ans" u="1"/>
        <s v="3 - de 40 à 59 ans" u="1"/>
        <s v="5 - 65 ans ou plus" u="1"/>
        <s v="1 - de 0 à 19 ans" u="1"/>
        <s v="4 - de 60 à 65 ans" u="1"/>
      </sharedItems>
    </cacheField>
    <cacheField name="DPT" numFmtId="0">
      <sharedItems/>
    </cacheField>
    <cacheField name="Commune" numFmtId="0">
      <sharedItems count="893">
        <s v="SAINT-PIERRE-DES-CORPS"/>
        <s v="VANVES"/>
        <s v="CERGY"/>
        <s v="RENNES"/>
        <s v="LA CHAPELLE-D'ARMENTIERES"/>
        <s v="CHOISY-LE-ROI"/>
        <s v="QUIMPER"/>
        <s v="CONCARNEAU"/>
        <s v="SAINTE-JAMME-SUR-SARTHE"/>
        <s v="RIS-ORANGIS"/>
        <s v="CAMARET-SUR-MER"/>
        <s v="LYON--7E--ARRONDISSEMENT"/>
        <s v="SUCY-EN-BRIE"/>
        <s v="CANNES"/>
        <s v="NEUILLY-SUR-MARNE"/>
        <s v="LOGNES"/>
        <s v="SAINT-JOUAN-DES-GUERETS"/>
        <s v="LANDERNEAU"/>
        <s v="LE PALAIS"/>
        <s v="LE PLESSIS-ROBINSON"/>
        <s v="PLOUGONVELIN"/>
        <s v="GUINGAMP"/>
        <s v="PARIS-19E-ARRONDISSEMENT"/>
        <s v="TILLY-SUR-SEULLES"/>
        <s v="PLOUARZEL"/>
        <s v="CHATEAUGIRON"/>
        <s v="FOUESNANT"/>
        <s v="SAINT-CLOUD"/>
        <s v="MAURON"/>
        <s v="LA COURNEUVE"/>
        <s v="LANDIVISIAU"/>
        <s v="SAINT-OUEN"/>
        <s v="SAINT-DENIS"/>
        <s v="SAINT-BRIEUC"/>
        <s v="MASSY"/>
        <s v="VERNOUILLET"/>
        <s v="BERTEAUCOURT-LES-DAMES"/>
        <s v="SAINT-MALO"/>
        <s v="SAINT-GREGOIRE"/>
        <s v="PULLIGNY"/>
        <s v="GUILERS"/>
        <s v="DINAN"/>
        <s v="VITRY-LE-FRANCOIS"/>
        <s v="MONTGERON"/>
        <s v="BORDEAUX"/>
        <s v="DUNKERQUE"/>
        <s v="PLEYBER-CHRIST"/>
        <s v="SARCELLES"/>
        <s v="ROSCOFF"/>
        <s v="LORIENT"/>
        <s v="NEUILLY-SUR-SEINE"/>
        <s v="PARIS-13E-ARRONDISSEMENT"/>
        <s v="BOUFFEMONT"/>
        <s v="SAINT-GEORGES-SUR-LOIRE"/>
        <s v="BAIS"/>
        <s v="BREST"/>
        <s v="TRAPPES"/>
        <s v="NANTES"/>
        <s v="CALUIRE-ET-CUIRE"/>
        <s v="LA BEGUDE-DE-MAZENC"/>
        <s v="ARRAS"/>
        <s v="PARIS-20E-ARRONDISSEMENT"/>
        <s v="LA CHAPELLE-SAINT-MESMIN"/>
        <s v="BACCARAT"/>
        <s v="SAINTE-GENEVIEVE-DES-BOIS"/>
        <s v="SERRIS"/>
        <s v="CLERMONT-FERRAND"/>
        <s v="GUIGNES"/>
        <s v="PLOMELIN"/>
        <s v="COURBEVOIE"/>
        <s v="MORLAIX"/>
        <s v="GUILVINEC"/>
        <s v="SOISSONS"/>
        <s v="PLABENNEC"/>
        <s v="GUIPAVAS"/>
        <s v="DOUARNENEZ"/>
        <s v="EPINAY-SUR-ORGE"/>
        <s v="NOISY-LE-GRAND"/>
        <s v="PONT-L'ABBE"/>
        <s v="LAMBALLE"/>
        <s v="LOCMINE"/>
        <s v="AURAY"/>
        <s v="LE MEE-SUR-SEINE"/>
        <s v="SAVIGNY-LE-TEMPLE"/>
        <s v="LE RELECQ-KERHUON"/>
        <s v="BANNALEC"/>
        <s v="SAINT-CIERS-SUR-GIRONDE"/>
        <s v="MONTROUGE"/>
        <s v="MONTFORT-SUR-MEU"/>
        <s v="GUIPRY"/>
        <s v="SAINT-PIERRE-DE-PLESGUEN"/>
        <s v="RUEIL-MALMAISON"/>
        <s v="PLOUGASNOU"/>
        <s v="LE PECQ"/>
        <s v="OBERNAI"/>
        <s v="CALLAC"/>
        <s v="MAISONS-ALFORT"/>
        <s v="PLOUVORN"/>
        <s v="BREHAN"/>
        <s v="PARIS-17E-ARRONDISSEMENT"/>
        <s v="CONLIE"/>
        <s v="SCAER"/>
        <s v="SAINT-MARTIN-DE-FONTENAY"/>
        <s v="PLEYBEN"/>
        <s v="ORLY"/>
        <s v="CHERBOURG-OCTEVILLE"/>
        <s v="CARHAIX-PLOUGUER"/>
        <s v="QUIMPERLE"/>
        <s v="PANTIN"/>
        <s v="ESTAIRES"/>
        <s v="NEVEZ"/>
        <s v="CAUDAN"/>
        <s v="BROONS"/>
        <s v="LOUDEAC"/>
        <s v="PARIS-14E-ARRONDISSEMENT"/>
        <s v="LE PRE-SAINT-GERVAIS"/>
        <s v="MERY-SUR-OISE"/>
        <s v="JOUY-LE-MOUTIER"/>
        <s v="VALENTON"/>
        <s v="PALAISEAU"/>
        <s v="EPINAY-SUR-SEINE"/>
        <s v="CHATEAU-LA-VALLIERE"/>
        <s v="PARIS-15E-ARRONDISSEMENT"/>
        <s v="MARSEILLE--7E--ARRONDISSEMENT"/>
        <s v="EAUBONNE"/>
        <s v="REIMS"/>
        <s v="PESSAC"/>
        <s v="BEAUGENCY"/>
        <s v="PARMAIN"/>
        <s v="PARIS-11E-ARRONDISSEMENT"/>
        <s v="NOISY-LE-ROI"/>
        <s v="AVESNES-LE-COMTE"/>
        <s v="LESNEVEN"/>
        <s v="SAINT-GILLES"/>
        <s v="MER"/>
        <s v="VENEUX-LES-SABLONS"/>
        <s v="WIZERNES"/>
        <s v="NOYAL-SUR-VILAINE"/>
        <s v="CHARTRES-DE-BRETAGNE"/>
        <s v="ELVEN"/>
        <s v="CHAMPAGNOLE"/>
        <s v="VERSAILLES"/>
        <s v="SAINT-NICOLAS-D'ALIERMONT"/>
        <s v="DRANCY"/>
        <s v="JOINVILLE-LE-PONT"/>
        <s v="LOCQUIREC"/>
        <s v="STRASBOURG"/>
        <s v="PONT-AVEN"/>
        <s v="SAINT-GILLES-CROIX-DE-VIE"/>
        <s v="TRELISSAC"/>
        <s v="ALLAIRE"/>
        <s v="TAULE"/>
        <s v="CHEVILLY-LARUE"/>
        <s v="LOCMIQUELIC"/>
        <s v="PLAINE"/>
        <s v="CRACH"/>
        <s v="MEULAN-EN-YVELINES"/>
        <s v="CHATEAULIN"/>
        <s v="SCEAUX"/>
        <s v="CHANTEPIE"/>
        <s v="ARGENTEUIL"/>
        <s v="DOUAI"/>
        <s v="VITRE"/>
        <s v="MOLSHEIM"/>
        <s v="MEAUX"/>
        <s v="CHARLEVILLE-MEZIERES"/>
        <s v="IGNY"/>
        <s v="THEIX"/>
        <s v="LIVRY-GARGAN"/>
        <s v="CAVALAIRE-SUR-MER"/>
        <s v="SAINT-BRICE-EN-COGLES"/>
        <s v="NICE"/>
        <s v="PARIS-18E-ARRONDISSEMENT"/>
        <s v="VALENCE"/>
        <s v="LACHAPELLE-AUX-POTS"/>
        <s v="VENDOME"/>
        <s v="LE HAVRE"/>
        <s v="AULNAY-SOUS-BOIS"/>
        <s v="VIARMES"/>
        <s v="SAINT-GERMAIN-EN-LAYE"/>
        <s v="SAINT-MAUR-DES-FOSSES"/>
        <s v="LEVALLOIS-PERRET"/>
        <s v="MARTIGNE-FERCHAUD"/>
        <s v="EVRECY"/>
        <s v="VERNEUIL-SUR-SEINE"/>
        <s v="CLOHARS-CARNOET"/>
        <s v="LONGJUMEAU"/>
        <s v="VERDUN"/>
        <s v="VINCENNES"/>
        <s v="LE PERREUX-SUR-MARNE"/>
        <s v="HESDIGNEUL-LES-BETHUNE"/>
        <s v="LIFFRE"/>
        <s v="SAINT-ETIENNE-DE-MONTLUC"/>
        <s v="PARIS-5E-ARRONDISSEMENT"/>
        <s v="VERSON"/>
        <s v="LA CELLE-SAINT-CLOUD"/>
        <s v="FREHEL"/>
        <s v="LIMOGES"/>
        <s v="TRITH-SAINT-LEGER"/>
        <s v="PLOEMEUR"/>
        <s v="PLONEOUR-LANVERN"/>
        <s v="FONTENAY-AUX-ROSES"/>
        <s v="SAINTE-ENGRACE"/>
        <s v="INZINZAC-LOCHRIST"/>
        <s v="BOEGE"/>
        <s v="PLANCOET"/>
        <s v="PARIS-12E-ARRONDISSEMENT"/>
        <s v="SAINT-MARS-LA-JAILLE"/>
        <s v="GOUSSAINVILLE"/>
        <s v="GRADIGNAN"/>
        <s v="PARIS-4E-ARRONDISSEMENT"/>
        <s v="VILLEPINTE"/>
        <s v="ORLEANS"/>
        <s v="PARIS-8E-ARRONDISSEMENT"/>
        <s v="RIEC-SUR-BELON"/>
        <s v="PONTVALLAIN"/>
        <s v="PARIS-16E-ARRONDISSEMENT"/>
        <s v="BEYNES"/>
        <s v="VILLEDIEU-LES-POELES"/>
        <s v="LANESTER"/>
        <s v="EVRY"/>
        <s v="NEUVILLE-SUR-OISE"/>
        <s v="LA CHAPELLE-LA-REINE"/>
        <s v="DUGNY"/>
        <s v="TOULOUSE"/>
        <s v="CREVIN"/>
        <s v="MERIGNAC"/>
        <s v="GUISCRIFF"/>
        <s v="BEDEE"/>
        <s v="VILLENEUVE-LE-ROI"/>
        <s v="PLELAN-LE-GRAND"/>
        <s v="HAVELUY"/>
        <s v="LANNILIS"/>
        <s v="BOULOGNE-BILLANCOURT"/>
        <s v="LA ROCHELLE"/>
        <s v="PALAJA"/>
        <s v="PLOUHA"/>
        <s v="PARIS-7E-ARRONDISSEMENT"/>
        <s v="OBERHASLACH"/>
        <s v="BENODET"/>
        <s v="NOGENT-SUR-OISE"/>
        <s v="TRELEVERN"/>
        <s v="MESSEI"/>
        <s v="ATHIS-MONS"/>
        <s v="QUESTEMBERT"/>
        <s v="ANGERS"/>
        <s v="MUZILLAC"/>
        <s v="CHATENAY-MALABRY"/>
        <s v="THIONVILLE"/>
        <s v="BIEVILLE-BEUVILLE"/>
        <s v="SARREGUEMINES"/>
        <s v="TOULON"/>
        <s v="BOISSY-SAINT-LEGER"/>
        <s v="PLOERMEL"/>
        <s v="MAUREPAS"/>
        <s v="JOUE-LES-TOURS"/>
        <s v="CROZON"/>
        <s v="MONTREUIL"/>
        <s v="PLOUHINEC"/>
        <s v="PLOUDALMEZEAU"/>
        <s v="SAINT-SYLVAIN"/>
        <s v="BASSILLAC"/>
        <s v="BRIEC"/>
        <s v="VINEUIL"/>
        <s v="SAINT-AVERTIN"/>
        <s v="HENNEBONT"/>
        <s v="RAMBOUILLET"/>
        <s v="MALEVILLE"/>
        <s v="PLOEUC-SUR-LIE"/>
        <s v="REMILLY"/>
        <s v="YFFINIAC"/>
        <s v="PARIS-9E-ARRONDISSEMENT"/>
        <s v="VANNES"/>
        <s v="LONGUEAU"/>
        <s v="ISSY-LES-MOULINEAUX"/>
        <s v="SAINT-PEE-SUR-NIVELLE"/>
        <s v="ANTONY"/>
        <s v="VILLIERS-LE-BEL"/>
        <s v="BEAUCAIRE"/>
        <s v="CHATELLERAULT"/>
        <s v="SAINT-AUBIN-DU-CORMIER"/>
        <s v="DIRINON"/>
        <s v="BURES-SUR-YVETTE"/>
        <s v="MENEAC"/>
        <s v="COMBS-LA-VILLE"/>
        <s v="PUTEAUX"/>
        <s v="ROCHEFORT"/>
        <s v="ACHERES"/>
        <s v="PARIS-2E-ARRONDISSEMENT"/>
        <s v="ROSPORDEN"/>
        <s v="PLOMODIERN"/>
        <s v="GOUVILLE-SUR-MER"/>
        <s v="PREVESSIN-MOENS"/>
        <s v="SURESNES"/>
        <s v="CHATILLON-EN-VENDELAIS"/>
        <s v="BOIS-COLOMBES"/>
        <s v="GAILLON"/>
        <s v="LES MUREAUX"/>
        <s v="SANCERRE"/>
        <s v="PLOUNEVEZ-MOEDEC"/>
        <s v="L'HERBERGEMENT"/>
        <s v="IVRY-SUR-SEINE"/>
        <s v="PIERREFITTE-SUR-SEINE"/>
        <s v="ECOUFLANT"/>
        <s v="BRETEUIL"/>
        <s v="COLOMBES"/>
        <s v="LANMEUR"/>
        <s v="TETEGHEM"/>
        <s v="BETTON"/>
        <s v="CONFLANS-SAINTE-HONORINE"/>
        <s v="LE BLANC-MESNIL"/>
        <s v="PLOZEVET"/>
        <s v="NOISEAU"/>
        <s v="MAEL-CARHAIX"/>
        <s v="CORMICY"/>
        <s v="PORSPODER"/>
        <s v="PONT-DE-BUIS-LES-QUIMERCH"/>
        <s v="BULLY-LES-MINES"/>
        <s v="SAINT-POL-DE-LEON"/>
        <s v="BOURGOIN-JALLIEU"/>
        <s v="ARCIS-SUR-AUBE"/>
        <s v="VIZILLE"/>
        <s v="ROUXMESNIL-BOUTEILLES"/>
        <s v="COURS-DE-PILE"/>
        <s v="LIMEIL-BREVANNES"/>
        <s v="GARGES-LES-GONESSE"/>
        <s v="PLOUZANE"/>
        <s v="LE PORT-MARLY"/>
        <s v="MEZIERES-SUR-SEINE"/>
        <s v="MONTFERMEIL"/>
        <s v="PLEDRAN"/>
        <s v="SOMAIN"/>
        <s v="MANDELIEU-LA-NAPOULE"/>
        <s v="CHATEL-GUYON"/>
        <s v="LOUARGAT"/>
        <s v="MELESSE"/>
        <s v="ELLIANT"/>
        <s v="HUELGOAT"/>
        <s v="CLEDER"/>
        <s v="MANTES-LA-JOLIE"/>
        <s v="SAINT-GRATIEN"/>
        <s v="CLICHY-SOUS-BOIS"/>
        <s v="GUICHEN"/>
        <s v="REDON"/>
        <s v="VILLEMOMBLE"/>
        <s v="RICHELIEU"/>
        <s v="CACHAN"/>
        <s v="LUNEVILLE"/>
        <s v="PLOBANNALEC-LESCONIL"/>
        <s v="BESSANCOURT"/>
        <s v="NEUVILLE-EN-FERRAIN"/>
        <s v="SAINT-AUBIN-D'AUBIGNE"/>
        <s v="VILLENEUVE-LA-GARENNE"/>
        <s v="CHENNEVIERES-SUR-MARNE"/>
        <s v="QUINTIN"/>
        <s v="LES PENNES-MIRABEAU"/>
        <s v="GOUESNOU"/>
        <s v="LECOUSSE"/>
        <s v="GUERLESQUIN"/>
        <s v="AUBENAS"/>
        <s v="VIGNEUX-SUR-SEINE"/>
        <s v="BULLION"/>
        <s v="CHARENTON-LE-PONT"/>
        <s v="SEVRAN"/>
        <s v="BOHAIN-EN-VERMANDOIS"/>
        <s v="ETAMPES"/>
        <s v="ROISSY-EN-BRIE"/>
        <s v="LE FAOUET"/>
        <s v="BEAUCAMPS-LE-VIEUX"/>
        <s v="IFS"/>
        <s v="PLOUGASTEL-DAOULAS"/>
        <s v="CRETEIL"/>
        <s v="FUMEL"/>
        <s v="VILLENAVE-D'ORNON"/>
        <s v="LAVAL"/>
        <s v="LAILLE"/>
        <s v="CARNAC"/>
        <s v="KERLOUAN"/>
        <s v="PONTIVY"/>
        <s v="SAINT-RENAN"/>
        <s v="MONTIGNY-LE-BRETONNEUX"/>
        <s v="ERQUY"/>
        <s v="MONTREUIL-SUR-ILLE"/>
        <s v="ROCHEFORT-MONTAGNE"/>
        <s v="LANDRECIES"/>
        <s v="GRANDVILLIERS"/>
        <s v="LAGORD"/>
        <s v="ROMAINVILLE"/>
        <s v="MAURE-DE-BRETAGNE"/>
        <s v="BESSINES-SUR-GARTEMPE"/>
        <s v="SARDENT"/>
        <s v="DIJON"/>
        <s v="POITIERS"/>
        <s v="VITRY-SUR-SEINE"/>
        <s v="BREUIL-MAGNE"/>
        <s v="PARIS-3E-ARRONDISSEMENT"/>
        <s v="LIXING-LES-SAINT-AVOLD"/>
        <s v="GOURIN"/>
        <s v="PLOUAY"/>
        <s v="MARPENT"/>
        <s v="COURCOURONNES"/>
        <s v="NANTERRE"/>
        <s v="ETREPILLY"/>
        <s v="LES ANDELYS"/>
        <s v="POIX-DE-PICARDIE"/>
        <s v="LANNION"/>
        <s v="AUDIERNE"/>
        <s v="PLOURAY"/>
        <s v="GENNEVILLIERS"/>
        <s v="BELZ"/>
        <s v="LE VESINET"/>
        <s v="NESLES-LA-VALLEE"/>
        <s v="WASQUEHAL"/>
        <s v="GEVEZE"/>
        <s v="LE LOUROUX-BECONNAIS"/>
        <s v="CHELLES"/>
        <s v="BAR-SUR-AUBE"/>
        <s v="SAINT-JACQUES-DE-LA-LANDE"/>
        <s v="MURET"/>
        <s v="PLENEUF-VAL-ANDRE"/>
        <s v="ASNIERES-SUR-SEINE"/>
        <s v="MALESTROIT"/>
        <s v="ANDERNOS-LES-BAINS"/>
        <s v="LANGUIDIC"/>
        <s v="TAVERNY"/>
        <s v="MONTLIEU-LA-GARDE"/>
        <s v="BADEN"/>
        <s v="HERICOURT"/>
        <s v="SAINT-MARTIN-D'HERES"/>
        <s v="MONTEVRAIN"/>
        <s v="TOURCOING"/>
        <s v="FAYL-BILLOT"/>
        <s v="NEAUPHLE-LE-CHATEAU"/>
        <s v="BOBIGNY"/>
        <s v="METZERVISSE"/>
        <s v="MALAKOFF"/>
        <s v="MONTMAGNY"/>
        <s v="ARTIX"/>
        <s v="TROYES"/>
        <s v="SAINT-LEONARD-DE-NOBLAT"/>
        <s v="SAINT-DIZIER"/>
        <s v="PLOEZAL"/>
        <s v="BILLERE"/>
        <s v="BEAUMONT-LE-ROGER"/>
        <s v="VAUREAL"/>
        <s v="PLOGONNEC"/>
        <s v="LE RHEU"/>
        <s v="JUZIERS"/>
        <s v="MAGNY-LES-HAMEAUX"/>
        <s v="LANGUEUX"/>
        <s v="FREPILLON"/>
        <s v="VALLEROY"/>
        <s v="LE KREMLIN-BICETRE"/>
        <s v="ISTRES"/>
        <s v="PARIS-10E-ARRONDISSEMENT"/>
        <s v="VAL-D'IZE"/>
        <s v="PORNICHET"/>
        <s v="RIANTEC"/>
        <s v="COMBOURG"/>
        <s v="MORANGIS"/>
        <s v="VILLENEUVE-SAINT-GEORGES"/>
        <s v="BOURG-LA-REINE"/>
        <s v="VERN-SUR-SEICHE"/>
        <s v="SAINT-MICHEL-SUR-ORGE"/>
        <s v="AIXE-SUR-VIENNE"/>
        <s v="LANDEVANT"/>
        <s v="BEZIERS"/>
        <s v="VARS"/>
        <s v="MOISSY-CRAMAYEL"/>
        <s v="LA ROQUETTE-SUR-SIAGNE"/>
        <s v="PLOUZEVEDE"/>
        <s v="DAMMARTIN-EN-GOELE"/>
        <s v="MARTIGUES"/>
        <s v="SARREBOURG"/>
        <s v="METZ"/>
        <s v="MALZEVILLE"/>
        <s v="L'HAY-LES-ROSES"/>
        <s v="ROMANS-SUR-ISERE"/>
        <s v="QUINCY-VOISINS"/>
        <s v="STAINS"/>
        <s v="VIERZON"/>
        <s v="PLOUMAGOAR"/>
        <s v="ROSNY-SUR-SEINE"/>
        <s v="PAIMPOL"/>
        <s v="SELESTAT"/>
        <s v="CALENZANA"/>
        <s v="ROSIERES-EN-SANTERRE"/>
        <s v="HOUPLINES"/>
        <s v="MARLY"/>
        <s v="VIROFLAY"/>
        <s v="LA FORET-FOUESNANT"/>
        <s v="HERBLAY"/>
        <s v="BOURGUEIL"/>
        <s v="FOUGERES"/>
        <s v="AUBERVILLIERS"/>
        <s v="SARTROUVILLE"/>
        <s v="CHILLY-MAZARIN"/>
        <s v="LA FRESNAIS"/>
        <s v="CESSON"/>
        <s v="PLAISIR"/>
        <s v="DINARD"/>
        <s v="SAINT-JEAN-DE-BRAYE"/>
        <s v="VILLEFRANCHE-SUR-SAONE"/>
        <s v="JUMILHAC-LE-GRAND"/>
        <s v="ECOMMOY"/>
        <s v="CESTAS"/>
        <s v="MONTPON-MENESTEROL"/>
        <s v="OZOIR-LA-FERRIERE"/>
        <s v="CHATEAU-DU-LOIR"/>
        <s v="SAINT-MARTIN-VALMEROUX"/>
        <s v="SENS"/>
        <s v="LE CHESNAY"/>
        <s v="SAINT-CHRISTOPHE-DU-LIGNERON"/>
        <s v="PLOUIGNEAU"/>
        <s v="WOERTH"/>
        <s v="PLEURTUIT"/>
        <s v="ELANCOURT"/>
        <s v="VAUJOURS"/>
        <s v="CHATILLON"/>
        <s v="BOURBONNE-LES-BAINS"/>
        <s v="CONFOLENS"/>
        <s v="SARTILLY"/>
        <s v="ERMONT"/>
        <s v="HEDE-BAZOUGES"/>
        <s v="MORSANG-SUR-ORGE"/>
        <s v="AIGUEBLANCHE"/>
        <s v="VILLENEUVE-SUR-LOT"/>
        <s v="JOSSELIN"/>
        <s v="PULNOY"/>
        <s v="PIENNES"/>
        <s v="FOIX"/>
        <s v="MORDELLES"/>
        <s v="WITTENHEIM"/>
        <s v="TINTENIAC"/>
        <s v="LAISSAC"/>
        <s v="ANDRESY"/>
        <s v="BEAUVOIR-SUR-MER"/>
        <s v="ARDRES"/>
        <s v="FRANCONVILLE"/>
        <s v="SENS-DE-BRETAGNE"/>
        <s v="MONTESSON"/>
        <s v="DOURDAN"/>
        <s v="BERNAY"/>
        <s v="PERIGUEUX"/>
        <s v="LEZARDRIEUX"/>
        <s v="LES CLAYES-SOUS-BOIS"/>
        <s v="COUIZA"/>
        <s v="PLESLIN-TRIGAVOU"/>
        <s v="LAGUENNE"/>
        <s v="VILLERS-LES-NANCY"/>
        <s v="SOISY-SOUS-MONTMORENCY"/>
        <s v="SAINT-GAUDENS"/>
        <s v="THIAIS"/>
        <s v="ILE-TUDY"/>
        <s v="NORT-SUR-ERDRE"/>
        <s v="CHAMPIGNY-SUR-MARNE"/>
        <s v="ERGUE-GABERIC"/>
        <s v="BUBRY"/>
        <s v="BOURG"/>
        <s v="CHATEAUBRIANT"/>
        <s v="SANNOIS"/>
        <s v="THUIR"/>
        <s v="NUEIL-LES-AUBIERS"/>
        <s v="PARIS-1ER-ARRONDISSEMENT"/>
        <s v="NOYAL-CHATILLON-SUR-SEICHE"/>
        <s v="SAVIGNY-SUR-ORGE"/>
        <s v="GUER"/>
        <s v="LANGOIRAN"/>
        <s v="CANISY"/>
        <s v="HEILLECOURT"/>
        <s v="VOID-VACON"/>
        <s v="BOURGES"/>
        <s v="LOCHES"/>
        <s v="SCIONZIER"/>
        <s v="LE RAINCY"/>
        <s v="ETRECHY"/>
        <s v="GRAND-FORT-PHILIPPE"/>
        <s v="GAILLARD"/>
        <s v="GOURNAY-SUR-MARNE"/>
        <s v="NANCY"/>
        <s v="ESTERNAY"/>
        <s v="SAINT-OUEN-L'AUMONE"/>
        <s v="ANZIN"/>
        <s v="FRESNES"/>
        <s v="BRULON"/>
        <s v="MALANSAC"/>
        <s v="LA CHATRE"/>
        <s v="SAINT-RAPHAEL"/>
        <s v="BOISSY-LE-CHATEL"/>
        <s v="GOURNAY-EN-BRAY"/>
        <s v="BREVAL"/>
        <s v="SIZUN"/>
        <s v="PONT-SAINTE-MAXENCE"/>
        <s v="LA CHAMBRE"/>
        <s v="ARBOIS"/>
        <s v="HOUILLES"/>
        <s v="NIORT"/>
        <s v="SAINT-NICOLAS-DU-PELEM"/>
        <s v="RABASTENS-DE-BIGORRE"/>
        <s v="POGNY"/>
        <s v="GUEMAR"/>
        <s v="CORMEILLES-EN-PARISIS"/>
        <s v="SAINT-JEAN-DE-MONTS"/>
        <s v="AUNEAU"/>
        <s v="TREGUNC"/>
        <s v="BONNEVILLE"/>
        <s v="CARRIERES-SUR-SEINE"/>
        <s v="PIPRIAC"/>
        <s v="BAPAUME"/>
        <s v="MELUN"/>
        <s v="COUTANCES"/>
        <s v="PAIMBOEUF"/>
        <s v="SPEZET"/>
        <s v="PLEMET"/>
        <s v="LA GACILLY"/>
        <s v="VITRY-EN-ARTOIS"/>
        <s v="VILLEJUIF"/>
        <s v="CHATEAUNEUF-DU-FAOU"/>
        <s v="GUERVILLE"/>
        <s v="LE PEAGE-DE-ROUSSILLON"/>
        <s v="FEUQUIERES-EN-VIMEU"/>
        <s v="DOMONT"/>
        <s v="MARENNES"/>
        <s v="SAINT-AUBIN-LES-ELBEUF"/>
        <s v="PLEINE-FOUGERES"/>
        <s v="LIMOUX"/>
        <s v="JOUARS-PONTCHARTRAIN"/>
        <s v="SAINT-CLEMENT"/>
        <s v="POISSY"/>
        <s v="LIESSE-NOTRE-DAME"/>
        <s v="SAINT-MAMERT-DU-GARD"/>
        <s v="SALBRIS"/>
        <s v="GAP"/>
        <s v="CHATOU"/>
        <s v="TARARE"/>
        <s v="GRASSE"/>
        <s v="LISSES"/>
        <s v="PENMARCH"/>
        <s v="SERENT"/>
        <s v="PONTAULT-COMBAULT"/>
        <s v="GAZERAN"/>
        <s v="BUSSY-SAINT-GEORGES"/>
        <s v="BILLY-MONTIGNY"/>
        <s v="LOCTUDY"/>
        <s v="ROUFFACH"/>
        <s v="CARCES"/>
        <s v="LE POULIGUEN"/>
        <s v="MAISONS-LAFFITTE"/>
        <s v="SAINT-SEBASTIEN-DE-MORSENT"/>
        <s v="NIVILLAC"/>
        <s v="MAINVILLIERS"/>
        <s v="BOUGIVAL"/>
        <s v="BUC"/>
        <s v="SAINT-SATURNIN"/>
        <s v="ARCUEIL"/>
        <s v="ROUEN"/>
        <s v="TROARN"/>
        <s v="DESVRES"/>
        <s v="PLOUESCAT"/>
        <s v="YVETOT"/>
        <s v="GOUAIX"/>
        <s v="MESANGER"/>
        <s v="CREST"/>
        <s v="ORSAY"/>
        <s v="TRELON"/>
        <s v="MARSEILLE-14E--ARRONDISSEMENT"/>
        <s v="HIERES-SUR-AMBY"/>
        <s v="JOUY-EN-JOSAS"/>
        <s v="LIGNE"/>
        <s v="CLAYE-SOUILLY"/>
        <s v="BRY-SUR-MARNE"/>
        <s v="MARCQ-EN-BAROEUL"/>
        <s v="FREJUS"/>
        <s v="PLEUMEUR-BODOU"/>
        <s v="SAINT-MACAIRE"/>
        <s v="VILLAINES-LA-JUHEL"/>
        <s v="TOURS"/>
        <s v="SAINT-JUST-MALMONT"/>
        <s v="CANCALE"/>
        <s v="DIEPPE"/>
        <s v="NOGENT-SUR-MARNE"/>
        <s v="BRETIGNY-SUR-ORGE"/>
        <s v="SAINT-GILDAS-DES-BOIS"/>
        <s v="BEGLES"/>
        <s v="BELLEGARDE-SUR-VALSERINE"/>
        <s v="ARGENTAN"/>
        <s v="YERRES"/>
        <s v="LA COLLE-SUR-LOUP"/>
        <s v="MOISDON-LA-RIVIERE"/>
        <s v="ECOUIS"/>
        <s v="BRISSAC-QUINCE"/>
        <s v="MONTFORT-LE-GESNOIS"/>
        <s v="PONT-AUDEMER"/>
        <s v="BAILLY"/>
        <s v="CHAVILLE"/>
        <s v="ARNAC-POMPADOUR"/>
        <s v="COSNE-COURS-SUR-LOIRE"/>
        <s v="KINGERSHEIM"/>
        <s v="CONDE-SUR-L'ESCAUT"/>
        <s v="L'ETANG-LA-VILLE"/>
        <s v="PAU"/>
        <s v="LOUVRES"/>
        <s v="DOUVRIN"/>
        <s v="LE NEUBOURG"/>
        <s v="AUVERS-SUR-OISE"/>
        <s v="PARIS-6E-ARRONDISSEMENT"/>
        <s v="SAINT-MELOIR-DES-ONDES"/>
        <s v="CLEGUER"/>
        <s v="SAINT-MAXIMIN-LA-SAINTE-BAUME"/>
        <s v="NOISY-LE-SEC"/>
        <s v="SAINT-BENOIT-DES-ONDES"/>
        <s v="ARGENTRE-DU-PLESSIS"/>
        <s v="MARLY-LE-ROI"/>
        <s v="GAGNY"/>
        <s v="LA TRINITE-SUR-MER"/>
        <s v="CLICHY"/>
        <s v="CLAMART"/>
        <s v="CRAN-GEVRIER"/>
        <s v="DOL-DE-BRETAGNE"/>
        <s v="TANINGES"/>
        <s v="GONESSE"/>
        <s v="CHATEAU-RENARD"/>
        <s v="LOUVIGNE-DU-DESERT"/>
        <s v="GEMOZAC"/>
        <s v="EVREUX"/>
        <s v="PERROS-GUIREC"/>
        <s v="PLOUGUERNEAU"/>
        <s v="CORBEIL-ESSONNES"/>
        <s v="TARNOS"/>
        <s v="CANDE"/>
        <s v="FONTENAY-LE-FLEURY"/>
        <s v="TALANGE"/>
        <s v="SEICHAMPS"/>
        <s v="CAUDEBEC-LES-ELBEUF"/>
        <s v="BAVAY"/>
        <s v="LIEVIN"/>
        <s v="SAINT-GEORGES-DE-MONS"/>
        <s v="LAVENTIE"/>
        <s v="CLAPIERS"/>
        <s v="ALFORTVILLE"/>
        <s v="BAYON"/>
        <s v="MONTFORT-L'AMAURY"/>
        <s v="SAINT-AMAND-MONTROND"/>
        <s v="OSNY"/>
        <s v="SAINT-MEDARD-EN-JALLES"/>
        <s v="ENVERMEU"/>
        <s v="BERGERAC"/>
        <s v="CHAMBLY"/>
        <s v="PONTOISE"/>
        <s v="LE CRES"/>
        <s v="ECOUEN"/>
        <s v="LILLE"/>
        <s v="GARCHES"/>
        <s v="PORDIC"/>
        <s v="ROSIERES-PRES-TROYES"/>
        <s v="PITHIVIERS"/>
        <s v="CHATEAUFORT"/>
        <s v="PIETROSELLA"/>
        <s v="PONT-A-MOUSSON"/>
        <s v="VANDOEUVRE-LES-NANCY"/>
        <s v="ORGEVAL"/>
        <s v="DEUIL-LA-BARRE"/>
        <s v="CAVAILLON"/>
        <s v="SENE"/>
        <s v="HARDINGHEN"/>
        <s v="GIF-SUR-YVETTE"/>
        <s v="LYON--9E--ARRONDISSEMENT"/>
        <s v="BALLANCOURT-SUR-ESSONNE"/>
        <s v="PAVILLY"/>
        <s v="MARSEILLE-12E--ARRONDISSEMENT"/>
        <s v="DORMANS"/>
        <s v="MAYENNE"/>
        <s v="MARGENCY"/>
        <s v="PLANCY-L'ABBAYE"/>
        <s v="FACHES-THUMESNIL"/>
        <s v="EVRAN"/>
        <s v="DRUSENHEIM"/>
        <s v="ABRESCHVILLER"/>
        <s v="MOELAN-SUR-MER"/>
        <s v="THONON-LES-BAINS"/>
        <s v="SAINT-DONAT-SUR-L'HERBASSE"/>
        <s v="BESSAY-SUR-ALLIER"/>
        <s v="CADOURS"/>
        <s v="BONDY"/>
        <s v="BESANCON"/>
        <s v="VILLIERS-SUR-MARNE"/>
        <s v="COUTRAS"/>
        <s v="NAZELLES-NEGRON"/>
        <s v="BAIXAS"/>
        <s v="MANDRES-LES-ROSES"/>
        <s v="LOIRON"/>
        <s v="MEUNG-SUR-LOIRE"/>
        <s v="LES ULIS"/>
        <s v="JURANCON"/>
        <s v="SAINT-PRIX"/>
        <s v="MONTLHERY"/>
        <s v="JARNY"/>
        <s v="VIENNE"/>
        <s v="PLERIN"/>
        <s v="LE BOIS-D'OINGT"/>
        <s v="BOUGUENAIS"/>
        <s v="LOGUIVY-PLOUGRAS"/>
        <s v="LES EPESSES"/>
        <s v="SAINT-PHILBERT-DE-GRAND-LIEU"/>
        <s v="JANZE"/>
        <s v="TORCY"/>
        <s v="HONDSCHOOTE"/>
        <s v="L'ISLE-ADAM"/>
        <s v="HAUTMONT"/>
        <s v="CHATEAUBOURG"/>
        <s v="SAINT-VENANT"/>
        <s v="CHANCELADE"/>
        <s v="ORVAULT"/>
        <s v="CHAUMONT-EN-VEXIN"/>
        <s v="BONDOUFLE"/>
        <s v="MARNES-LA-COQUETTE"/>
        <s v="BRUZ"/>
        <s v="LEZAY"/>
        <s v="FONTENAY-TRESIGNY"/>
        <s v="MONTLUCON"/>
        <s v="RIVES"/>
        <s v="LIMAY"/>
        <s v="ALES"/>
        <s v="LIBOURNE"/>
        <s v="SAINT-AVE"/>
        <s v="EZANVILLE"/>
        <s v="L'ILE-D'YEU"/>
        <s v="OBJAT"/>
        <s v="HERGNIES"/>
        <s v="PERSAN"/>
        <s v="RIVERY"/>
        <s v="PLAINTEL"/>
        <s v="MEUDON"/>
        <s v="GIVET"/>
        <s v="GOUAREC"/>
        <s v="CUGNAUX"/>
        <s v="MUR-DE-BRETAGNE"/>
        <s v="MONTHERME"/>
        <s v="ARMENTIERES-SUR-AVRE"/>
        <s v="BEAUMONT-SUR-SARTHE"/>
        <s v="SAINT-GERMAIN-LES-CORBEIL"/>
        <s v="SAINT-PERE-EN-RETZ"/>
        <s v="TREGUEUX"/>
        <s v="BLENDECQUES"/>
        <s v="VILLE-D'AVRAY"/>
        <s v="FREYMING-MERLEBACH"/>
        <s v="HORBOURG-WIHR"/>
        <s v="SAINT-NAZAIRE"/>
        <s v="MAROLLES-EN-HUREPOIX"/>
        <s v="SAINT-LYE"/>
        <s v="MONTMORENCY"/>
        <s v="MONTAUBAN-DE-BRETAGNE"/>
        <s v="BAUD"/>
        <s v="DIVES-SUR-MER"/>
        <s v="VALOGNES"/>
        <s v="LE VIGAN"/>
        <s v="VIMOUTIERS"/>
        <s v="BAIN-DE-BRETAGNE"/>
        <s v="MARSEILLE-13E--ARRONDISSEMENT"/>
        <s v="CELLES-SUR-BELLE"/>
        <s v="LORMONT"/>
        <s v="BOIS-D'ARCY"/>
        <s v="HERSIN-COUPIGNY"/>
        <s v="OYE-PLAGE"/>
        <s v="NAUCELLE"/>
        <s v="BEAUCHAMP"/>
        <s v="BAGNOLET"/>
        <s v="PLUMELEC"/>
        <s v="MONTIVILLIERS"/>
        <s v="GARENNES-SUR-EURE"/>
        <s v="MONTHYON"/>
        <s v="CHALUS"/>
        <s v="SAINT-MICHEL-SUR-MEURTHE"/>
        <s v="TOURS-SUR-MARNE"/>
        <s v="FRONTON"/>
        <s v="BON-ENCONTRE"/>
        <s v="ANDOLSHEIM"/>
        <s v="VIGNEULLES-LES-HATTONCHATEL"/>
        <s v="HAGUENAU"/>
        <s v="LANGEAIS"/>
        <s v="LUISANT"/>
        <s v="VILLEBOIS-LAVALETTE"/>
        <s v="PLUMELIAU"/>
        <s v="MONTPELLIER"/>
        <s v="USSAC"/>
        <s v="LA QUEUE-EN-BRIE"/>
        <s v="VENDIN-LE-VIEIL"/>
        <s v="AGEN"/>
        <s v="CARANTEC"/>
        <s v="CLEGUEREC"/>
        <s v="SAVENAY"/>
        <s v="LES PAVILLONS-SOUS-BOIS"/>
        <s v="THOUARS"/>
      </sharedItems>
    </cacheField>
    <cacheField name="Département" numFmtId="0">
      <sharedItems count="87">
        <s v="Indre-et-Loire"/>
        <s v="Hauts-de-Seine"/>
        <s v="Val-d'Oise"/>
        <s v="Ille-et-Vilaine"/>
        <s v="Nord"/>
        <s v="Val-de-Marne"/>
        <s v="Finistère"/>
        <s v="Sarthe"/>
        <s v="Essonne"/>
        <s v="Rhône"/>
        <s v="Alpes-Maritimes"/>
        <s v="Seine-Saint-Denis"/>
        <s v="Seine-et-Marne"/>
        <s v="Morbihan"/>
        <s v="Côtes-d'Armor"/>
        <s v="Paris"/>
        <s v="Calvados"/>
        <s v="Eure-et-Loir"/>
        <s v="Somme"/>
        <s v="Meurthe-et-Moselle"/>
        <s v="Marne"/>
        <s v="Gironde"/>
        <s v="Maine-et-Loire"/>
        <s v="Yvelines"/>
        <s v="Loire-Atlantique"/>
        <s v="Drôme"/>
        <s v="Pas-de-Calais"/>
        <s v="Loiret"/>
        <s v="Puy-de-Dôme"/>
        <s v="Aisne"/>
        <s v="Bas-Rhin"/>
        <s v="Manche"/>
        <s v="Bouches-du-Rhône"/>
        <s v="Loir-et-Cher"/>
        <s v="Jura"/>
        <s v="Seine-Maritime"/>
        <s v="Vendée"/>
        <s v="Dordogne"/>
        <s v="Ardennes"/>
        <s v="Var"/>
        <s v="Oise"/>
        <s v="Meuse"/>
        <s v="Haute-Vienne"/>
        <s v="Pyrénées-Atlantiques"/>
        <s v="Haute-Savoie"/>
        <s v="Haute-Garonne"/>
        <s v="Charente-Maritime"/>
        <s v="Aude"/>
        <s v="Orne"/>
        <s v="Moselle"/>
        <s v="Aveyron"/>
        <s v="Gard"/>
        <s v="Vienne"/>
        <s v="Ain"/>
        <s v="Eure"/>
        <s v="Cher"/>
        <s v="Isère"/>
        <s v="Aube"/>
        <s v="Ardèche"/>
        <s v="Lot-et-Garonne"/>
        <s v="Mayenne"/>
        <s v="Creuse"/>
        <s v="Côte-d'Or"/>
        <s v="Haute-Saône"/>
        <s v="Haute-Marne"/>
        <s v="Hérault"/>
        <s v="Charente"/>
        <s v="Haute-Corse"/>
        <s v="Cantal"/>
        <s v="Yonne"/>
        <s v="Savoie"/>
        <s v="Ariège"/>
        <s v="Haut-Rhin"/>
        <s v="Corrèze"/>
        <s v="Pyrénées-Orientales"/>
        <s v="Deux-Sèvres"/>
        <s v="Indre"/>
        <s v="Hautes-Pyrénées"/>
        <s v="Hautes-Alpes"/>
        <s v="Haute-Loire"/>
        <s v="Nièvre"/>
        <s v="Landes"/>
        <s v="Corse-du-Sud"/>
        <s v="Vaucluse"/>
        <s v="Allier"/>
        <s v="Doubs"/>
        <s v="Vosges"/>
      </sharedItems>
    </cacheField>
    <cacheField name="Région" numFmtId="0">
      <sharedItems count="13">
        <s v="Centre-Val de Loire"/>
        <s v="Île-de-France"/>
        <s v="Bretagne"/>
        <s v="Hauts-de-France"/>
        <s v="Pays de la Loire"/>
        <s v="Auvergne-Rhône-Alpes"/>
        <s v="Provence-Alpes-Côte d'Azur"/>
        <s v="Normandie"/>
        <s v="Grand Est"/>
        <s v="Nouvelle-Aquitaine"/>
        <s v="Bourgogne-Franche-Comté"/>
        <s v="Occitanie"/>
        <s v="Corse"/>
      </sharedItems>
    </cacheField>
    <cacheField name="Global" numFmtId="0" formula="' Total '+' Montant '" databaseField="0"/>
  </cacheFields>
  <extLst>
    <ext xmlns:x14="http://schemas.microsoft.com/office/spreadsheetml/2009/9/main" uri="{725AE2AE-9491-48be-B2B4-4EB974FC3084}">
      <x14:pivotCacheDefinition pivotCacheId="312446338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198">
  <r>
    <n v="1"/>
    <x v="0"/>
    <x v="0"/>
    <x v="0"/>
    <n v="2"/>
    <n v="49"/>
    <n v="45"/>
    <n v="94"/>
    <s v="Oui"/>
    <n v="1.5"/>
    <n v="37700"/>
    <d v="1978-01-28T00:00:00"/>
    <n v="44"/>
    <x v="0"/>
    <s v="37"/>
    <x v="0"/>
    <x v="0"/>
    <x v="0"/>
  </r>
  <r>
    <n v="2"/>
    <x v="1"/>
    <x v="1"/>
    <x v="1"/>
    <n v="16"/>
    <n v="449.5"/>
    <n v="161"/>
    <n v="610.5"/>
    <s v=""/>
    <m/>
    <n v="92170"/>
    <d v="1995-03-28T00:00:00"/>
    <n v="27"/>
    <x v="1"/>
    <s v="92"/>
    <x v="1"/>
    <x v="1"/>
    <x v="1"/>
  </r>
  <r>
    <n v="3"/>
    <x v="1"/>
    <x v="0"/>
    <x v="1"/>
    <n v="2"/>
    <n v="51.5"/>
    <n v="11"/>
    <n v="62.5"/>
    <s v="Oui"/>
    <n v="4"/>
    <n v="95800"/>
    <d v="1989-01-27T00:00:00"/>
    <n v="33"/>
    <x v="1"/>
    <s v="95"/>
    <x v="2"/>
    <x v="2"/>
    <x v="1"/>
  </r>
  <r>
    <n v="4"/>
    <x v="1"/>
    <x v="2"/>
    <x v="1"/>
    <n v="3"/>
    <n v="84.5"/>
    <n v="43"/>
    <n v="127.5"/>
    <s v="Oui"/>
    <n v="6"/>
    <n v="35000"/>
    <d v="1978-09-04T00:00:00"/>
    <n v="44"/>
    <x v="0"/>
    <s v="35"/>
    <x v="3"/>
    <x v="3"/>
    <x v="2"/>
  </r>
  <r>
    <n v="5"/>
    <x v="1"/>
    <x v="3"/>
    <x v="2"/>
    <n v="9"/>
    <n v="137.5"/>
    <n v="36"/>
    <n v="173.5"/>
    <s v=""/>
    <m/>
    <n v="59930"/>
    <d v="1969-05-13T00:00:00"/>
    <n v="53"/>
    <x v="2"/>
    <s v="59"/>
    <x v="4"/>
    <x v="4"/>
    <x v="3"/>
  </r>
  <r>
    <n v="6"/>
    <x v="1"/>
    <x v="1"/>
    <x v="3"/>
    <n v="13"/>
    <n v="291"/>
    <n v="402"/>
    <n v="693"/>
    <s v="Oui"/>
    <n v="68"/>
    <n v="94600"/>
    <d v="1975-07-25T00:00:00"/>
    <n v="47"/>
    <x v="2"/>
    <s v="94"/>
    <x v="5"/>
    <x v="5"/>
    <x v="1"/>
  </r>
  <r>
    <n v="7"/>
    <x v="2"/>
    <x v="1"/>
    <x v="0"/>
    <n v="16"/>
    <n v="349"/>
    <n v="366"/>
    <n v="715"/>
    <s v="Oui"/>
    <n v="69"/>
    <n v="29000"/>
    <d v="1975-09-24T00:00:00"/>
    <n v="47"/>
    <x v="2"/>
    <s v="29"/>
    <x v="6"/>
    <x v="6"/>
    <x v="2"/>
  </r>
  <r>
    <n v="8"/>
    <x v="2"/>
    <x v="3"/>
    <x v="2"/>
    <n v="2"/>
    <n v="28"/>
    <n v="23"/>
    <n v="51"/>
    <s v=""/>
    <m/>
    <n v="35700"/>
    <d v="1961-09-19T00:00:00"/>
    <n v="61"/>
    <x v="3"/>
    <s v="35"/>
    <x v="3"/>
    <x v="3"/>
    <x v="2"/>
  </r>
  <r>
    <n v="9"/>
    <x v="2"/>
    <x v="1"/>
    <x v="0"/>
    <n v="2"/>
    <n v="49.5"/>
    <n v="55"/>
    <n v="104.5"/>
    <s v=""/>
    <m/>
    <n v="29900"/>
    <d v="1978-06-27T00:00:00"/>
    <n v="44"/>
    <x v="0"/>
    <s v="29"/>
    <x v="7"/>
    <x v="6"/>
    <x v="2"/>
  </r>
  <r>
    <n v="10"/>
    <x v="2"/>
    <x v="2"/>
    <x v="2"/>
    <n v="12"/>
    <n v="176.5"/>
    <n v="177"/>
    <n v="353.5"/>
    <s v="Oui"/>
    <n v="23"/>
    <n v="72380"/>
    <d v="1978-12-11T00:00:00"/>
    <n v="43"/>
    <x v="0"/>
    <s v="72"/>
    <x v="8"/>
    <x v="7"/>
    <x v="4"/>
  </r>
  <r>
    <n v="11"/>
    <x v="3"/>
    <x v="0"/>
    <x v="1"/>
    <n v="4"/>
    <n v="123.5"/>
    <n v="54"/>
    <n v="177.5"/>
    <s v=""/>
    <m/>
    <n v="91130"/>
    <d v="1945-07-15T00:00:00"/>
    <n v="77"/>
    <x v="4"/>
    <s v="91"/>
    <x v="9"/>
    <x v="8"/>
    <x v="1"/>
  </r>
  <r>
    <n v="12"/>
    <x v="4"/>
    <x v="0"/>
    <x v="2"/>
    <n v="2"/>
    <n v="30"/>
    <n v="1"/>
    <n v="31"/>
    <s v=""/>
    <m/>
    <n v="29570"/>
    <d v="1959-04-16T00:00:00"/>
    <n v="63"/>
    <x v="3"/>
    <s v="29"/>
    <x v="10"/>
    <x v="6"/>
    <x v="2"/>
  </r>
  <r>
    <n v="13"/>
    <x v="4"/>
    <x v="2"/>
    <x v="2"/>
    <n v="4"/>
    <n v="52.5"/>
    <n v="50"/>
    <n v="102.5"/>
    <s v="Oui"/>
    <n v="3.5"/>
    <n v="69007"/>
    <d v="1986-04-11T00:00:00"/>
    <n v="36"/>
    <x v="0"/>
    <s v="69"/>
    <x v="11"/>
    <x v="9"/>
    <x v="5"/>
  </r>
  <r>
    <n v="14"/>
    <x v="5"/>
    <x v="2"/>
    <x v="1"/>
    <n v="2"/>
    <n v="60.5"/>
    <n v="77"/>
    <n v="137.5"/>
    <s v="Oui"/>
    <n v="13"/>
    <n v="35000"/>
    <d v="1965-02-08T00:00:00"/>
    <n v="57"/>
    <x v="3"/>
    <s v="35"/>
    <x v="3"/>
    <x v="3"/>
    <x v="2"/>
  </r>
  <r>
    <n v="15"/>
    <x v="6"/>
    <x v="0"/>
    <x v="2"/>
    <n v="2"/>
    <n v="30.5"/>
    <n v="20"/>
    <n v="50.5"/>
    <s v=""/>
    <m/>
    <n v="29900"/>
    <d v="1942-12-18T00:00:00"/>
    <n v="79"/>
    <x v="4"/>
    <s v="29"/>
    <x v="7"/>
    <x v="6"/>
    <x v="2"/>
  </r>
  <r>
    <n v="16"/>
    <x v="6"/>
    <x v="1"/>
    <x v="2"/>
    <n v="9"/>
    <n v="114.5"/>
    <n v="225"/>
    <n v="339.5"/>
    <s v=""/>
    <m/>
    <n v="94370"/>
    <d v="1999-09-05T00:00:00"/>
    <n v="23"/>
    <x v="1"/>
    <s v="94"/>
    <x v="12"/>
    <x v="5"/>
    <x v="1"/>
  </r>
  <r>
    <n v="17"/>
    <x v="7"/>
    <x v="3"/>
    <x v="1"/>
    <n v="12"/>
    <n v="309.5"/>
    <n v="248"/>
    <n v="557.5"/>
    <s v=""/>
    <m/>
    <n v="29900"/>
    <d v="1959-03-11T00:00:00"/>
    <n v="63"/>
    <x v="3"/>
    <s v="29"/>
    <x v="7"/>
    <x v="6"/>
    <x v="2"/>
  </r>
  <r>
    <n v="18"/>
    <x v="8"/>
    <x v="1"/>
    <x v="4"/>
    <n v="14"/>
    <n v="241"/>
    <n v="32"/>
    <n v="273"/>
    <s v="Oui"/>
    <n v="17.5"/>
    <n v="6150"/>
    <d v="1934-10-24T00:00:00"/>
    <n v="88"/>
    <x v="4"/>
    <s v="06"/>
    <x v="13"/>
    <x v="10"/>
    <x v="6"/>
  </r>
  <r>
    <n v="19"/>
    <x v="8"/>
    <x v="2"/>
    <x v="1"/>
    <n v="20"/>
    <n v="593"/>
    <n v="834"/>
    <n v="1427"/>
    <s v="Oui"/>
    <n v="5.5"/>
    <n v="93330"/>
    <d v="1983-02-12T00:00:00"/>
    <n v="39"/>
    <x v="0"/>
    <s v="93"/>
    <x v="14"/>
    <x v="11"/>
    <x v="1"/>
  </r>
  <r>
    <n v="20"/>
    <x v="8"/>
    <x v="3"/>
    <x v="1"/>
    <n v="3"/>
    <n v="77.5"/>
    <n v="36"/>
    <n v="113.5"/>
    <s v="Oui"/>
    <n v="8"/>
    <n v="77185"/>
    <d v="1978-06-05T00:00:00"/>
    <n v="44"/>
    <x v="0"/>
    <s v="77"/>
    <x v="15"/>
    <x v="12"/>
    <x v="1"/>
  </r>
  <r>
    <n v="21"/>
    <x v="8"/>
    <x v="3"/>
    <x v="1"/>
    <n v="17"/>
    <n v="444"/>
    <n v="603"/>
    <n v="1047"/>
    <s v="Oui"/>
    <n v="36"/>
    <n v="35430"/>
    <d v="1968-02-24T00:00:00"/>
    <n v="54"/>
    <x v="2"/>
    <s v="35"/>
    <x v="16"/>
    <x v="3"/>
    <x v="2"/>
  </r>
  <r>
    <n v="22"/>
    <x v="9"/>
    <x v="2"/>
    <x v="1"/>
    <n v="21"/>
    <n v="580"/>
    <n v="214"/>
    <n v="794"/>
    <s v="Oui"/>
    <n v="58"/>
    <n v="29800"/>
    <d v="1987-10-04T00:00:00"/>
    <n v="35"/>
    <x v="0"/>
    <s v="29"/>
    <x v="17"/>
    <x v="6"/>
    <x v="2"/>
  </r>
  <r>
    <n v="23"/>
    <x v="9"/>
    <x v="3"/>
    <x v="1"/>
    <n v="2"/>
    <n v="67.5"/>
    <n v="120"/>
    <n v="187.5"/>
    <s v=""/>
    <m/>
    <n v="56360"/>
    <d v="1964-07-06T00:00:00"/>
    <n v="58"/>
    <x v="3"/>
    <s v="56"/>
    <x v="18"/>
    <x v="13"/>
    <x v="2"/>
  </r>
  <r>
    <n v="24"/>
    <x v="9"/>
    <x v="3"/>
    <x v="0"/>
    <n v="3"/>
    <n v="63"/>
    <n v="95"/>
    <n v="158"/>
    <s v="Oui"/>
    <n v="8.5"/>
    <n v="92350"/>
    <d v="1939-09-23T00:00:00"/>
    <n v="83"/>
    <x v="4"/>
    <s v="92"/>
    <x v="19"/>
    <x v="1"/>
    <x v="1"/>
  </r>
  <r>
    <n v="25"/>
    <x v="10"/>
    <x v="3"/>
    <x v="1"/>
    <n v="17"/>
    <n v="453"/>
    <n v="369"/>
    <n v="822"/>
    <s v="Oui"/>
    <n v="57.5"/>
    <n v="29217"/>
    <d v="1974-06-23T00:00:00"/>
    <n v="48"/>
    <x v="2"/>
    <s v="29"/>
    <x v="20"/>
    <x v="6"/>
    <x v="2"/>
  </r>
  <r>
    <n v="26"/>
    <x v="10"/>
    <x v="3"/>
    <x v="1"/>
    <n v="2"/>
    <n v="61.5"/>
    <n v="3"/>
    <n v="64.5"/>
    <s v="Oui"/>
    <n v="2.5"/>
    <n v="22200"/>
    <d v="2003-01-05T00:00:00"/>
    <n v="19"/>
    <x v="1"/>
    <s v="22"/>
    <x v="21"/>
    <x v="14"/>
    <x v="2"/>
  </r>
  <r>
    <n v="27"/>
    <x v="11"/>
    <x v="0"/>
    <x v="2"/>
    <n v="2"/>
    <n v="30.5"/>
    <n v="57"/>
    <n v="87.5"/>
    <s v="Oui"/>
    <n v="5"/>
    <n v="75019"/>
    <d v="1985-02-17T00:00:00"/>
    <n v="37"/>
    <x v="0"/>
    <s v="75"/>
    <x v="22"/>
    <x v="15"/>
    <x v="1"/>
  </r>
  <r>
    <n v="28"/>
    <x v="11"/>
    <x v="0"/>
    <x v="4"/>
    <n v="21"/>
    <n v="342"/>
    <n v="584"/>
    <n v="926"/>
    <s v="Oui"/>
    <n v="9.5"/>
    <n v="14250"/>
    <d v="1968-03-02T00:00:00"/>
    <n v="54"/>
    <x v="2"/>
    <s v="14"/>
    <x v="23"/>
    <x v="16"/>
    <x v="7"/>
  </r>
  <r>
    <n v="29"/>
    <x v="12"/>
    <x v="3"/>
    <x v="1"/>
    <n v="18"/>
    <n v="533"/>
    <n v="321"/>
    <n v="854"/>
    <s v="Oui"/>
    <n v="53.5"/>
    <n v="29810"/>
    <d v="1968-10-03T00:00:00"/>
    <n v="54"/>
    <x v="2"/>
    <s v="29"/>
    <x v="24"/>
    <x v="6"/>
    <x v="2"/>
  </r>
  <r>
    <n v="30"/>
    <x v="13"/>
    <x v="3"/>
    <x v="1"/>
    <n v="12"/>
    <n v="315"/>
    <n v="340"/>
    <n v="655"/>
    <s v=""/>
    <m/>
    <n v="35410"/>
    <d v="1993-10-13T00:00:00"/>
    <n v="29"/>
    <x v="1"/>
    <s v="35"/>
    <x v="25"/>
    <x v="3"/>
    <x v="2"/>
  </r>
  <r>
    <n v="31"/>
    <x v="14"/>
    <x v="0"/>
    <x v="1"/>
    <n v="5"/>
    <n v="129"/>
    <n v="3"/>
    <n v="132"/>
    <s v="Oui"/>
    <n v="5.5"/>
    <n v="29170"/>
    <d v="1970-10-19T00:00:00"/>
    <n v="52"/>
    <x v="2"/>
    <s v="29"/>
    <x v="26"/>
    <x v="6"/>
    <x v="2"/>
  </r>
  <r>
    <n v="32"/>
    <x v="14"/>
    <x v="2"/>
    <x v="0"/>
    <n v="2"/>
    <n v="41.5"/>
    <n v="28"/>
    <n v="69.5"/>
    <s v=""/>
    <m/>
    <n v="92210"/>
    <d v="1988-06-24T00:00:00"/>
    <n v="34"/>
    <x v="1"/>
    <s v="92"/>
    <x v="27"/>
    <x v="1"/>
    <x v="1"/>
  </r>
  <r>
    <n v="33"/>
    <x v="15"/>
    <x v="2"/>
    <x v="4"/>
    <n v="10"/>
    <n v="180"/>
    <n v="258"/>
    <n v="438"/>
    <s v="Oui"/>
    <n v="33.5"/>
    <n v="56430"/>
    <d v="1984-09-12T00:00:00"/>
    <n v="38"/>
    <x v="0"/>
    <s v="56"/>
    <x v="28"/>
    <x v="13"/>
    <x v="2"/>
  </r>
  <r>
    <n v="34"/>
    <x v="15"/>
    <x v="2"/>
    <x v="1"/>
    <n v="2"/>
    <n v="69.5"/>
    <n v="121"/>
    <n v="190.5"/>
    <s v="Oui"/>
    <n v="15"/>
    <n v="93120"/>
    <d v="1957-11-17T00:00:00"/>
    <n v="64"/>
    <x v="3"/>
    <s v="93"/>
    <x v="29"/>
    <x v="11"/>
    <x v="1"/>
  </r>
  <r>
    <n v="35"/>
    <x v="15"/>
    <x v="3"/>
    <x v="1"/>
    <n v="3"/>
    <n v="87.5"/>
    <n v="146"/>
    <n v="233.5"/>
    <s v="Oui"/>
    <n v="2.5"/>
    <n v="29900"/>
    <d v="1942-04-23T00:00:00"/>
    <n v="80"/>
    <x v="4"/>
    <s v="29"/>
    <x v="7"/>
    <x v="6"/>
    <x v="2"/>
  </r>
  <r>
    <n v="36"/>
    <x v="16"/>
    <x v="0"/>
    <x v="3"/>
    <n v="4"/>
    <n v="86"/>
    <n v="84"/>
    <n v="170"/>
    <s v="Oui"/>
    <n v="14.5"/>
    <n v="29400"/>
    <d v="1949-09-07T00:00:00"/>
    <n v="73"/>
    <x v="4"/>
    <s v="29"/>
    <x v="30"/>
    <x v="6"/>
    <x v="2"/>
  </r>
  <r>
    <n v="37"/>
    <x v="16"/>
    <x v="0"/>
    <x v="4"/>
    <n v="6"/>
    <n v="97"/>
    <n v="62"/>
    <n v="159"/>
    <s v=""/>
    <m/>
    <n v="93400"/>
    <d v="1974-11-23T00:00:00"/>
    <n v="47"/>
    <x v="2"/>
    <s v="93"/>
    <x v="31"/>
    <x v="11"/>
    <x v="1"/>
  </r>
  <r>
    <n v="38"/>
    <x v="16"/>
    <x v="3"/>
    <x v="1"/>
    <n v="19"/>
    <n v="506"/>
    <n v="966"/>
    <n v="1472"/>
    <s v="Oui"/>
    <n v="40.5"/>
    <n v="29900"/>
    <d v="1980-03-16T00:00:00"/>
    <n v="42"/>
    <x v="0"/>
    <s v="29"/>
    <x v="7"/>
    <x v="6"/>
    <x v="2"/>
  </r>
  <r>
    <n v="39"/>
    <x v="16"/>
    <x v="1"/>
    <x v="0"/>
    <n v="7"/>
    <n v="149.5"/>
    <n v="23"/>
    <n v="172.5"/>
    <s v="Oui"/>
    <n v="17"/>
    <n v="93200"/>
    <d v="1973-10-08T00:00:00"/>
    <n v="49"/>
    <x v="2"/>
    <s v="93"/>
    <x v="32"/>
    <x v="11"/>
    <x v="1"/>
  </r>
  <r>
    <n v="40"/>
    <x v="17"/>
    <x v="3"/>
    <x v="3"/>
    <n v="17"/>
    <n v="330.5"/>
    <n v="80"/>
    <n v="410.5"/>
    <s v="Oui"/>
    <n v="2"/>
    <n v="22000"/>
    <d v="1979-12-22T00:00:00"/>
    <n v="42"/>
    <x v="0"/>
    <s v="22"/>
    <x v="33"/>
    <x v="14"/>
    <x v="2"/>
  </r>
  <r>
    <n v="41"/>
    <x v="17"/>
    <x v="0"/>
    <x v="2"/>
    <n v="2"/>
    <n v="31"/>
    <n v="26"/>
    <n v="57"/>
    <s v="Oui"/>
    <n v="3.5"/>
    <n v="91300"/>
    <d v="1953-03-16T00:00:00"/>
    <n v="69"/>
    <x v="4"/>
    <s v="91"/>
    <x v="34"/>
    <x v="8"/>
    <x v="1"/>
  </r>
  <r>
    <n v="42"/>
    <x v="18"/>
    <x v="2"/>
    <x v="4"/>
    <n v="2"/>
    <n v="32.5"/>
    <n v="44"/>
    <n v="76.5"/>
    <s v="Oui"/>
    <n v="1.5"/>
    <n v="28500"/>
    <d v="2000-11-05T00:00:00"/>
    <n v="22"/>
    <x v="1"/>
    <s v="28"/>
    <x v="35"/>
    <x v="17"/>
    <x v="0"/>
  </r>
  <r>
    <n v="43"/>
    <x v="18"/>
    <x v="3"/>
    <x v="3"/>
    <n v="7"/>
    <n v="126.5"/>
    <n v="149"/>
    <n v="275.5"/>
    <s v="Oui"/>
    <n v="9.5"/>
    <n v="80850"/>
    <d v="1985-08-08T00:00:00"/>
    <n v="37"/>
    <x v="0"/>
    <s v="80"/>
    <x v="36"/>
    <x v="18"/>
    <x v="3"/>
  </r>
  <r>
    <n v="44"/>
    <x v="19"/>
    <x v="2"/>
    <x v="2"/>
    <n v="1"/>
    <n v="13"/>
    <n v="23"/>
    <n v="36"/>
    <s v=""/>
    <m/>
    <n v="35400"/>
    <d v="1973-07-01T00:00:00"/>
    <n v="49"/>
    <x v="2"/>
    <s v="35"/>
    <x v="37"/>
    <x v="3"/>
    <x v="2"/>
  </r>
  <r>
    <n v="45"/>
    <x v="19"/>
    <x v="2"/>
    <x v="1"/>
    <n v="2"/>
    <n v="54.5"/>
    <n v="30"/>
    <n v="84.5"/>
    <s v="Oui"/>
    <n v="1"/>
    <n v="35760"/>
    <d v="1983-02-26T00:00:00"/>
    <n v="39"/>
    <x v="0"/>
    <s v="35"/>
    <x v="38"/>
    <x v="3"/>
    <x v="2"/>
  </r>
  <r>
    <n v="46"/>
    <x v="20"/>
    <x v="1"/>
    <x v="4"/>
    <n v="2"/>
    <n v="30.5"/>
    <n v="4"/>
    <n v="34.5"/>
    <s v=""/>
    <m/>
    <n v="54160"/>
    <d v="1986-03-10T00:00:00"/>
    <n v="36"/>
    <x v="0"/>
    <s v="54"/>
    <x v="39"/>
    <x v="19"/>
    <x v="8"/>
  </r>
  <r>
    <n v="47"/>
    <x v="20"/>
    <x v="1"/>
    <x v="1"/>
    <n v="2"/>
    <n v="63"/>
    <n v="31"/>
    <n v="94"/>
    <s v="Oui"/>
    <n v="6.5"/>
    <n v="29820"/>
    <d v="1961-03-05T00:00:00"/>
    <n v="61"/>
    <x v="3"/>
    <s v="29"/>
    <x v="40"/>
    <x v="6"/>
    <x v="2"/>
  </r>
  <r>
    <n v="48"/>
    <x v="21"/>
    <x v="1"/>
    <x v="2"/>
    <n v="6"/>
    <n v="82.5"/>
    <n v="37"/>
    <n v="119.5"/>
    <s v="Oui"/>
    <n v="10.5"/>
    <n v="22100"/>
    <d v="1953-05-13T00:00:00"/>
    <n v="69"/>
    <x v="4"/>
    <s v="22"/>
    <x v="41"/>
    <x v="14"/>
    <x v="2"/>
  </r>
  <r>
    <n v="49"/>
    <x v="22"/>
    <x v="0"/>
    <x v="1"/>
    <n v="5"/>
    <n v="127.5"/>
    <n v="137"/>
    <n v="264.5"/>
    <s v="Oui"/>
    <n v="4.5"/>
    <n v="51300"/>
    <d v="1982-12-20T00:00:00"/>
    <n v="39"/>
    <x v="0"/>
    <s v="51"/>
    <x v="42"/>
    <x v="20"/>
    <x v="8"/>
  </r>
  <r>
    <n v="50"/>
    <x v="22"/>
    <x v="2"/>
    <x v="1"/>
    <n v="2"/>
    <n v="65"/>
    <n v="41"/>
    <n v="106"/>
    <s v=""/>
    <m/>
    <n v="91230"/>
    <d v="1983-12-22T00:00:00"/>
    <n v="38"/>
    <x v="0"/>
    <s v="91"/>
    <x v="43"/>
    <x v="8"/>
    <x v="1"/>
  </r>
  <r>
    <n v="51"/>
    <x v="22"/>
    <x v="2"/>
    <x v="1"/>
    <n v="21"/>
    <n v="560"/>
    <n v="1078"/>
    <n v="1638"/>
    <s v="Oui"/>
    <n v="126"/>
    <n v="33200"/>
    <d v="1936-01-26T00:00:00"/>
    <n v="86"/>
    <x v="4"/>
    <s v="33"/>
    <x v="44"/>
    <x v="21"/>
    <x v="9"/>
  </r>
  <r>
    <n v="52"/>
    <x v="22"/>
    <x v="1"/>
    <x v="1"/>
    <n v="17"/>
    <n v="594"/>
    <n v="307"/>
    <n v="901"/>
    <s v=""/>
    <m/>
    <n v="59430"/>
    <d v="1973-04-15T00:00:00"/>
    <n v="49"/>
    <x v="2"/>
    <s v="59"/>
    <x v="45"/>
    <x v="4"/>
    <x v="3"/>
  </r>
  <r>
    <n v="53"/>
    <x v="22"/>
    <x v="0"/>
    <x v="1"/>
    <n v="3"/>
    <n v="93.5"/>
    <n v="86"/>
    <n v="179.5"/>
    <s v=""/>
    <m/>
    <n v="29410"/>
    <d v="1975-05-14T00:00:00"/>
    <n v="47"/>
    <x v="2"/>
    <s v="29"/>
    <x v="46"/>
    <x v="6"/>
    <x v="2"/>
  </r>
  <r>
    <n v="54"/>
    <x v="23"/>
    <x v="2"/>
    <x v="1"/>
    <n v="2"/>
    <n v="61"/>
    <n v="68"/>
    <n v="129"/>
    <s v=""/>
    <m/>
    <n v="95200"/>
    <d v="1951-10-19T00:00:00"/>
    <n v="71"/>
    <x v="4"/>
    <s v="95"/>
    <x v="47"/>
    <x v="2"/>
    <x v="1"/>
  </r>
  <r>
    <n v="55"/>
    <x v="23"/>
    <x v="3"/>
    <x v="1"/>
    <n v="13"/>
    <n v="333.5"/>
    <n v="413"/>
    <n v="746.5"/>
    <s v="Oui"/>
    <n v="47"/>
    <n v="22000"/>
    <d v="1971-05-04T00:00:00"/>
    <n v="51"/>
    <x v="2"/>
    <s v="22"/>
    <x v="33"/>
    <x v="14"/>
    <x v="2"/>
  </r>
  <r>
    <n v="56"/>
    <x v="23"/>
    <x v="1"/>
    <x v="0"/>
    <n v="1"/>
    <n v="24.5"/>
    <n v="9"/>
    <n v="33.5"/>
    <s v="Oui"/>
    <n v="3"/>
    <n v="29680"/>
    <d v="1934-04-06T00:00:00"/>
    <n v="88"/>
    <x v="4"/>
    <s v="29"/>
    <x v="48"/>
    <x v="6"/>
    <x v="2"/>
  </r>
  <r>
    <n v="57"/>
    <x v="23"/>
    <x v="2"/>
    <x v="2"/>
    <n v="9"/>
    <n v="118"/>
    <n v="10"/>
    <n v="128"/>
    <s v="Oui"/>
    <n v="1.5"/>
    <n v="56100"/>
    <d v="1972-04-26T00:00:00"/>
    <n v="50"/>
    <x v="2"/>
    <s v="56"/>
    <x v="49"/>
    <x v="13"/>
    <x v="2"/>
  </r>
  <r>
    <n v="58"/>
    <x v="24"/>
    <x v="3"/>
    <x v="1"/>
    <n v="5"/>
    <n v="155"/>
    <n v="146"/>
    <n v="301"/>
    <s v="Oui"/>
    <n v="23.5"/>
    <n v="92200"/>
    <d v="1936-02-23T00:00:00"/>
    <n v="86"/>
    <x v="4"/>
    <s v="92"/>
    <x v="50"/>
    <x v="1"/>
    <x v="1"/>
  </r>
  <r>
    <n v="59"/>
    <x v="24"/>
    <x v="1"/>
    <x v="3"/>
    <n v="3"/>
    <n v="66"/>
    <n v="53"/>
    <n v="119"/>
    <s v="Oui"/>
    <n v="3.5"/>
    <n v="75013"/>
    <d v="1949-07-09T00:00:00"/>
    <n v="73"/>
    <x v="4"/>
    <s v="75"/>
    <x v="51"/>
    <x v="15"/>
    <x v="1"/>
  </r>
  <r>
    <n v="60"/>
    <x v="25"/>
    <x v="3"/>
    <x v="1"/>
    <n v="3"/>
    <n v="78.5"/>
    <n v="78"/>
    <n v="156.5"/>
    <s v="Oui"/>
    <n v="6"/>
    <n v="95570"/>
    <d v="1998-08-21T00:00:00"/>
    <n v="24"/>
    <x v="1"/>
    <s v="95"/>
    <x v="52"/>
    <x v="2"/>
    <x v="1"/>
  </r>
  <r>
    <n v="61"/>
    <x v="25"/>
    <x v="1"/>
    <x v="0"/>
    <n v="3"/>
    <n v="61"/>
    <n v="8"/>
    <n v="69"/>
    <s v="Oui"/>
    <n v="5.5"/>
    <n v="49170"/>
    <d v="1951-12-11T00:00:00"/>
    <n v="70"/>
    <x v="4"/>
    <s v="49"/>
    <x v="53"/>
    <x v="22"/>
    <x v="4"/>
  </r>
  <r>
    <n v="62"/>
    <x v="26"/>
    <x v="0"/>
    <x v="0"/>
    <n v="2"/>
    <n v="44.5"/>
    <n v="61"/>
    <n v="105.5"/>
    <s v="Oui"/>
    <n v="9"/>
    <n v="35680"/>
    <d v="1983-09-17T00:00:00"/>
    <n v="39"/>
    <x v="0"/>
    <s v="35"/>
    <x v="54"/>
    <x v="3"/>
    <x v="2"/>
  </r>
  <r>
    <n v="63"/>
    <x v="27"/>
    <x v="3"/>
    <x v="1"/>
    <n v="20"/>
    <n v="606"/>
    <n v="1081"/>
    <n v="1687"/>
    <s v=""/>
    <m/>
    <n v="29200"/>
    <d v="1965-01-08T00:00:00"/>
    <n v="57"/>
    <x v="3"/>
    <s v="29"/>
    <x v="55"/>
    <x v="6"/>
    <x v="2"/>
  </r>
  <r>
    <n v="64"/>
    <x v="27"/>
    <x v="3"/>
    <x v="0"/>
    <n v="1"/>
    <n v="21"/>
    <n v="18"/>
    <n v="39"/>
    <s v="Oui"/>
    <n v="1.5"/>
    <n v="78190"/>
    <d v="1977-07-08T00:00:00"/>
    <n v="45"/>
    <x v="2"/>
    <s v="78"/>
    <x v="56"/>
    <x v="23"/>
    <x v="1"/>
  </r>
  <r>
    <n v="65"/>
    <x v="28"/>
    <x v="1"/>
    <x v="2"/>
    <n v="10"/>
    <n v="130.5"/>
    <n v="130"/>
    <n v="260.5"/>
    <s v="Oui"/>
    <n v="12.5"/>
    <n v="44300"/>
    <d v="2002-12-05T00:00:00"/>
    <n v="19"/>
    <x v="1"/>
    <s v="44"/>
    <x v="57"/>
    <x v="24"/>
    <x v="4"/>
  </r>
  <r>
    <n v="66"/>
    <x v="28"/>
    <x v="2"/>
    <x v="1"/>
    <n v="3"/>
    <n v="93.5"/>
    <n v="114"/>
    <n v="207.5"/>
    <s v=""/>
    <m/>
    <n v="69300"/>
    <d v="1991-11-08T00:00:00"/>
    <n v="31"/>
    <x v="1"/>
    <s v="69"/>
    <x v="58"/>
    <x v="9"/>
    <x v="5"/>
  </r>
  <r>
    <n v="67"/>
    <x v="29"/>
    <x v="0"/>
    <x v="3"/>
    <n v="1"/>
    <n v="22"/>
    <n v="39"/>
    <n v="61"/>
    <s v=""/>
    <m/>
    <n v="29900"/>
    <d v="1975-02-17T00:00:00"/>
    <n v="47"/>
    <x v="2"/>
    <s v="29"/>
    <x v="7"/>
    <x v="6"/>
    <x v="2"/>
  </r>
  <r>
    <n v="68"/>
    <x v="29"/>
    <x v="0"/>
    <x v="2"/>
    <n v="5"/>
    <n v="64.5"/>
    <n v="58"/>
    <n v="122.5"/>
    <s v=""/>
    <m/>
    <n v="26160"/>
    <d v="1992-03-30T00:00:00"/>
    <n v="30"/>
    <x v="1"/>
    <s v="26"/>
    <x v="59"/>
    <x v="25"/>
    <x v="5"/>
  </r>
  <r>
    <n v="69"/>
    <x v="29"/>
    <x v="2"/>
    <x v="3"/>
    <n v="16"/>
    <n v="357"/>
    <n v="338"/>
    <n v="695"/>
    <s v="Oui"/>
    <n v="42"/>
    <n v="62000"/>
    <d v="1956-05-09T00:00:00"/>
    <n v="66"/>
    <x v="4"/>
    <s v="62"/>
    <x v="60"/>
    <x v="26"/>
    <x v="3"/>
  </r>
  <r>
    <n v="70"/>
    <x v="29"/>
    <x v="2"/>
    <x v="0"/>
    <n v="3"/>
    <n v="60"/>
    <n v="107"/>
    <n v="167"/>
    <s v="Oui"/>
    <n v="8.5"/>
    <n v="75020"/>
    <d v="1991-05-05T00:00:00"/>
    <n v="31"/>
    <x v="1"/>
    <s v="75"/>
    <x v="61"/>
    <x v="15"/>
    <x v="1"/>
  </r>
  <r>
    <n v="71"/>
    <x v="30"/>
    <x v="1"/>
    <x v="3"/>
    <n v="4"/>
    <n v="91.5"/>
    <n v="73"/>
    <n v="164.5"/>
    <s v="Oui"/>
    <n v="11.5"/>
    <n v="35200"/>
    <d v="1989-05-03T00:00:00"/>
    <n v="33"/>
    <x v="1"/>
    <s v="35"/>
    <x v="3"/>
    <x v="3"/>
    <x v="2"/>
  </r>
  <r>
    <n v="72"/>
    <x v="30"/>
    <x v="2"/>
    <x v="0"/>
    <n v="5"/>
    <n v="109.5"/>
    <n v="177"/>
    <n v="286.5"/>
    <s v="Oui"/>
    <n v="9"/>
    <n v="45380"/>
    <d v="1937-09-27T00:00:00"/>
    <n v="85"/>
    <x v="4"/>
    <s v="45"/>
    <x v="62"/>
    <x v="27"/>
    <x v="0"/>
  </r>
  <r>
    <n v="73"/>
    <x v="30"/>
    <x v="0"/>
    <x v="0"/>
    <n v="2"/>
    <n v="44.5"/>
    <n v="34"/>
    <n v="78.5"/>
    <s v="Oui"/>
    <n v="6"/>
    <n v="54120"/>
    <d v="2003-10-18T00:00:00"/>
    <n v="19"/>
    <x v="1"/>
    <s v="54"/>
    <x v="63"/>
    <x v="19"/>
    <x v="8"/>
  </r>
  <r>
    <n v="74"/>
    <x v="30"/>
    <x v="0"/>
    <x v="1"/>
    <n v="17"/>
    <n v="494.5"/>
    <n v="137"/>
    <n v="631.5"/>
    <s v="Oui"/>
    <n v="51"/>
    <n v="91700"/>
    <d v="1990-08-31T00:00:00"/>
    <n v="32"/>
    <x v="1"/>
    <s v="91"/>
    <x v="64"/>
    <x v="8"/>
    <x v="1"/>
  </r>
  <r>
    <n v="75"/>
    <x v="30"/>
    <x v="2"/>
    <x v="1"/>
    <n v="9"/>
    <n v="238"/>
    <n v="272"/>
    <n v="510"/>
    <s v="Oui"/>
    <n v="29"/>
    <n v="29900"/>
    <d v="1989-11-05T00:00:00"/>
    <n v="33"/>
    <x v="1"/>
    <s v="29"/>
    <x v="7"/>
    <x v="6"/>
    <x v="2"/>
  </r>
  <r>
    <n v="76"/>
    <x v="30"/>
    <x v="1"/>
    <x v="2"/>
    <n v="14"/>
    <n v="178"/>
    <n v="280"/>
    <n v="458"/>
    <s v=""/>
    <m/>
    <n v="77700"/>
    <d v="1972-03-29T00:00:00"/>
    <n v="50"/>
    <x v="2"/>
    <s v="77"/>
    <x v="65"/>
    <x v="12"/>
    <x v="1"/>
  </r>
  <r>
    <n v="77"/>
    <x v="30"/>
    <x v="1"/>
    <x v="4"/>
    <n v="1"/>
    <n v="16"/>
    <n v="19"/>
    <n v="35"/>
    <s v="Oui"/>
    <n v="3"/>
    <n v="63100"/>
    <d v="1953-01-22T00:00:00"/>
    <n v="69"/>
    <x v="4"/>
    <s v="63"/>
    <x v="66"/>
    <x v="28"/>
    <x v="5"/>
  </r>
  <r>
    <n v="78"/>
    <x v="30"/>
    <x v="2"/>
    <x v="1"/>
    <n v="2"/>
    <n v="61"/>
    <n v="63"/>
    <n v="124"/>
    <s v="Oui"/>
    <n v="4"/>
    <n v="77390"/>
    <d v="1994-10-10T00:00:00"/>
    <n v="28"/>
    <x v="1"/>
    <s v="77"/>
    <x v="67"/>
    <x v="12"/>
    <x v="1"/>
  </r>
  <r>
    <n v="79"/>
    <x v="30"/>
    <x v="1"/>
    <x v="2"/>
    <n v="19"/>
    <n v="262"/>
    <n v="254"/>
    <n v="516"/>
    <s v="Oui"/>
    <n v="45"/>
    <n v="29700"/>
    <d v="1988-02-15T00:00:00"/>
    <n v="34"/>
    <x v="1"/>
    <s v="29"/>
    <x v="68"/>
    <x v="6"/>
    <x v="2"/>
  </r>
  <r>
    <n v="80"/>
    <x v="30"/>
    <x v="1"/>
    <x v="1"/>
    <n v="4"/>
    <n v="110"/>
    <n v="155"/>
    <n v="265"/>
    <s v="Oui"/>
    <n v="14"/>
    <n v="92400"/>
    <d v="1950-11-26T00:00:00"/>
    <n v="71"/>
    <x v="4"/>
    <s v="92"/>
    <x v="69"/>
    <x v="1"/>
    <x v="1"/>
  </r>
  <r>
    <n v="81"/>
    <x v="30"/>
    <x v="2"/>
    <x v="1"/>
    <n v="2"/>
    <n v="55.5"/>
    <n v="71"/>
    <n v="126.5"/>
    <s v=""/>
    <m/>
    <n v="29600"/>
    <d v="1935-05-18T00:00:00"/>
    <n v="87"/>
    <x v="4"/>
    <s v="29"/>
    <x v="70"/>
    <x v="6"/>
    <x v="2"/>
  </r>
  <r>
    <n v="82"/>
    <x v="30"/>
    <x v="3"/>
    <x v="1"/>
    <n v="2"/>
    <n v="64"/>
    <n v="82"/>
    <n v="146"/>
    <s v="Oui"/>
    <n v="1.5"/>
    <n v="29730"/>
    <d v="1986-02-05T00:00:00"/>
    <n v="36"/>
    <x v="0"/>
    <s v="29"/>
    <x v="71"/>
    <x v="6"/>
    <x v="2"/>
  </r>
  <r>
    <n v="83"/>
    <x v="30"/>
    <x v="1"/>
    <x v="0"/>
    <n v="11"/>
    <n v="262.5"/>
    <n v="363"/>
    <n v="625.5"/>
    <s v="Oui"/>
    <n v="18"/>
    <n v="2200"/>
    <d v="1987-05-11T00:00:00"/>
    <n v="35"/>
    <x v="0"/>
    <s v="02"/>
    <x v="72"/>
    <x v="29"/>
    <x v="3"/>
  </r>
  <r>
    <n v="84"/>
    <x v="30"/>
    <x v="2"/>
    <x v="1"/>
    <n v="13"/>
    <n v="425"/>
    <n v="562"/>
    <n v="987"/>
    <s v="Oui"/>
    <n v="78"/>
    <n v="29860"/>
    <d v="1950-12-09T00:00:00"/>
    <n v="71"/>
    <x v="4"/>
    <s v="29"/>
    <x v="73"/>
    <x v="6"/>
    <x v="2"/>
  </r>
  <r>
    <n v="85"/>
    <x v="31"/>
    <x v="1"/>
    <x v="0"/>
    <n v="9"/>
    <n v="209"/>
    <n v="278"/>
    <n v="487"/>
    <s v=""/>
    <m/>
    <n v="29490"/>
    <d v="1961-11-08T00:00:00"/>
    <n v="61"/>
    <x v="3"/>
    <s v="29"/>
    <x v="74"/>
    <x v="6"/>
    <x v="2"/>
  </r>
  <r>
    <n v="86"/>
    <x v="31"/>
    <x v="1"/>
    <x v="4"/>
    <n v="1"/>
    <n v="17"/>
    <n v="32"/>
    <n v="49"/>
    <s v="Oui"/>
    <n v="2"/>
    <n v="29100"/>
    <d v="1959-03-03T00:00:00"/>
    <n v="63"/>
    <x v="3"/>
    <s v="29"/>
    <x v="75"/>
    <x v="6"/>
    <x v="2"/>
  </r>
  <r>
    <n v="87"/>
    <x v="31"/>
    <x v="2"/>
    <x v="2"/>
    <n v="2"/>
    <n v="25"/>
    <n v="1"/>
    <n v="26"/>
    <s v="Oui"/>
    <n v="1.5"/>
    <n v="91360"/>
    <d v="1959-12-12T00:00:00"/>
    <n v="62"/>
    <x v="3"/>
    <s v="91"/>
    <x v="76"/>
    <x v="8"/>
    <x v="1"/>
  </r>
  <r>
    <n v="88"/>
    <x v="32"/>
    <x v="0"/>
    <x v="2"/>
    <n v="3"/>
    <n v="44.5"/>
    <n v="83"/>
    <n v="127.5"/>
    <s v="Oui"/>
    <n v="6.5"/>
    <n v="93160"/>
    <d v="1982-10-01T00:00:00"/>
    <n v="40"/>
    <x v="0"/>
    <s v="93"/>
    <x v="77"/>
    <x v="11"/>
    <x v="1"/>
  </r>
  <r>
    <n v="89"/>
    <x v="32"/>
    <x v="1"/>
    <x v="1"/>
    <n v="1"/>
    <n v="26"/>
    <n v="26"/>
    <n v="52"/>
    <s v="Oui"/>
    <n v="2"/>
    <n v="29120"/>
    <d v="1961-09-06T00:00:00"/>
    <n v="61"/>
    <x v="3"/>
    <s v="29"/>
    <x v="78"/>
    <x v="6"/>
    <x v="2"/>
  </r>
  <r>
    <n v="90"/>
    <x v="32"/>
    <x v="3"/>
    <x v="1"/>
    <n v="3"/>
    <n v="99.5"/>
    <n v="15"/>
    <n v="114.5"/>
    <s v=""/>
    <m/>
    <n v="22400"/>
    <d v="1987-11-21T00:00:00"/>
    <n v="34"/>
    <x v="1"/>
    <s v="22"/>
    <x v="79"/>
    <x v="14"/>
    <x v="2"/>
  </r>
  <r>
    <n v="91"/>
    <x v="32"/>
    <x v="0"/>
    <x v="1"/>
    <n v="4"/>
    <n v="119.5"/>
    <n v="142"/>
    <n v="261.5"/>
    <s v=""/>
    <m/>
    <n v="56500"/>
    <d v="1940-01-11T00:00:00"/>
    <n v="82"/>
    <x v="4"/>
    <s v="56"/>
    <x v="80"/>
    <x v="13"/>
    <x v="2"/>
  </r>
  <r>
    <n v="92"/>
    <x v="33"/>
    <x v="3"/>
    <x v="0"/>
    <n v="1"/>
    <n v="21.5"/>
    <n v="28"/>
    <n v="49.5"/>
    <s v=""/>
    <m/>
    <n v="63100"/>
    <d v="1957-11-26T00:00:00"/>
    <n v="64"/>
    <x v="3"/>
    <s v="63"/>
    <x v="66"/>
    <x v="28"/>
    <x v="5"/>
  </r>
  <r>
    <n v="93"/>
    <x v="33"/>
    <x v="2"/>
    <x v="1"/>
    <n v="3"/>
    <n v="100.5"/>
    <n v="40"/>
    <n v="140.5"/>
    <s v="Oui"/>
    <n v="5.5"/>
    <n v="56400"/>
    <d v="1980-08-06T00:00:00"/>
    <n v="42"/>
    <x v="0"/>
    <s v="56"/>
    <x v="81"/>
    <x v="13"/>
    <x v="2"/>
  </r>
  <r>
    <n v="94"/>
    <x v="33"/>
    <x v="0"/>
    <x v="0"/>
    <n v="3"/>
    <n v="65.5"/>
    <n v="71"/>
    <n v="136.5"/>
    <s v="Oui"/>
    <n v="10"/>
    <n v="77350"/>
    <d v="1970-05-02T00:00:00"/>
    <n v="52"/>
    <x v="2"/>
    <s v="77"/>
    <x v="82"/>
    <x v="12"/>
    <x v="1"/>
  </r>
  <r>
    <n v="95"/>
    <x v="33"/>
    <x v="2"/>
    <x v="3"/>
    <n v="1"/>
    <n v="18"/>
    <n v="35"/>
    <n v="53"/>
    <s v="Oui"/>
    <n v="2"/>
    <n v="29170"/>
    <d v="1967-09-14T00:00:00"/>
    <n v="55"/>
    <x v="3"/>
    <s v="29"/>
    <x v="26"/>
    <x v="6"/>
    <x v="2"/>
  </r>
  <r>
    <n v="96"/>
    <x v="34"/>
    <x v="2"/>
    <x v="1"/>
    <n v="2"/>
    <n v="61.5"/>
    <n v="2"/>
    <n v="63.5"/>
    <s v="Oui"/>
    <n v="4.5"/>
    <n v="77176"/>
    <d v="1973-02-23T00:00:00"/>
    <n v="49"/>
    <x v="2"/>
    <s v="77"/>
    <x v="83"/>
    <x v="12"/>
    <x v="1"/>
  </r>
  <r>
    <n v="97"/>
    <x v="34"/>
    <x v="2"/>
    <x v="0"/>
    <n v="7"/>
    <n v="165"/>
    <n v="24"/>
    <n v="189"/>
    <s v="Oui"/>
    <n v="17.5"/>
    <n v="29480"/>
    <d v="1962-09-01T00:00:00"/>
    <n v="60"/>
    <x v="3"/>
    <s v="29"/>
    <x v="84"/>
    <x v="6"/>
    <x v="2"/>
  </r>
  <r>
    <n v="98"/>
    <x v="34"/>
    <x v="3"/>
    <x v="1"/>
    <n v="1"/>
    <n v="33.5"/>
    <n v="29"/>
    <n v="62.5"/>
    <s v="Oui"/>
    <n v="3"/>
    <n v="29380"/>
    <d v="1962-04-09T00:00:00"/>
    <n v="60"/>
    <x v="3"/>
    <s v="29"/>
    <x v="85"/>
    <x v="6"/>
    <x v="2"/>
  </r>
  <r>
    <n v="99"/>
    <x v="34"/>
    <x v="1"/>
    <x v="0"/>
    <n v="8"/>
    <n v="171"/>
    <n v="57"/>
    <n v="228"/>
    <s v=""/>
    <m/>
    <n v="33820"/>
    <d v="1940-01-04T00:00:00"/>
    <n v="82"/>
    <x v="4"/>
    <s v="33"/>
    <x v="86"/>
    <x v="21"/>
    <x v="9"/>
  </r>
  <r>
    <n v="100"/>
    <x v="35"/>
    <x v="1"/>
    <x v="0"/>
    <n v="5"/>
    <n v="112.5"/>
    <n v="169"/>
    <n v="281.5"/>
    <s v=""/>
    <m/>
    <n v="92120"/>
    <d v="1971-08-03T00:00:00"/>
    <n v="51"/>
    <x v="2"/>
    <s v="92"/>
    <x v="87"/>
    <x v="1"/>
    <x v="1"/>
  </r>
  <r>
    <n v="101"/>
    <x v="35"/>
    <x v="2"/>
    <x v="2"/>
    <n v="4"/>
    <n v="53.5"/>
    <n v="79"/>
    <n v="132.5"/>
    <s v="Oui"/>
    <n v="10"/>
    <n v="92400"/>
    <d v="1992-07-08T00:00:00"/>
    <n v="30"/>
    <x v="1"/>
    <s v="92"/>
    <x v="69"/>
    <x v="1"/>
    <x v="1"/>
  </r>
  <r>
    <n v="102"/>
    <x v="35"/>
    <x v="1"/>
    <x v="0"/>
    <n v="2"/>
    <n v="48.5"/>
    <n v="41"/>
    <n v="89.5"/>
    <s v="Oui"/>
    <n v="9"/>
    <n v="35160"/>
    <d v="1960-07-02T00:00:00"/>
    <n v="62"/>
    <x v="3"/>
    <s v="35"/>
    <x v="88"/>
    <x v="3"/>
    <x v="2"/>
  </r>
  <r>
    <n v="103"/>
    <x v="35"/>
    <x v="1"/>
    <x v="2"/>
    <n v="4"/>
    <n v="55"/>
    <n v="16"/>
    <n v="71"/>
    <s v=""/>
    <m/>
    <n v="35480"/>
    <d v="1973-01-04T00:00:00"/>
    <n v="49"/>
    <x v="2"/>
    <s v="35"/>
    <x v="89"/>
    <x v="3"/>
    <x v="2"/>
  </r>
  <r>
    <n v="104"/>
    <x v="35"/>
    <x v="2"/>
    <x v="1"/>
    <n v="2"/>
    <n v="58.5"/>
    <n v="61"/>
    <n v="119.5"/>
    <s v="Oui"/>
    <n v="7.5"/>
    <n v="35720"/>
    <d v="1976-03-09T00:00:00"/>
    <n v="46"/>
    <x v="2"/>
    <s v="35"/>
    <x v="90"/>
    <x v="3"/>
    <x v="2"/>
  </r>
  <r>
    <n v="105"/>
    <x v="36"/>
    <x v="2"/>
    <x v="2"/>
    <n v="20"/>
    <n v="306.5"/>
    <n v="410"/>
    <n v="716.5"/>
    <s v=""/>
    <m/>
    <n v="92500"/>
    <d v="1972-09-30T00:00:00"/>
    <n v="50"/>
    <x v="2"/>
    <s v="92"/>
    <x v="91"/>
    <x v="1"/>
    <x v="1"/>
  </r>
  <r>
    <n v="106"/>
    <x v="36"/>
    <x v="0"/>
    <x v="1"/>
    <n v="8"/>
    <n v="226.5"/>
    <n v="198"/>
    <n v="424.5"/>
    <s v="Oui"/>
    <n v="19"/>
    <n v="29170"/>
    <d v="1975-10-10T00:00:00"/>
    <n v="47"/>
    <x v="2"/>
    <s v="29"/>
    <x v="26"/>
    <x v="6"/>
    <x v="2"/>
  </r>
  <r>
    <n v="107"/>
    <x v="36"/>
    <x v="3"/>
    <x v="1"/>
    <n v="1"/>
    <n v="32"/>
    <n v="38"/>
    <n v="70"/>
    <s v="Oui"/>
    <n v="4"/>
    <n v="29630"/>
    <d v="1954-03-09T00:00:00"/>
    <n v="68"/>
    <x v="4"/>
    <s v="29"/>
    <x v="92"/>
    <x v="6"/>
    <x v="2"/>
  </r>
  <r>
    <n v="108"/>
    <x v="36"/>
    <x v="2"/>
    <x v="0"/>
    <n v="17"/>
    <n v="389"/>
    <n v="610"/>
    <n v="999"/>
    <s v="Oui"/>
    <n v="7"/>
    <n v="78230"/>
    <d v="1974-10-04T00:00:00"/>
    <n v="48"/>
    <x v="2"/>
    <s v="78"/>
    <x v="93"/>
    <x v="23"/>
    <x v="1"/>
  </r>
  <r>
    <n v="109"/>
    <x v="36"/>
    <x v="3"/>
    <x v="1"/>
    <n v="2"/>
    <n v="62"/>
    <n v="22"/>
    <n v="84"/>
    <s v="Oui"/>
    <n v="8.5"/>
    <n v="67210"/>
    <d v="1988-12-01T00:00:00"/>
    <n v="33"/>
    <x v="1"/>
    <s v="67"/>
    <x v="94"/>
    <x v="30"/>
    <x v="8"/>
  </r>
  <r>
    <n v="110"/>
    <x v="36"/>
    <x v="2"/>
    <x v="1"/>
    <n v="19"/>
    <n v="532.5"/>
    <n v="396"/>
    <n v="928.5"/>
    <s v="Oui"/>
    <n v="90.5"/>
    <n v="22160"/>
    <d v="1964-04-23T00:00:00"/>
    <n v="58"/>
    <x v="3"/>
    <s v="22"/>
    <x v="95"/>
    <x v="14"/>
    <x v="2"/>
  </r>
  <r>
    <n v="111"/>
    <x v="36"/>
    <x v="1"/>
    <x v="1"/>
    <n v="2"/>
    <n v="62"/>
    <n v="68"/>
    <n v="130"/>
    <s v="Oui"/>
    <n v="12"/>
    <n v="94700"/>
    <d v="1992-03-05T00:00:00"/>
    <n v="30"/>
    <x v="1"/>
    <s v="94"/>
    <x v="96"/>
    <x v="5"/>
    <x v="1"/>
  </r>
  <r>
    <n v="112"/>
    <x v="36"/>
    <x v="2"/>
    <x v="0"/>
    <n v="5"/>
    <n v="109.5"/>
    <n v="90"/>
    <n v="199.5"/>
    <s v=""/>
    <m/>
    <n v="29420"/>
    <d v="1964-12-31T00:00:00"/>
    <n v="57"/>
    <x v="3"/>
    <s v="29"/>
    <x v="97"/>
    <x v="6"/>
    <x v="2"/>
  </r>
  <r>
    <n v="113"/>
    <x v="36"/>
    <x v="0"/>
    <x v="2"/>
    <n v="1"/>
    <n v="14.5"/>
    <n v="10"/>
    <n v="24.5"/>
    <s v="Oui"/>
    <n v="1"/>
    <n v="56580"/>
    <d v="1972-03-09T00:00:00"/>
    <n v="50"/>
    <x v="2"/>
    <s v="56"/>
    <x v="98"/>
    <x v="13"/>
    <x v="2"/>
  </r>
  <r>
    <n v="114"/>
    <x v="36"/>
    <x v="1"/>
    <x v="0"/>
    <n v="10"/>
    <n v="225.5"/>
    <n v="408"/>
    <n v="633.5"/>
    <s v="Oui"/>
    <n v="51.5"/>
    <n v="29100"/>
    <d v="1978-09-20T00:00:00"/>
    <n v="44"/>
    <x v="0"/>
    <s v="29"/>
    <x v="75"/>
    <x v="6"/>
    <x v="2"/>
  </r>
  <r>
    <n v="115"/>
    <x v="36"/>
    <x v="1"/>
    <x v="1"/>
    <n v="18"/>
    <n v="618"/>
    <n v="577"/>
    <n v="1195"/>
    <s v="Oui"/>
    <n v="14.5"/>
    <n v="75017"/>
    <d v="1977-04-04T00:00:00"/>
    <n v="45"/>
    <x v="2"/>
    <s v="75"/>
    <x v="99"/>
    <x v="15"/>
    <x v="1"/>
  </r>
  <r>
    <n v="116"/>
    <x v="36"/>
    <x v="3"/>
    <x v="1"/>
    <n v="19"/>
    <n v="534.5"/>
    <n v="583"/>
    <n v="1117.5"/>
    <s v=""/>
    <m/>
    <n v="29200"/>
    <d v="1981-12-26T00:00:00"/>
    <n v="40"/>
    <x v="0"/>
    <s v="29"/>
    <x v="55"/>
    <x v="6"/>
    <x v="2"/>
  </r>
  <r>
    <n v="117"/>
    <x v="36"/>
    <x v="1"/>
    <x v="1"/>
    <n v="8"/>
    <n v="211.5"/>
    <n v="402"/>
    <n v="613.5"/>
    <s v="Oui"/>
    <n v="51.5"/>
    <n v="72240"/>
    <d v="1960-06-08T00:00:00"/>
    <n v="62"/>
    <x v="3"/>
    <s v="72"/>
    <x v="100"/>
    <x v="7"/>
    <x v="4"/>
  </r>
  <r>
    <n v="118"/>
    <x v="36"/>
    <x v="0"/>
    <x v="1"/>
    <n v="3"/>
    <n v="98.5"/>
    <n v="99"/>
    <n v="197.5"/>
    <s v=""/>
    <m/>
    <n v="29170"/>
    <d v="1985-10-27T00:00:00"/>
    <n v="37"/>
    <x v="0"/>
    <s v="29"/>
    <x v="26"/>
    <x v="6"/>
    <x v="2"/>
  </r>
  <r>
    <n v="119"/>
    <x v="37"/>
    <x v="1"/>
    <x v="1"/>
    <n v="3"/>
    <n v="78.5"/>
    <n v="38"/>
    <n v="116.5"/>
    <s v="Oui"/>
    <n v="10.5"/>
    <n v="29390"/>
    <d v="1980-09-02T00:00:00"/>
    <n v="42"/>
    <x v="0"/>
    <s v="29"/>
    <x v="101"/>
    <x v="6"/>
    <x v="2"/>
  </r>
  <r>
    <n v="120"/>
    <x v="37"/>
    <x v="3"/>
    <x v="1"/>
    <n v="2"/>
    <n v="66.5"/>
    <n v="18"/>
    <n v="84.5"/>
    <s v=""/>
    <m/>
    <n v="14320"/>
    <d v="1957-01-14T00:00:00"/>
    <n v="65"/>
    <x v="4"/>
    <s v="14"/>
    <x v="102"/>
    <x v="16"/>
    <x v="7"/>
  </r>
  <r>
    <n v="121"/>
    <x v="37"/>
    <x v="3"/>
    <x v="1"/>
    <n v="13"/>
    <n v="371.5"/>
    <n v="85"/>
    <n v="456.5"/>
    <s v=""/>
    <m/>
    <n v="29190"/>
    <d v="1972-09-19T00:00:00"/>
    <n v="50"/>
    <x v="2"/>
    <s v="29"/>
    <x v="103"/>
    <x v="6"/>
    <x v="2"/>
  </r>
  <r>
    <n v="122"/>
    <x v="37"/>
    <x v="0"/>
    <x v="1"/>
    <n v="3"/>
    <n v="104.5"/>
    <n v="147"/>
    <n v="251.5"/>
    <s v="Oui"/>
    <n v="0.5"/>
    <n v="94310"/>
    <d v="1938-01-29T00:00:00"/>
    <n v="84"/>
    <x v="4"/>
    <s v="94"/>
    <x v="104"/>
    <x v="5"/>
    <x v="1"/>
  </r>
  <r>
    <n v="123"/>
    <x v="37"/>
    <x v="2"/>
    <x v="0"/>
    <n v="3"/>
    <n v="70"/>
    <n v="15"/>
    <n v="85"/>
    <s v="Oui"/>
    <n v="9"/>
    <n v="29200"/>
    <d v="1957-02-27T00:00:00"/>
    <n v="65"/>
    <x v="4"/>
    <s v="29"/>
    <x v="55"/>
    <x v="6"/>
    <x v="2"/>
  </r>
  <r>
    <n v="124"/>
    <x v="37"/>
    <x v="3"/>
    <x v="1"/>
    <n v="4"/>
    <n v="122"/>
    <n v="187"/>
    <n v="309"/>
    <s v=""/>
    <m/>
    <n v="50130"/>
    <d v="1943-07-26T00:00:00"/>
    <n v="79"/>
    <x v="4"/>
    <s v="50"/>
    <x v="105"/>
    <x v="31"/>
    <x v="7"/>
  </r>
  <r>
    <n v="125"/>
    <x v="37"/>
    <x v="3"/>
    <x v="1"/>
    <n v="2"/>
    <n v="67"/>
    <n v="20"/>
    <n v="87"/>
    <s v="Oui"/>
    <n v="8.5"/>
    <n v="29270"/>
    <d v="1948-04-18T00:00:00"/>
    <n v="74"/>
    <x v="4"/>
    <s v="29"/>
    <x v="106"/>
    <x v="6"/>
    <x v="2"/>
  </r>
  <r>
    <n v="126"/>
    <x v="37"/>
    <x v="2"/>
    <x v="4"/>
    <n v="2"/>
    <n v="33"/>
    <n v="61"/>
    <n v="94"/>
    <s v=""/>
    <m/>
    <n v="29300"/>
    <d v="1986-01-16T00:00:00"/>
    <n v="36"/>
    <x v="0"/>
    <s v="29"/>
    <x v="107"/>
    <x v="6"/>
    <x v="2"/>
  </r>
  <r>
    <n v="127"/>
    <x v="38"/>
    <x v="2"/>
    <x v="0"/>
    <n v="3"/>
    <n v="73"/>
    <n v="39"/>
    <n v="112"/>
    <s v="Oui"/>
    <n v="4"/>
    <n v="93500"/>
    <d v="1977-10-30T00:00:00"/>
    <n v="45"/>
    <x v="2"/>
    <s v="93"/>
    <x v="108"/>
    <x v="11"/>
    <x v="1"/>
  </r>
  <r>
    <n v="128"/>
    <x v="38"/>
    <x v="0"/>
    <x v="1"/>
    <n v="10"/>
    <n v="279"/>
    <n v="244"/>
    <n v="523"/>
    <s v=""/>
    <m/>
    <n v="29200"/>
    <d v="1935-09-17T00:00:00"/>
    <n v="87"/>
    <x v="4"/>
    <s v="29"/>
    <x v="55"/>
    <x v="6"/>
    <x v="2"/>
  </r>
  <r>
    <n v="129"/>
    <x v="38"/>
    <x v="1"/>
    <x v="1"/>
    <n v="5"/>
    <n v="162"/>
    <n v="251"/>
    <n v="413"/>
    <s v="Oui"/>
    <n v="12.5"/>
    <n v="59940"/>
    <d v="1972-09-22T00:00:00"/>
    <n v="50"/>
    <x v="2"/>
    <s v="59"/>
    <x v="109"/>
    <x v="4"/>
    <x v="3"/>
  </r>
  <r>
    <n v="130"/>
    <x v="38"/>
    <x v="1"/>
    <x v="2"/>
    <n v="7"/>
    <n v="100.5"/>
    <n v="174"/>
    <n v="274.5"/>
    <s v=""/>
    <m/>
    <n v="29920"/>
    <d v="1954-12-12T00:00:00"/>
    <n v="67"/>
    <x v="4"/>
    <s v="29"/>
    <x v="110"/>
    <x v="6"/>
    <x v="2"/>
  </r>
  <r>
    <n v="131"/>
    <x v="38"/>
    <x v="0"/>
    <x v="1"/>
    <n v="8"/>
    <n v="226"/>
    <n v="106"/>
    <n v="332"/>
    <s v="Oui"/>
    <n v="12"/>
    <n v="56850"/>
    <d v="1965-01-06T00:00:00"/>
    <n v="57"/>
    <x v="3"/>
    <s v="56"/>
    <x v="111"/>
    <x v="13"/>
    <x v="2"/>
  </r>
  <r>
    <n v="132"/>
    <x v="39"/>
    <x v="2"/>
    <x v="4"/>
    <n v="5"/>
    <n v="82"/>
    <n v="46"/>
    <n v="128"/>
    <s v=""/>
    <m/>
    <n v="22250"/>
    <d v="1974-08-20T00:00:00"/>
    <n v="48"/>
    <x v="2"/>
    <s v="22"/>
    <x v="112"/>
    <x v="14"/>
    <x v="2"/>
  </r>
  <r>
    <n v="133"/>
    <x v="39"/>
    <x v="3"/>
    <x v="1"/>
    <n v="1"/>
    <n v="28"/>
    <n v="19"/>
    <n v="47"/>
    <s v="Oui"/>
    <n v="1"/>
    <n v="29120"/>
    <d v="1975-07-29T00:00:00"/>
    <n v="47"/>
    <x v="2"/>
    <s v="29"/>
    <x v="78"/>
    <x v="6"/>
    <x v="2"/>
  </r>
  <r>
    <n v="134"/>
    <x v="39"/>
    <x v="0"/>
    <x v="3"/>
    <n v="13"/>
    <n v="257"/>
    <n v="192"/>
    <n v="449"/>
    <s v=""/>
    <m/>
    <n v="22600"/>
    <d v="1947-04-05T00:00:00"/>
    <n v="75"/>
    <x v="4"/>
    <s v="22"/>
    <x v="113"/>
    <x v="14"/>
    <x v="2"/>
  </r>
  <r>
    <n v="135"/>
    <x v="39"/>
    <x v="0"/>
    <x v="3"/>
    <n v="18"/>
    <n v="325.5"/>
    <n v="43"/>
    <n v="368.5"/>
    <s v=""/>
    <m/>
    <n v="75014"/>
    <d v="1955-11-12T00:00:00"/>
    <n v="66"/>
    <x v="4"/>
    <s v="75"/>
    <x v="114"/>
    <x v="15"/>
    <x v="1"/>
  </r>
  <r>
    <n v="136"/>
    <x v="39"/>
    <x v="1"/>
    <x v="1"/>
    <n v="2"/>
    <n v="52"/>
    <n v="89"/>
    <n v="141"/>
    <s v=""/>
    <m/>
    <n v="93310"/>
    <d v="1978-05-08T00:00:00"/>
    <n v="44"/>
    <x v="0"/>
    <s v="93"/>
    <x v="115"/>
    <x v="11"/>
    <x v="1"/>
  </r>
  <r>
    <n v="137"/>
    <x v="40"/>
    <x v="1"/>
    <x v="3"/>
    <n v="3"/>
    <n v="55"/>
    <n v="11"/>
    <n v="66"/>
    <s v="Oui"/>
    <n v="6"/>
    <n v="95540"/>
    <d v="1977-05-29T00:00:00"/>
    <n v="45"/>
    <x v="2"/>
    <s v="95"/>
    <x v="116"/>
    <x v="2"/>
    <x v="1"/>
  </r>
  <r>
    <n v="138"/>
    <x v="40"/>
    <x v="0"/>
    <x v="1"/>
    <n v="2"/>
    <n v="69.5"/>
    <n v="16"/>
    <n v="85.5"/>
    <s v="Oui"/>
    <n v="3.5"/>
    <n v="92400"/>
    <d v="1958-06-13T00:00:00"/>
    <n v="64"/>
    <x v="3"/>
    <s v="92"/>
    <x v="69"/>
    <x v="1"/>
    <x v="1"/>
  </r>
  <r>
    <n v="139"/>
    <x v="40"/>
    <x v="3"/>
    <x v="1"/>
    <n v="5"/>
    <n v="157.5"/>
    <n v="175"/>
    <n v="332.5"/>
    <s v=""/>
    <m/>
    <n v="95280"/>
    <d v="1997-03-07T00:00:00"/>
    <n v="25"/>
    <x v="1"/>
    <s v="95"/>
    <x v="117"/>
    <x v="2"/>
    <x v="1"/>
  </r>
  <r>
    <n v="140"/>
    <x v="40"/>
    <x v="3"/>
    <x v="0"/>
    <n v="2"/>
    <n v="43"/>
    <n v="71"/>
    <n v="114"/>
    <s v="Oui"/>
    <n v="6.5"/>
    <n v="29170"/>
    <d v="1981-09-16T00:00:00"/>
    <n v="41"/>
    <x v="0"/>
    <s v="29"/>
    <x v="26"/>
    <x v="6"/>
    <x v="2"/>
  </r>
  <r>
    <n v="141"/>
    <x v="40"/>
    <x v="1"/>
    <x v="3"/>
    <n v="4"/>
    <n v="81.5"/>
    <n v="55"/>
    <n v="136.5"/>
    <s v=""/>
    <m/>
    <n v="94460"/>
    <d v="1981-10-25T00:00:00"/>
    <n v="41"/>
    <x v="0"/>
    <s v="94"/>
    <x v="118"/>
    <x v="5"/>
    <x v="1"/>
  </r>
  <r>
    <n v="142"/>
    <x v="40"/>
    <x v="0"/>
    <x v="1"/>
    <n v="9"/>
    <n v="284.5"/>
    <n v="393"/>
    <n v="677.5"/>
    <s v="Oui"/>
    <n v="30.5"/>
    <n v="29000"/>
    <d v="1971-09-29T00:00:00"/>
    <n v="51"/>
    <x v="2"/>
    <s v="29"/>
    <x v="6"/>
    <x v="6"/>
    <x v="2"/>
  </r>
  <r>
    <n v="143"/>
    <x v="41"/>
    <x v="0"/>
    <x v="1"/>
    <n v="4"/>
    <n v="126"/>
    <n v="84"/>
    <n v="210"/>
    <s v="Oui"/>
    <n v="7"/>
    <n v="29900"/>
    <d v="1990-07-18T00:00:00"/>
    <n v="32"/>
    <x v="1"/>
    <s v="29"/>
    <x v="7"/>
    <x v="6"/>
    <x v="2"/>
  </r>
  <r>
    <n v="144"/>
    <x v="41"/>
    <x v="1"/>
    <x v="1"/>
    <n v="2"/>
    <n v="58"/>
    <n v="114"/>
    <n v="172"/>
    <s v="Oui"/>
    <n v="16"/>
    <n v="29170"/>
    <d v="1988-06-04T00:00:00"/>
    <n v="34"/>
    <x v="1"/>
    <s v="29"/>
    <x v="26"/>
    <x v="6"/>
    <x v="2"/>
  </r>
  <r>
    <n v="145"/>
    <x v="41"/>
    <x v="1"/>
    <x v="1"/>
    <n v="4"/>
    <n v="134.5"/>
    <n v="6"/>
    <n v="140.5"/>
    <s v=""/>
    <m/>
    <n v="91120"/>
    <d v="1952-02-13T00:00:00"/>
    <n v="70"/>
    <x v="4"/>
    <s v="91"/>
    <x v="119"/>
    <x v="8"/>
    <x v="1"/>
  </r>
  <r>
    <n v="146"/>
    <x v="41"/>
    <x v="2"/>
    <x v="0"/>
    <n v="2"/>
    <n v="40.5"/>
    <n v="61"/>
    <n v="101.5"/>
    <s v="Oui"/>
    <n v="0.5"/>
    <n v="93800"/>
    <d v="1962-10-28T00:00:00"/>
    <n v="60"/>
    <x v="3"/>
    <s v="93"/>
    <x v="120"/>
    <x v="11"/>
    <x v="1"/>
  </r>
  <r>
    <n v="147"/>
    <x v="42"/>
    <x v="0"/>
    <x v="1"/>
    <n v="5"/>
    <n v="127.5"/>
    <n v="237"/>
    <n v="364.5"/>
    <s v="Oui"/>
    <n v="21.5"/>
    <n v="37330"/>
    <d v="1972-06-24T00:00:00"/>
    <n v="50"/>
    <x v="2"/>
    <s v="37"/>
    <x v="121"/>
    <x v="0"/>
    <x v="0"/>
  </r>
  <r>
    <n v="148"/>
    <x v="42"/>
    <x v="2"/>
    <x v="1"/>
    <n v="2"/>
    <n v="61.5"/>
    <n v="113"/>
    <n v="174.5"/>
    <s v=""/>
    <m/>
    <n v="29170"/>
    <d v="1970-02-11T00:00:00"/>
    <n v="52"/>
    <x v="2"/>
    <s v="29"/>
    <x v="26"/>
    <x v="6"/>
    <x v="2"/>
  </r>
  <r>
    <n v="149"/>
    <x v="42"/>
    <x v="0"/>
    <x v="1"/>
    <n v="12"/>
    <n v="402"/>
    <n v="32"/>
    <n v="434"/>
    <s v="Oui"/>
    <n v="17"/>
    <n v="75015"/>
    <d v="1972-10-02T00:00:00"/>
    <n v="50"/>
    <x v="2"/>
    <s v="75"/>
    <x v="122"/>
    <x v="15"/>
    <x v="1"/>
  </r>
  <r>
    <n v="150"/>
    <x v="43"/>
    <x v="0"/>
    <x v="0"/>
    <n v="14"/>
    <n v="321.5"/>
    <n v="482"/>
    <n v="803.5"/>
    <s v="Oui"/>
    <n v="73"/>
    <n v="56400"/>
    <d v="1980-04-30T00:00:00"/>
    <n v="42"/>
    <x v="0"/>
    <s v="56"/>
    <x v="81"/>
    <x v="13"/>
    <x v="2"/>
  </r>
  <r>
    <n v="151"/>
    <x v="43"/>
    <x v="0"/>
    <x v="1"/>
    <n v="14"/>
    <n v="400.5"/>
    <n v="162"/>
    <n v="562.5"/>
    <s v="Oui"/>
    <n v="4"/>
    <n v="29810"/>
    <d v="1954-05-03T00:00:00"/>
    <n v="68"/>
    <x v="4"/>
    <s v="29"/>
    <x v="24"/>
    <x v="6"/>
    <x v="2"/>
  </r>
  <r>
    <n v="152"/>
    <x v="43"/>
    <x v="3"/>
    <x v="0"/>
    <n v="4"/>
    <n v="82"/>
    <n v="104"/>
    <n v="186"/>
    <s v=""/>
    <m/>
    <n v="13007"/>
    <d v="1988-10-15T00:00:00"/>
    <n v="34"/>
    <x v="1"/>
    <s v="13"/>
    <x v="123"/>
    <x v="32"/>
    <x v="6"/>
  </r>
  <r>
    <n v="153"/>
    <x v="43"/>
    <x v="3"/>
    <x v="1"/>
    <n v="4"/>
    <n v="120.5"/>
    <n v="118"/>
    <n v="238.5"/>
    <s v="Oui"/>
    <n v="5"/>
    <n v="29170"/>
    <d v="1989-04-26T00:00:00"/>
    <n v="33"/>
    <x v="1"/>
    <s v="29"/>
    <x v="26"/>
    <x v="6"/>
    <x v="2"/>
  </r>
  <r>
    <n v="154"/>
    <x v="43"/>
    <x v="3"/>
    <x v="2"/>
    <n v="2"/>
    <n v="26"/>
    <n v="26"/>
    <n v="52"/>
    <s v="Oui"/>
    <n v="1.5"/>
    <n v="95600"/>
    <d v="1977-05-06T00:00:00"/>
    <n v="45"/>
    <x v="2"/>
    <s v="95"/>
    <x v="124"/>
    <x v="2"/>
    <x v="1"/>
  </r>
  <r>
    <n v="155"/>
    <x v="43"/>
    <x v="1"/>
    <x v="1"/>
    <n v="11"/>
    <n v="350.5"/>
    <n v="427"/>
    <n v="777.5"/>
    <s v=""/>
    <m/>
    <n v="29860"/>
    <d v="1965-03-24T00:00:00"/>
    <n v="57"/>
    <x v="3"/>
    <s v="29"/>
    <x v="73"/>
    <x v="6"/>
    <x v="2"/>
  </r>
  <r>
    <n v="156"/>
    <x v="43"/>
    <x v="1"/>
    <x v="1"/>
    <n v="4"/>
    <n v="106"/>
    <n v="101"/>
    <n v="207"/>
    <s v="Oui"/>
    <n v="17"/>
    <n v="51100"/>
    <d v="1974-03-21T00:00:00"/>
    <n v="48"/>
    <x v="2"/>
    <s v="51"/>
    <x v="125"/>
    <x v="20"/>
    <x v="8"/>
  </r>
  <r>
    <n v="157"/>
    <x v="43"/>
    <x v="0"/>
    <x v="1"/>
    <n v="2"/>
    <n v="58.5"/>
    <n v="80"/>
    <n v="138.5"/>
    <s v="Oui"/>
    <n v="4"/>
    <n v="33600"/>
    <d v="1992-08-26T00:00:00"/>
    <n v="30"/>
    <x v="1"/>
    <s v="33"/>
    <x v="126"/>
    <x v="21"/>
    <x v="9"/>
  </r>
  <r>
    <n v="158"/>
    <x v="44"/>
    <x v="1"/>
    <x v="1"/>
    <n v="2"/>
    <n v="65"/>
    <n v="88"/>
    <n v="153"/>
    <s v=""/>
    <m/>
    <n v="45190"/>
    <d v="1978-02-15T00:00:00"/>
    <n v="44"/>
    <x v="0"/>
    <s v="45"/>
    <x v="127"/>
    <x v="27"/>
    <x v="0"/>
  </r>
  <r>
    <n v="159"/>
    <x v="44"/>
    <x v="1"/>
    <x v="2"/>
    <n v="15"/>
    <n v="199"/>
    <n v="13"/>
    <n v="212"/>
    <s v="Oui"/>
    <n v="10"/>
    <n v="29200"/>
    <d v="1975-11-16T00:00:00"/>
    <n v="46"/>
    <x v="2"/>
    <s v="29"/>
    <x v="55"/>
    <x v="6"/>
    <x v="2"/>
  </r>
  <r>
    <n v="160"/>
    <x v="44"/>
    <x v="1"/>
    <x v="3"/>
    <n v="4"/>
    <n v="85"/>
    <n v="48"/>
    <n v="133"/>
    <s v="Oui"/>
    <n v="8"/>
    <n v="29270"/>
    <d v="1976-07-11T00:00:00"/>
    <n v="46"/>
    <x v="2"/>
    <s v="29"/>
    <x v="106"/>
    <x v="6"/>
    <x v="2"/>
  </r>
  <r>
    <n v="161"/>
    <x v="44"/>
    <x v="2"/>
    <x v="1"/>
    <n v="2"/>
    <n v="63"/>
    <n v="10"/>
    <n v="73"/>
    <s v="Oui"/>
    <n v="4.5"/>
    <n v="95620"/>
    <d v="1978-09-28T00:00:00"/>
    <n v="44"/>
    <x v="0"/>
    <s v="95"/>
    <x v="128"/>
    <x v="2"/>
    <x v="1"/>
  </r>
  <r>
    <n v="162"/>
    <x v="44"/>
    <x v="0"/>
    <x v="1"/>
    <n v="7"/>
    <n v="237.5"/>
    <n v="8"/>
    <n v="245.5"/>
    <s v=""/>
    <m/>
    <n v="75015"/>
    <d v="1960-02-09T00:00:00"/>
    <n v="62"/>
    <x v="3"/>
    <s v="75"/>
    <x v="122"/>
    <x v="15"/>
    <x v="1"/>
  </r>
  <r>
    <n v="163"/>
    <x v="44"/>
    <x v="2"/>
    <x v="4"/>
    <n v="3"/>
    <n v="51.5"/>
    <n v="69"/>
    <n v="120.5"/>
    <s v=""/>
    <m/>
    <n v="75011"/>
    <d v="1968-02-08T00:00:00"/>
    <n v="54"/>
    <x v="2"/>
    <s v="75"/>
    <x v="129"/>
    <x v="15"/>
    <x v="1"/>
  </r>
  <r>
    <n v="164"/>
    <x v="44"/>
    <x v="3"/>
    <x v="0"/>
    <n v="4"/>
    <n v="85.5"/>
    <n v="38"/>
    <n v="123.5"/>
    <s v=""/>
    <m/>
    <n v="78590"/>
    <d v="1994-03-26T00:00:00"/>
    <n v="28"/>
    <x v="1"/>
    <s v="78"/>
    <x v="130"/>
    <x v="23"/>
    <x v="1"/>
  </r>
  <r>
    <n v="165"/>
    <x v="44"/>
    <x v="2"/>
    <x v="1"/>
    <n v="1"/>
    <n v="32.5"/>
    <n v="27"/>
    <n v="59.5"/>
    <s v="Oui"/>
    <n v="2"/>
    <n v="29120"/>
    <d v="1985-02-28T00:00:00"/>
    <n v="37"/>
    <x v="0"/>
    <s v="29"/>
    <x v="78"/>
    <x v="6"/>
    <x v="2"/>
  </r>
  <r>
    <n v="166"/>
    <x v="44"/>
    <x v="1"/>
    <x v="0"/>
    <n v="4"/>
    <n v="80.5"/>
    <n v="74"/>
    <n v="154.5"/>
    <s v="Oui"/>
    <n v="16"/>
    <n v="75019"/>
    <d v="1998-11-13T00:00:00"/>
    <n v="23"/>
    <x v="1"/>
    <s v="75"/>
    <x v="22"/>
    <x v="15"/>
    <x v="1"/>
  </r>
  <r>
    <n v="167"/>
    <x v="44"/>
    <x v="0"/>
    <x v="1"/>
    <n v="2"/>
    <n v="58"/>
    <n v="89"/>
    <n v="147"/>
    <s v="Oui"/>
    <n v="14.5"/>
    <n v="62810"/>
    <d v="1967-03-25T00:00:00"/>
    <n v="55"/>
    <x v="3"/>
    <s v="62"/>
    <x v="131"/>
    <x v="26"/>
    <x v="3"/>
  </r>
  <r>
    <n v="168"/>
    <x v="44"/>
    <x v="1"/>
    <x v="1"/>
    <n v="2"/>
    <n v="50.5"/>
    <n v="72"/>
    <n v="122.5"/>
    <s v="Oui"/>
    <n v="10.5"/>
    <n v="29900"/>
    <d v="1954-04-04T00:00:00"/>
    <n v="68"/>
    <x v="4"/>
    <s v="29"/>
    <x v="7"/>
    <x v="6"/>
    <x v="2"/>
  </r>
  <r>
    <n v="169"/>
    <x v="45"/>
    <x v="1"/>
    <x v="1"/>
    <n v="1"/>
    <n v="28"/>
    <n v="23"/>
    <n v="51"/>
    <s v="Oui"/>
    <n v="1"/>
    <n v="29260"/>
    <d v="1972-06-24T00:00:00"/>
    <n v="50"/>
    <x v="2"/>
    <s v="29"/>
    <x v="132"/>
    <x v="6"/>
    <x v="2"/>
  </r>
  <r>
    <n v="170"/>
    <x v="45"/>
    <x v="1"/>
    <x v="0"/>
    <n v="9"/>
    <n v="187"/>
    <n v="48"/>
    <n v="235"/>
    <s v="Oui"/>
    <n v="6"/>
    <n v="35590"/>
    <d v="1967-10-14T00:00:00"/>
    <n v="55"/>
    <x v="3"/>
    <s v="35"/>
    <x v="133"/>
    <x v="3"/>
    <x v="2"/>
  </r>
  <r>
    <n v="171"/>
    <x v="45"/>
    <x v="0"/>
    <x v="0"/>
    <n v="2"/>
    <n v="43.5"/>
    <n v="57"/>
    <n v="100.5"/>
    <s v="Oui"/>
    <n v="4"/>
    <n v="41500"/>
    <d v="1944-03-01T00:00:00"/>
    <n v="78"/>
    <x v="4"/>
    <s v="41"/>
    <x v="134"/>
    <x v="33"/>
    <x v="0"/>
  </r>
  <r>
    <n v="172"/>
    <x v="45"/>
    <x v="2"/>
    <x v="4"/>
    <n v="2"/>
    <n v="32"/>
    <n v="23"/>
    <n v="55"/>
    <s v="Oui"/>
    <n v="0.5"/>
    <n v="77250"/>
    <d v="1975-10-10T00:00:00"/>
    <n v="47"/>
    <x v="2"/>
    <s v="77"/>
    <x v="135"/>
    <x v="12"/>
    <x v="1"/>
  </r>
  <r>
    <n v="173"/>
    <x v="46"/>
    <x v="3"/>
    <x v="0"/>
    <n v="7"/>
    <n v="144"/>
    <n v="273"/>
    <n v="417"/>
    <s v=""/>
    <m/>
    <n v="29260"/>
    <d v="1976-12-27T00:00:00"/>
    <n v="45"/>
    <x v="2"/>
    <s v="29"/>
    <x v="132"/>
    <x v="6"/>
    <x v="2"/>
  </r>
  <r>
    <n v="174"/>
    <x v="46"/>
    <x v="3"/>
    <x v="1"/>
    <n v="4"/>
    <n v="122"/>
    <n v="73"/>
    <n v="195"/>
    <s v=""/>
    <m/>
    <n v="62570"/>
    <d v="1971-06-09T00:00:00"/>
    <n v="51"/>
    <x v="2"/>
    <s v="62"/>
    <x v="136"/>
    <x v="26"/>
    <x v="3"/>
  </r>
  <r>
    <n v="175"/>
    <x v="46"/>
    <x v="1"/>
    <x v="1"/>
    <n v="13"/>
    <n v="427.5"/>
    <n v="620"/>
    <n v="1047.5"/>
    <s v=""/>
    <m/>
    <n v="35530"/>
    <d v="1932-07-29T00:00:00"/>
    <n v="90"/>
    <x v="4"/>
    <s v="35"/>
    <x v="137"/>
    <x v="3"/>
    <x v="2"/>
  </r>
  <r>
    <n v="176"/>
    <x v="47"/>
    <x v="2"/>
    <x v="1"/>
    <n v="5"/>
    <n v="148"/>
    <n v="244"/>
    <n v="392"/>
    <s v="Oui"/>
    <n v="10.5"/>
    <n v="35131"/>
    <d v="1972-12-07T00:00:00"/>
    <n v="49"/>
    <x v="2"/>
    <s v="35"/>
    <x v="138"/>
    <x v="3"/>
    <x v="2"/>
  </r>
  <r>
    <n v="177"/>
    <x v="47"/>
    <x v="2"/>
    <x v="1"/>
    <n v="3"/>
    <n v="84"/>
    <n v="109"/>
    <n v="193"/>
    <s v="Oui"/>
    <n v="11.5"/>
    <n v="35000"/>
    <d v="1957-07-18T00:00:00"/>
    <n v="65"/>
    <x v="4"/>
    <s v="35"/>
    <x v="3"/>
    <x v="3"/>
    <x v="2"/>
  </r>
  <r>
    <n v="178"/>
    <x v="47"/>
    <x v="1"/>
    <x v="1"/>
    <n v="4"/>
    <n v="129"/>
    <n v="36"/>
    <n v="165"/>
    <s v=""/>
    <m/>
    <n v="29170"/>
    <d v="1969-02-27T00:00:00"/>
    <n v="53"/>
    <x v="2"/>
    <s v="29"/>
    <x v="26"/>
    <x v="6"/>
    <x v="2"/>
  </r>
  <r>
    <n v="179"/>
    <x v="48"/>
    <x v="2"/>
    <x v="2"/>
    <n v="10"/>
    <n v="139"/>
    <n v="205"/>
    <n v="344"/>
    <s v="Oui"/>
    <n v="24.5"/>
    <n v="22000"/>
    <d v="1974-10-07T00:00:00"/>
    <n v="48"/>
    <x v="2"/>
    <s v="22"/>
    <x v="33"/>
    <x v="14"/>
    <x v="2"/>
  </r>
  <r>
    <n v="180"/>
    <x v="48"/>
    <x v="0"/>
    <x v="0"/>
    <n v="21"/>
    <n v="505.5"/>
    <n v="540"/>
    <n v="1045.5"/>
    <s v="Oui"/>
    <n v="38"/>
    <n v="56250"/>
    <d v="1959-11-11T00:00:00"/>
    <n v="62"/>
    <x v="3"/>
    <s v="56"/>
    <x v="139"/>
    <x v="13"/>
    <x v="2"/>
  </r>
  <r>
    <n v="181"/>
    <x v="48"/>
    <x v="2"/>
    <x v="0"/>
    <n v="7"/>
    <n v="174"/>
    <n v="66"/>
    <n v="240"/>
    <s v="Oui"/>
    <n v="10"/>
    <n v="39300"/>
    <d v="1982-08-16T00:00:00"/>
    <n v="40"/>
    <x v="0"/>
    <s v="39"/>
    <x v="140"/>
    <x v="34"/>
    <x v="10"/>
  </r>
  <r>
    <n v="182"/>
    <x v="48"/>
    <x v="2"/>
    <x v="0"/>
    <n v="9"/>
    <n v="202"/>
    <n v="27"/>
    <n v="229"/>
    <s v=""/>
    <m/>
    <n v="78000"/>
    <d v="1955-07-13T00:00:00"/>
    <n v="67"/>
    <x v="4"/>
    <s v="78"/>
    <x v="141"/>
    <x v="23"/>
    <x v="1"/>
  </r>
  <r>
    <n v="183"/>
    <x v="49"/>
    <x v="1"/>
    <x v="3"/>
    <n v="11"/>
    <n v="249.5"/>
    <n v="275"/>
    <n v="524.5"/>
    <s v="Oui"/>
    <n v="21.5"/>
    <n v="76510"/>
    <d v="1971-04-24T00:00:00"/>
    <n v="51"/>
    <x v="2"/>
    <s v="76"/>
    <x v="142"/>
    <x v="35"/>
    <x v="7"/>
  </r>
  <r>
    <n v="184"/>
    <x v="49"/>
    <x v="2"/>
    <x v="1"/>
    <n v="3"/>
    <n v="98"/>
    <n v="118"/>
    <n v="216"/>
    <s v="Oui"/>
    <n v="3"/>
    <n v="93700"/>
    <d v="1944-06-29T00:00:00"/>
    <n v="78"/>
    <x v="4"/>
    <s v="93"/>
    <x v="143"/>
    <x v="11"/>
    <x v="1"/>
  </r>
  <r>
    <n v="185"/>
    <x v="49"/>
    <x v="1"/>
    <x v="0"/>
    <n v="8"/>
    <n v="171"/>
    <n v="217"/>
    <n v="388"/>
    <s v="Oui"/>
    <n v="36.5"/>
    <n v="29860"/>
    <d v="1940-10-31T00:00:00"/>
    <n v="82"/>
    <x v="4"/>
    <s v="29"/>
    <x v="73"/>
    <x v="6"/>
    <x v="2"/>
  </r>
  <r>
    <n v="186"/>
    <x v="49"/>
    <x v="1"/>
    <x v="0"/>
    <n v="4"/>
    <n v="85.5"/>
    <n v="70"/>
    <n v="155.5"/>
    <s v=""/>
    <m/>
    <n v="29170"/>
    <d v="1979-08-02T00:00:00"/>
    <n v="43"/>
    <x v="0"/>
    <s v="29"/>
    <x v="26"/>
    <x v="6"/>
    <x v="2"/>
  </r>
  <r>
    <n v="187"/>
    <x v="49"/>
    <x v="1"/>
    <x v="2"/>
    <n v="4"/>
    <n v="60.5"/>
    <n v="107"/>
    <n v="167.5"/>
    <s v="Oui"/>
    <n v="6.5"/>
    <n v="75020"/>
    <d v="1954-08-15T00:00:00"/>
    <n v="68"/>
    <x v="4"/>
    <s v="75"/>
    <x v="61"/>
    <x v="15"/>
    <x v="1"/>
  </r>
  <r>
    <n v="188"/>
    <x v="50"/>
    <x v="0"/>
    <x v="2"/>
    <n v="2"/>
    <n v="26"/>
    <n v="5"/>
    <n v="31"/>
    <s v="Oui"/>
    <n v="3.5"/>
    <n v="94340"/>
    <d v="1974-09-07T00:00:00"/>
    <n v="48"/>
    <x v="2"/>
    <s v="94"/>
    <x v="144"/>
    <x v="5"/>
    <x v="1"/>
  </r>
  <r>
    <n v="189"/>
    <x v="50"/>
    <x v="1"/>
    <x v="1"/>
    <n v="2"/>
    <n v="58"/>
    <n v="113"/>
    <n v="171"/>
    <s v=""/>
    <m/>
    <n v="22000"/>
    <d v="1940-11-15T00:00:00"/>
    <n v="81"/>
    <x v="4"/>
    <s v="22"/>
    <x v="33"/>
    <x v="14"/>
    <x v="2"/>
  </r>
  <r>
    <n v="190"/>
    <x v="50"/>
    <x v="0"/>
    <x v="1"/>
    <n v="8"/>
    <n v="223"/>
    <n v="159"/>
    <n v="382"/>
    <s v="Oui"/>
    <n v="34"/>
    <n v="29241"/>
    <d v="1967-12-20T00:00:00"/>
    <n v="54"/>
    <x v="2"/>
    <s v="29"/>
    <x v="145"/>
    <x v="6"/>
    <x v="2"/>
  </r>
  <r>
    <n v="191"/>
    <x v="50"/>
    <x v="3"/>
    <x v="1"/>
    <n v="3"/>
    <n v="83"/>
    <n v="3"/>
    <n v="86"/>
    <s v="Oui"/>
    <n v="1.5"/>
    <n v="29860"/>
    <d v="1970-08-19T00:00:00"/>
    <n v="52"/>
    <x v="2"/>
    <s v="29"/>
    <x v="73"/>
    <x v="6"/>
    <x v="2"/>
  </r>
  <r>
    <n v="192"/>
    <x v="50"/>
    <x v="2"/>
    <x v="0"/>
    <n v="21"/>
    <n v="460"/>
    <n v="660"/>
    <n v="1120"/>
    <s v="Oui"/>
    <n v="24.5"/>
    <n v="67100"/>
    <d v="1977-06-02T00:00:00"/>
    <n v="45"/>
    <x v="2"/>
    <s v="67"/>
    <x v="146"/>
    <x v="30"/>
    <x v="8"/>
  </r>
  <r>
    <n v="193"/>
    <x v="50"/>
    <x v="1"/>
    <x v="4"/>
    <n v="10"/>
    <n v="153"/>
    <n v="132"/>
    <n v="285"/>
    <s v="Oui"/>
    <n v="20.5"/>
    <n v="35590"/>
    <d v="1983-03-05T00:00:00"/>
    <n v="39"/>
    <x v="0"/>
    <s v="35"/>
    <x v="133"/>
    <x v="3"/>
    <x v="2"/>
  </r>
  <r>
    <n v="194"/>
    <x v="50"/>
    <x v="0"/>
    <x v="0"/>
    <n v="6"/>
    <n v="126"/>
    <n v="92"/>
    <n v="218"/>
    <s v="Oui"/>
    <n v="13"/>
    <n v="29930"/>
    <d v="1960-11-07T00:00:00"/>
    <n v="62"/>
    <x v="3"/>
    <s v="29"/>
    <x v="147"/>
    <x v="6"/>
    <x v="2"/>
  </r>
  <r>
    <n v="195"/>
    <x v="50"/>
    <x v="3"/>
    <x v="1"/>
    <n v="2"/>
    <n v="58"/>
    <n v="77"/>
    <n v="135"/>
    <s v="Oui"/>
    <n v="1"/>
    <n v="85800"/>
    <d v="1964-10-18T00:00:00"/>
    <n v="58"/>
    <x v="3"/>
    <s v="85"/>
    <x v="148"/>
    <x v="36"/>
    <x v="4"/>
  </r>
  <r>
    <n v="196"/>
    <x v="50"/>
    <x v="0"/>
    <x v="0"/>
    <n v="2"/>
    <n v="44.5"/>
    <n v="49"/>
    <n v="93.5"/>
    <s v="Oui"/>
    <n v="2"/>
    <n v="29270"/>
    <d v="1986-10-01T00:00:00"/>
    <n v="36"/>
    <x v="0"/>
    <s v="29"/>
    <x v="106"/>
    <x v="6"/>
    <x v="2"/>
  </r>
  <r>
    <n v="197"/>
    <x v="50"/>
    <x v="1"/>
    <x v="1"/>
    <n v="4"/>
    <n v="120"/>
    <n v="135"/>
    <n v="255"/>
    <s v=""/>
    <m/>
    <n v="24750"/>
    <d v="1989-07-08T00:00:00"/>
    <n v="33"/>
    <x v="1"/>
    <s v="24"/>
    <x v="149"/>
    <x v="37"/>
    <x v="9"/>
  </r>
  <r>
    <n v="198"/>
    <x v="51"/>
    <x v="3"/>
    <x v="1"/>
    <n v="5"/>
    <n v="145"/>
    <n v="286"/>
    <n v="431"/>
    <s v="Oui"/>
    <n v="14"/>
    <n v="56250"/>
    <d v="1974-04-05T00:00:00"/>
    <n v="48"/>
    <x v="2"/>
    <s v="56"/>
    <x v="139"/>
    <x v="13"/>
    <x v="2"/>
  </r>
  <r>
    <n v="199"/>
    <x v="51"/>
    <x v="1"/>
    <x v="2"/>
    <n v="8"/>
    <n v="105"/>
    <n v="70"/>
    <n v="175"/>
    <s v="Oui"/>
    <n v="1.5"/>
    <n v="29000"/>
    <d v="1976-04-22T00:00:00"/>
    <n v="46"/>
    <x v="2"/>
    <s v="29"/>
    <x v="6"/>
    <x v="6"/>
    <x v="2"/>
  </r>
  <r>
    <n v="200"/>
    <x v="51"/>
    <x v="3"/>
    <x v="1"/>
    <n v="19"/>
    <n v="618.5"/>
    <n v="236"/>
    <n v="854.5"/>
    <s v="Oui"/>
    <n v="80"/>
    <n v="56350"/>
    <d v="1975-09-12T00:00:00"/>
    <n v="47"/>
    <x v="2"/>
    <s v="56"/>
    <x v="150"/>
    <x v="13"/>
    <x v="2"/>
  </r>
  <r>
    <n v="201"/>
    <x v="51"/>
    <x v="0"/>
    <x v="1"/>
    <n v="10"/>
    <n v="303"/>
    <n v="582"/>
    <n v="885"/>
    <s v=""/>
    <m/>
    <n v="29670"/>
    <d v="1972-08-14T00:00:00"/>
    <n v="50"/>
    <x v="2"/>
    <s v="29"/>
    <x v="151"/>
    <x v="6"/>
    <x v="2"/>
  </r>
  <r>
    <n v="202"/>
    <x v="51"/>
    <x v="1"/>
    <x v="1"/>
    <n v="2"/>
    <n v="64"/>
    <n v="119"/>
    <n v="183"/>
    <s v=""/>
    <m/>
    <n v="29000"/>
    <d v="1983-07-25T00:00:00"/>
    <n v="39"/>
    <x v="0"/>
    <s v="29"/>
    <x v="6"/>
    <x v="6"/>
    <x v="2"/>
  </r>
  <r>
    <n v="203"/>
    <x v="51"/>
    <x v="1"/>
    <x v="0"/>
    <n v="2"/>
    <n v="42"/>
    <n v="26"/>
    <n v="68"/>
    <s v="Oui"/>
    <n v="6.5"/>
    <n v="94550"/>
    <d v="1995-07-03T00:00:00"/>
    <n v="27"/>
    <x v="1"/>
    <s v="94"/>
    <x v="152"/>
    <x v="5"/>
    <x v="1"/>
  </r>
  <r>
    <n v="204"/>
    <x v="51"/>
    <x v="1"/>
    <x v="0"/>
    <n v="18"/>
    <n v="407"/>
    <n v="57"/>
    <n v="464"/>
    <s v=""/>
    <m/>
    <n v="56570"/>
    <d v="1973-04-13T00:00:00"/>
    <n v="49"/>
    <x v="2"/>
    <s v="56"/>
    <x v="153"/>
    <x v="13"/>
    <x v="2"/>
  </r>
  <r>
    <n v="205"/>
    <x v="51"/>
    <x v="2"/>
    <x v="3"/>
    <n v="2"/>
    <n v="41"/>
    <n v="31"/>
    <n v="72"/>
    <s v="Oui"/>
    <n v="2.5"/>
    <n v="67420"/>
    <d v="1966-01-31T00:00:00"/>
    <n v="56"/>
    <x v="3"/>
    <s v="67"/>
    <x v="154"/>
    <x v="30"/>
    <x v="8"/>
  </r>
  <r>
    <n v="206"/>
    <x v="51"/>
    <x v="3"/>
    <x v="0"/>
    <n v="2"/>
    <n v="46.5"/>
    <n v="64"/>
    <n v="110.5"/>
    <s v=""/>
    <m/>
    <n v="56950"/>
    <d v="1957-08-22T00:00:00"/>
    <n v="65"/>
    <x v="4"/>
    <s v="56"/>
    <x v="155"/>
    <x v="13"/>
    <x v="2"/>
  </r>
  <r>
    <n v="207"/>
    <x v="51"/>
    <x v="3"/>
    <x v="1"/>
    <n v="9"/>
    <n v="262.5"/>
    <n v="161"/>
    <n v="423.5"/>
    <s v="Oui"/>
    <n v="31"/>
    <n v="78250"/>
    <d v="1991-05-27T00:00:00"/>
    <n v="31"/>
    <x v="1"/>
    <s v="78"/>
    <x v="156"/>
    <x v="23"/>
    <x v="1"/>
  </r>
  <r>
    <n v="208"/>
    <x v="52"/>
    <x v="3"/>
    <x v="1"/>
    <n v="4"/>
    <n v="129.5"/>
    <n v="210"/>
    <n v="339.5"/>
    <s v="Oui"/>
    <n v="3"/>
    <n v="29150"/>
    <d v="1975-01-20T00:00:00"/>
    <n v="47"/>
    <x v="2"/>
    <s v="29"/>
    <x v="157"/>
    <x v="6"/>
    <x v="2"/>
  </r>
  <r>
    <n v="209"/>
    <x v="52"/>
    <x v="0"/>
    <x v="2"/>
    <n v="12"/>
    <n v="177.5"/>
    <n v="214"/>
    <n v="391.5"/>
    <s v="Oui"/>
    <n v="21.5"/>
    <n v="92400"/>
    <d v="1976-05-24T00:00:00"/>
    <n v="46"/>
    <x v="2"/>
    <s v="92"/>
    <x v="69"/>
    <x v="1"/>
    <x v="1"/>
  </r>
  <r>
    <n v="210"/>
    <x v="52"/>
    <x v="0"/>
    <x v="3"/>
    <n v="5"/>
    <n v="91"/>
    <n v="145"/>
    <n v="236"/>
    <s v="Oui"/>
    <n v="16"/>
    <n v="29170"/>
    <d v="1983-06-12T00:00:00"/>
    <n v="39"/>
    <x v="0"/>
    <s v="29"/>
    <x v="26"/>
    <x v="6"/>
    <x v="2"/>
  </r>
  <r>
    <n v="211"/>
    <x v="52"/>
    <x v="2"/>
    <x v="1"/>
    <n v="17"/>
    <n v="459"/>
    <n v="209"/>
    <n v="668"/>
    <s v=""/>
    <m/>
    <n v="92330"/>
    <d v="1948-02-11T00:00:00"/>
    <n v="74"/>
    <x v="4"/>
    <s v="92"/>
    <x v="158"/>
    <x v="1"/>
    <x v="1"/>
  </r>
  <r>
    <n v="212"/>
    <x v="52"/>
    <x v="1"/>
    <x v="1"/>
    <n v="2"/>
    <n v="53.5"/>
    <n v="54"/>
    <n v="107.5"/>
    <s v=""/>
    <m/>
    <n v="35135"/>
    <d v="1972-01-24T00:00:00"/>
    <n v="50"/>
    <x v="2"/>
    <s v="35"/>
    <x v="159"/>
    <x v="3"/>
    <x v="2"/>
  </r>
  <r>
    <n v="213"/>
    <x v="53"/>
    <x v="1"/>
    <x v="1"/>
    <n v="2"/>
    <n v="58.5"/>
    <n v="31"/>
    <n v="89.5"/>
    <s v="Oui"/>
    <n v="4"/>
    <n v="95100"/>
    <d v="1983-11-03T00:00:00"/>
    <n v="39"/>
    <x v="0"/>
    <s v="95"/>
    <x v="160"/>
    <x v="2"/>
    <x v="1"/>
  </r>
  <r>
    <n v="214"/>
    <x v="53"/>
    <x v="2"/>
    <x v="0"/>
    <n v="6"/>
    <n v="148"/>
    <n v="116"/>
    <n v="264"/>
    <s v=""/>
    <m/>
    <n v="59500"/>
    <d v="1973-11-29T00:00:00"/>
    <n v="48"/>
    <x v="2"/>
    <s v="59"/>
    <x v="161"/>
    <x v="4"/>
    <x v="3"/>
  </r>
  <r>
    <n v="215"/>
    <x v="53"/>
    <x v="3"/>
    <x v="1"/>
    <n v="3"/>
    <n v="93.5"/>
    <n v="128"/>
    <n v="221.5"/>
    <s v="Oui"/>
    <n v="9.5"/>
    <n v="29400"/>
    <d v="1986-12-09T00:00:00"/>
    <n v="35"/>
    <x v="0"/>
    <s v="29"/>
    <x v="30"/>
    <x v="6"/>
    <x v="2"/>
  </r>
  <r>
    <n v="216"/>
    <x v="53"/>
    <x v="3"/>
    <x v="1"/>
    <n v="1"/>
    <n v="26"/>
    <n v="47"/>
    <n v="73"/>
    <s v="Oui"/>
    <n v="7.5"/>
    <n v="35500"/>
    <d v="1950-09-21T00:00:00"/>
    <n v="72"/>
    <x v="4"/>
    <s v="35"/>
    <x v="162"/>
    <x v="3"/>
    <x v="2"/>
  </r>
  <r>
    <n v="217"/>
    <x v="53"/>
    <x v="1"/>
    <x v="0"/>
    <n v="4"/>
    <n v="84.5"/>
    <n v="102"/>
    <n v="186.5"/>
    <s v=""/>
    <m/>
    <n v="29900"/>
    <d v="1996-07-24T00:00:00"/>
    <n v="26"/>
    <x v="1"/>
    <s v="29"/>
    <x v="7"/>
    <x v="6"/>
    <x v="2"/>
  </r>
  <r>
    <n v="218"/>
    <x v="54"/>
    <x v="1"/>
    <x v="1"/>
    <n v="12"/>
    <n v="379.5"/>
    <n v="82"/>
    <n v="461.5"/>
    <s v="Oui"/>
    <n v="28.5"/>
    <n v="67120"/>
    <d v="1975-02-13T00:00:00"/>
    <n v="47"/>
    <x v="2"/>
    <s v="67"/>
    <x v="163"/>
    <x v="30"/>
    <x v="8"/>
  </r>
  <r>
    <n v="219"/>
    <x v="54"/>
    <x v="1"/>
    <x v="2"/>
    <n v="1"/>
    <n v="15"/>
    <n v="23"/>
    <n v="38"/>
    <s v="Oui"/>
    <n v="2"/>
    <n v="29170"/>
    <d v="1963-09-21T00:00:00"/>
    <n v="59"/>
    <x v="3"/>
    <s v="29"/>
    <x v="26"/>
    <x v="6"/>
    <x v="2"/>
  </r>
  <r>
    <n v="220"/>
    <x v="54"/>
    <x v="3"/>
    <x v="1"/>
    <n v="2"/>
    <n v="64.5"/>
    <n v="40"/>
    <n v="104.5"/>
    <s v="Oui"/>
    <n v="3"/>
    <n v="77100"/>
    <d v="1965-01-12T00:00:00"/>
    <n v="57"/>
    <x v="3"/>
    <s v="77"/>
    <x v="164"/>
    <x v="12"/>
    <x v="1"/>
  </r>
  <r>
    <n v="221"/>
    <x v="54"/>
    <x v="1"/>
    <x v="2"/>
    <n v="1"/>
    <n v="14.5"/>
    <n v="3"/>
    <n v="17.5"/>
    <s v=""/>
    <m/>
    <n v="8000"/>
    <d v="1968-07-04T00:00:00"/>
    <n v="54"/>
    <x v="2"/>
    <s v="08"/>
    <x v="165"/>
    <x v="38"/>
    <x v="8"/>
  </r>
  <r>
    <n v="222"/>
    <x v="55"/>
    <x v="2"/>
    <x v="1"/>
    <n v="14"/>
    <n v="481"/>
    <n v="229"/>
    <n v="710"/>
    <s v=""/>
    <m/>
    <n v="29200"/>
    <d v="1967-01-31T00:00:00"/>
    <n v="55"/>
    <x v="3"/>
    <s v="29"/>
    <x v="55"/>
    <x v="6"/>
    <x v="2"/>
  </r>
  <r>
    <n v="223"/>
    <x v="55"/>
    <x v="1"/>
    <x v="0"/>
    <n v="11"/>
    <n v="268"/>
    <n v="480"/>
    <n v="748"/>
    <s v="Oui"/>
    <n v="40"/>
    <n v="29900"/>
    <d v="1963-08-15T00:00:00"/>
    <n v="59"/>
    <x v="3"/>
    <s v="29"/>
    <x v="7"/>
    <x v="6"/>
    <x v="2"/>
  </r>
  <r>
    <n v="224"/>
    <x v="55"/>
    <x v="1"/>
    <x v="1"/>
    <n v="2"/>
    <n v="53"/>
    <n v="104"/>
    <n v="157"/>
    <s v="Oui"/>
    <n v="9.5"/>
    <n v="91430"/>
    <d v="1984-04-23T00:00:00"/>
    <n v="38"/>
    <x v="0"/>
    <s v="91"/>
    <x v="166"/>
    <x v="8"/>
    <x v="1"/>
  </r>
  <r>
    <n v="225"/>
    <x v="56"/>
    <x v="0"/>
    <x v="2"/>
    <n v="4"/>
    <n v="57"/>
    <n v="51"/>
    <n v="108"/>
    <s v="Oui"/>
    <n v="4.5"/>
    <n v="56450"/>
    <d v="1985-05-07T00:00:00"/>
    <n v="37"/>
    <x v="0"/>
    <s v="56"/>
    <x v="167"/>
    <x v="13"/>
    <x v="2"/>
  </r>
  <r>
    <n v="226"/>
    <x v="56"/>
    <x v="0"/>
    <x v="1"/>
    <n v="1"/>
    <n v="25.5"/>
    <n v="4"/>
    <n v="29.5"/>
    <s v=""/>
    <m/>
    <n v="93190"/>
    <d v="1955-02-26T00:00:00"/>
    <n v="67"/>
    <x v="4"/>
    <s v="93"/>
    <x v="168"/>
    <x v="11"/>
    <x v="1"/>
  </r>
  <r>
    <n v="227"/>
    <x v="56"/>
    <x v="1"/>
    <x v="1"/>
    <n v="13"/>
    <n v="366"/>
    <n v="476"/>
    <n v="842"/>
    <s v="Oui"/>
    <n v="71.5"/>
    <n v="83240"/>
    <d v="1974-07-01T00:00:00"/>
    <n v="48"/>
    <x v="2"/>
    <s v="83"/>
    <x v="169"/>
    <x v="39"/>
    <x v="6"/>
  </r>
  <r>
    <n v="228"/>
    <x v="56"/>
    <x v="3"/>
    <x v="1"/>
    <n v="6"/>
    <n v="163.5"/>
    <n v="115"/>
    <n v="278.5"/>
    <s v=""/>
    <m/>
    <n v="35460"/>
    <d v="1982-02-10T00:00:00"/>
    <n v="40"/>
    <x v="0"/>
    <s v="35"/>
    <x v="170"/>
    <x v="3"/>
    <x v="2"/>
  </r>
  <r>
    <n v="229"/>
    <x v="56"/>
    <x v="2"/>
    <x v="1"/>
    <n v="2"/>
    <n v="57"/>
    <n v="71"/>
    <n v="128"/>
    <s v="Oui"/>
    <n v="9.5"/>
    <n v="6100"/>
    <d v="1967-09-02T00:00:00"/>
    <n v="55"/>
    <x v="3"/>
    <s v="06"/>
    <x v="171"/>
    <x v="10"/>
    <x v="6"/>
  </r>
  <r>
    <n v="230"/>
    <x v="57"/>
    <x v="0"/>
    <x v="1"/>
    <n v="1"/>
    <n v="32.5"/>
    <n v="38"/>
    <n v="70.5"/>
    <s v="Oui"/>
    <n v="0.5"/>
    <n v="75018"/>
    <d v="2002-11-16T00:00:00"/>
    <n v="19"/>
    <x v="1"/>
    <s v="75"/>
    <x v="172"/>
    <x v="15"/>
    <x v="1"/>
  </r>
  <r>
    <n v="231"/>
    <x v="57"/>
    <x v="0"/>
    <x v="1"/>
    <n v="2"/>
    <n v="61"/>
    <n v="72"/>
    <n v="133"/>
    <s v="Oui"/>
    <n v="8"/>
    <n v="26000"/>
    <d v="1984-08-31T00:00:00"/>
    <n v="38"/>
    <x v="0"/>
    <s v="26"/>
    <x v="173"/>
    <x v="25"/>
    <x v="5"/>
  </r>
  <r>
    <n v="232"/>
    <x v="57"/>
    <x v="1"/>
    <x v="1"/>
    <n v="2"/>
    <n v="61.5"/>
    <n v="15"/>
    <n v="76.5"/>
    <s v=""/>
    <m/>
    <n v="35530"/>
    <d v="1972-12-31T00:00:00"/>
    <n v="49"/>
    <x v="2"/>
    <s v="35"/>
    <x v="137"/>
    <x v="3"/>
    <x v="2"/>
  </r>
  <r>
    <n v="233"/>
    <x v="57"/>
    <x v="1"/>
    <x v="1"/>
    <n v="2"/>
    <n v="54.5"/>
    <n v="19"/>
    <n v="73.5"/>
    <s v="Oui"/>
    <n v="5.5"/>
    <n v="60650"/>
    <d v="1987-01-19T00:00:00"/>
    <n v="35"/>
    <x v="0"/>
    <s v="60"/>
    <x v="174"/>
    <x v="40"/>
    <x v="3"/>
  </r>
  <r>
    <n v="234"/>
    <x v="57"/>
    <x v="1"/>
    <x v="0"/>
    <n v="9"/>
    <n v="189.5"/>
    <n v="15"/>
    <n v="204.5"/>
    <s v="Oui"/>
    <n v="4"/>
    <n v="29170"/>
    <d v="1937-07-30T00:00:00"/>
    <n v="85"/>
    <x v="4"/>
    <s v="29"/>
    <x v="26"/>
    <x v="6"/>
    <x v="2"/>
  </r>
  <r>
    <n v="235"/>
    <x v="57"/>
    <x v="0"/>
    <x v="0"/>
    <n v="3"/>
    <n v="72.5"/>
    <n v="119"/>
    <n v="191.5"/>
    <s v=""/>
    <m/>
    <n v="41100"/>
    <d v="1952-01-03T00:00:00"/>
    <n v="70"/>
    <x v="4"/>
    <s v="41"/>
    <x v="175"/>
    <x v="33"/>
    <x v="0"/>
  </r>
  <r>
    <n v="236"/>
    <x v="57"/>
    <x v="2"/>
    <x v="0"/>
    <n v="6"/>
    <n v="142"/>
    <n v="273"/>
    <n v="415"/>
    <s v=""/>
    <m/>
    <n v="29570"/>
    <d v="1963-09-28T00:00:00"/>
    <n v="59"/>
    <x v="3"/>
    <s v="29"/>
    <x v="10"/>
    <x v="6"/>
    <x v="2"/>
  </r>
  <r>
    <n v="237"/>
    <x v="57"/>
    <x v="0"/>
    <x v="3"/>
    <n v="2"/>
    <n v="38.5"/>
    <n v="72"/>
    <n v="110.5"/>
    <s v="Oui"/>
    <n v="6"/>
    <n v="29170"/>
    <d v="1974-05-15T00:00:00"/>
    <n v="48"/>
    <x v="2"/>
    <s v="29"/>
    <x v="26"/>
    <x v="6"/>
    <x v="2"/>
  </r>
  <r>
    <n v="238"/>
    <x v="57"/>
    <x v="2"/>
    <x v="2"/>
    <n v="17"/>
    <n v="260.5"/>
    <n v="154"/>
    <n v="414.5"/>
    <s v="Oui"/>
    <n v="39.5"/>
    <n v="59500"/>
    <d v="1955-07-13T00:00:00"/>
    <n v="67"/>
    <x v="4"/>
    <s v="59"/>
    <x v="161"/>
    <x v="4"/>
    <x v="3"/>
  </r>
  <r>
    <n v="239"/>
    <x v="57"/>
    <x v="2"/>
    <x v="0"/>
    <n v="7"/>
    <n v="151"/>
    <n v="64"/>
    <n v="215"/>
    <s v=""/>
    <m/>
    <n v="76610"/>
    <d v="1982-03-14T00:00:00"/>
    <n v="40"/>
    <x v="0"/>
    <s v="76"/>
    <x v="176"/>
    <x v="35"/>
    <x v="7"/>
  </r>
  <r>
    <n v="240"/>
    <x v="57"/>
    <x v="2"/>
    <x v="1"/>
    <n v="2"/>
    <n v="69.5"/>
    <n v="134"/>
    <n v="203.5"/>
    <s v="Oui"/>
    <n v="0.5"/>
    <n v="93600"/>
    <d v="1980-12-17T00:00:00"/>
    <n v="41"/>
    <x v="0"/>
    <s v="93"/>
    <x v="177"/>
    <x v="11"/>
    <x v="1"/>
  </r>
  <r>
    <n v="241"/>
    <x v="57"/>
    <x v="2"/>
    <x v="0"/>
    <n v="4"/>
    <n v="98.5"/>
    <n v="50"/>
    <n v="148.5"/>
    <s v=""/>
    <m/>
    <n v="75014"/>
    <d v="1950-07-30T00:00:00"/>
    <n v="72"/>
    <x v="4"/>
    <s v="75"/>
    <x v="114"/>
    <x v="15"/>
    <x v="1"/>
  </r>
  <r>
    <n v="242"/>
    <x v="57"/>
    <x v="3"/>
    <x v="1"/>
    <n v="8"/>
    <n v="242.5"/>
    <n v="251"/>
    <n v="493.5"/>
    <s v="Oui"/>
    <n v="30.5"/>
    <n v="95270"/>
    <d v="1986-01-10T00:00:00"/>
    <n v="36"/>
    <x v="0"/>
    <s v="95"/>
    <x v="178"/>
    <x v="2"/>
    <x v="1"/>
  </r>
  <r>
    <n v="243"/>
    <x v="58"/>
    <x v="0"/>
    <x v="3"/>
    <n v="11"/>
    <n v="239"/>
    <n v="256"/>
    <n v="495"/>
    <s v="Oui"/>
    <n v="18"/>
    <n v="29800"/>
    <d v="1953-11-10T00:00:00"/>
    <n v="68"/>
    <x v="4"/>
    <s v="29"/>
    <x v="17"/>
    <x v="6"/>
    <x v="2"/>
  </r>
  <r>
    <n v="244"/>
    <x v="58"/>
    <x v="2"/>
    <x v="0"/>
    <n v="8"/>
    <n v="172"/>
    <n v="339"/>
    <n v="511"/>
    <s v=""/>
    <m/>
    <n v="75013"/>
    <d v="1969-10-19T00:00:00"/>
    <n v="53"/>
    <x v="2"/>
    <s v="75"/>
    <x v="51"/>
    <x v="15"/>
    <x v="1"/>
  </r>
  <r>
    <n v="245"/>
    <x v="58"/>
    <x v="3"/>
    <x v="1"/>
    <n v="3"/>
    <n v="84.5"/>
    <n v="69"/>
    <n v="153.5"/>
    <s v="Oui"/>
    <n v="3.5"/>
    <n v="78100"/>
    <d v="1985-02-25T00:00:00"/>
    <n v="37"/>
    <x v="0"/>
    <s v="78"/>
    <x v="179"/>
    <x v="23"/>
    <x v="1"/>
  </r>
  <r>
    <n v="246"/>
    <x v="58"/>
    <x v="1"/>
    <x v="3"/>
    <n v="6"/>
    <n v="118.5"/>
    <n v="48"/>
    <n v="166.5"/>
    <s v=""/>
    <m/>
    <n v="94100"/>
    <d v="1991-01-20T00:00:00"/>
    <n v="31"/>
    <x v="1"/>
    <s v="94"/>
    <x v="180"/>
    <x v="5"/>
    <x v="1"/>
  </r>
  <r>
    <n v="247"/>
    <x v="58"/>
    <x v="2"/>
    <x v="1"/>
    <n v="5"/>
    <n v="133.5"/>
    <n v="181"/>
    <n v="314.5"/>
    <s v=""/>
    <m/>
    <n v="92300"/>
    <d v="1985-07-04T00:00:00"/>
    <n v="37"/>
    <x v="0"/>
    <s v="92"/>
    <x v="181"/>
    <x v="1"/>
    <x v="1"/>
  </r>
  <r>
    <n v="248"/>
    <x v="58"/>
    <x v="1"/>
    <x v="1"/>
    <n v="10"/>
    <n v="253.5"/>
    <n v="181"/>
    <n v="434.5"/>
    <s v="Oui"/>
    <n v="41"/>
    <n v="35640"/>
    <d v="1944-04-17T00:00:00"/>
    <n v="78"/>
    <x v="4"/>
    <s v="35"/>
    <x v="182"/>
    <x v="3"/>
    <x v="2"/>
  </r>
  <r>
    <n v="249"/>
    <x v="58"/>
    <x v="2"/>
    <x v="1"/>
    <n v="11"/>
    <n v="360"/>
    <n v="399"/>
    <n v="759"/>
    <s v=""/>
    <m/>
    <n v="14210"/>
    <d v="1951-09-30T00:00:00"/>
    <n v="71"/>
    <x v="4"/>
    <s v="14"/>
    <x v="183"/>
    <x v="16"/>
    <x v="7"/>
  </r>
  <r>
    <n v="250"/>
    <x v="58"/>
    <x v="0"/>
    <x v="4"/>
    <n v="4"/>
    <n v="66.5"/>
    <n v="14"/>
    <n v="80.5"/>
    <s v=""/>
    <m/>
    <n v="75019"/>
    <d v="1982-05-27T00:00:00"/>
    <n v="40"/>
    <x v="0"/>
    <s v="75"/>
    <x v="22"/>
    <x v="15"/>
    <x v="1"/>
  </r>
  <r>
    <n v="251"/>
    <x v="58"/>
    <x v="1"/>
    <x v="2"/>
    <n v="10"/>
    <n v="148"/>
    <n v="70"/>
    <n v="218"/>
    <s v="Oui"/>
    <n v="2.5"/>
    <n v="29000"/>
    <d v="1966-03-29T00:00:00"/>
    <n v="56"/>
    <x v="3"/>
    <s v="29"/>
    <x v="6"/>
    <x v="6"/>
    <x v="2"/>
  </r>
  <r>
    <n v="252"/>
    <x v="58"/>
    <x v="1"/>
    <x v="1"/>
    <n v="6"/>
    <n v="209"/>
    <n v="150"/>
    <n v="359"/>
    <s v="Oui"/>
    <n v="5"/>
    <n v="78480"/>
    <d v="1984-12-23T00:00:00"/>
    <n v="37"/>
    <x v="0"/>
    <s v="78"/>
    <x v="184"/>
    <x v="23"/>
    <x v="1"/>
  </r>
  <r>
    <n v="253"/>
    <x v="58"/>
    <x v="1"/>
    <x v="3"/>
    <n v="11"/>
    <n v="242.5"/>
    <n v="254"/>
    <n v="496.5"/>
    <s v=""/>
    <m/>
    <n v="29360"/>
    <d v="1982-08-21T00:00:00"/>
    <n v="40"/>
    <x v="0"/>
    <s v="29"/>
    <x v="185"/>
    <x v="6"/>
    <x v="2"/>
  </r>
  <r>
    <n v="254"/>
    <x v="58"/>
    <x v="1"/>
    <x v="1"/>
    <n v="2"/>
    <n v="53"/>
    <n v="8"/>
    <n v="61"/>
    <s v=""/>
    <m/>
    <n v="56250"/>
    <d v="1972-03-06T00:00:00"/>
    <n v="50"/>
    <x v="2"/>
    <s v="56"/>
    <x v="139"/>
    <x v="13"/>
    <x v="2"/>
  </r>
  <r>
    <n v="255"/>
    <x v="58"/>
    <x v="0"/>
    <x v="1"/>
    <n v="3"/>
    <n v="81.5"/>
    <n v="51"/>
    <n v="132.5"/>
    <s v="Oui"/>
    <n v="8.5"/>
    <n v="91160"/>
    <d v="1975-03-08T00:00:00"/>
    <n v="47"/>
    <x v="2"/>
    <s v="91"/>
    <x v="186"/>
    <x v="8"/>
    <x v="1"/>
  </r>
  <r>
    <n v="256"/>
    <x v="59"/>
    <x v="1"/>
    <x v="3"/>
    <n v="8"/>
    <n v="148"/>
    <n v="94"/>
    <n v="242"/>
    <s v="Oui"/>
    <n v="1"/>
    <n v="35200"/>
    <d v="1958-12-29T00:00:00"/>
    <n v="63"/>
    <x v="3"/>
    <s v="35"/>
    <x v="3"/>
    <x v="3"/>
    <x v="2"/>
  </r>
  <r>
    <n v="257"/>
    <x v="59"/>
    <x v="0"/>
    <x v="1"/>
    <n v="2"/>
    <n v="69.5"/>
    <n v="48"/>
    <n v="117.5"/>
    <s v=""/>
    <m/>
    <n v="35200"/>
    <d v="1991-03-22T00:00:00"/>
    <n v="31"/>
    <x v="1"/>
    <s v="35"/>
    <x v="3"/>
    <x v="3"/>
    <x v="2"/>
  </r>
  <r>
    <n v="258"/>
    <x v="60"/>
    <x v="2"/>
    <x v="0"/>
    <n v="3"/>
    <n v="73.5"/>
    <n v="132"/>
    <n v="205.5"/>
    <s v="Oui"/>
    <n v="12.5"/>
    <n v="55100"/>
    <d v="1998-11-21T00:00:00"/>
    <n v="23"/>
    <x v="1"/>
    <s v="55"/>
    <x v="187"/>
    <x v="41"/>
    <x v="8"/>
  </r>
  <r>
    <n v="260"/>
    <x v="60"/>
    <x v="0"/>
    <x v="1"/>
    <n v="1"/>
    <n v="32"/>
    <n v="10"/>
    <n v="42"/>
    <s v="Oui"/>
    <n v="3"/>
    <n v="95200"/>
    <d v="1970-07-10T00:00:00"/>
    <n v="52"/>
    <x v="2"/>
    <s v="95"/>
    <x v="47"/>
    <x v="2"/>
    <x v="1"/>
  </r>
  <r>
    <n v="261"/>
    <x v="60"/>
    <x v="2"/>
    <x v="1"/>
    <n v="3"/>
    <n v="78.5"/>
    <n v="80"/>
    <n v="158.5"/>
    <s v="Oui"/>
    <n v="9.5"/>
    <n v="94300"/>
    <d v="1975-06-23T00:00:00"/>
    <n v="47"/>
    <x v="2"/>
    <s v="94"/>
    <x v="188"/>
    <x v="5"/>
    <x v="1"/>
  </r>
  <r>
    <n v="262"/>
    <x v="60"/>
    <x v="3"/>
    <x v="3"/>
    <n v="12"/>
    <n v="239"/>
    <n v="380"/>
    <n v="619"/>
    <s v="Oui"/>
    <n v="51.5"/>
    <n v="94170"/>
    <d v="1949-06-14T00:00:00"/>
    <n v="73"/>
    <x v="4"/>
    <s v="94"/>
    <x v="189"/>
    <x v="5"/>
    <x v="1"/>
  </r>
  <r>
    <n v="263"/>
    <x v="60"/>
    <x v="3"/>
    <x v="1"/>
    <n v="21"/>
    <n v="608"/>
    <n v="962"/>
    <n v="1570"/>
    <s v="Oui"/>
    <n v="30"/>
    <n v="75014"/>
    <d v="1984-04-21T00:00:00"/>
    <n v="38"/>
    <x v="0"/>
    <s v="75"/>
    <x v="114"/>
    <x v="15"/>
    <x v="1"/>
  </r>
  <r>
    <n v="264"/>
    <x v="61"/>
    <x v="3"/>
    <x v="1"/>
    <n v="3"/>
    <n v="102.5"/>
    <n v="40"/>
    <n v="142.5"/>
    <s v="Oui"/>
    <n v="7"/>
    <n v="77100"/>
    <d v="1936-07-04T00:00:00"/>
    <n v="86"/>
    <x v="4"/>
    <s v="77"/>
    <x v="164"/>
    <x v="12"/>
    <x v="1"/>
  </r>
  <r>
    <n v="265"/>
    <x v="61"/>
    <x v="3"/>
    <x v="1"/>
    <n v="16"/>
    <n v="456"/>
    <n v="429"/>
    <n v="885"/>
    <s v=""/>
    <m/>
    <n v="75019"/>
    <d v="1961-02-24T00:00:00"/>
    <n v="61"/>
    <x v="3"/>
    <s v="75"/>
    <x v="22"/>
    <x v="15"/>
    <x v="1"/>
  </r>
  <r>
    <n v="266"/>
    <x v="61"/>
    <x v="0"/>
    <x v="1"/>
    <n v="2"/>
    <n v="66.5"/>
    <n v="83"/>
    <n v="149.5"/>
    <s v="Oui"/>
    <n v="6.5"/>
    <n v="91700"/>
    <d v="1989-03-20T00:00:00"/>
    <n v="33"/>
    <x v="1"/>
    <s v="91"/>
    <x v="64"/>
    <x v="8"/>
    <x v="1"/>
  </r>
  <r>
    <n v="267"/>
    <x v="61"/>
    <x v="0"/>
    <x v="0"/>
    <n v="3"/>
    <n v="75"/>
    <n v="28"/>
    <n v="103"/>
    <s v=""/>
    <m/>
    <n v="62196"/>
    <d v="1986-06-24T00:00:00"/>
    <n v="36"/>
    <x v="0"/>
    <s v="62"/>
    <x v="190"/>
    <x v="26"/>
    <x v="3"/>
  </r>
  <r>
    <n v="268"/>
    <x v="61"/>
    <x v="0"/>
    <x v="0"/>
    <n v="19"/>
    <n v="425"/>
    <n v="622"/>
    <n v="1047"/>
    <s v=""/>
    <m/>
    <n v="35340"/>
    <d v="1936-07-23T00:00:00"/>
    <n v="86"/>
    <x v="4"/>
    <s v="35"/>
    <x v="191"/>
    <x v="3"/>
    <x v="2"/>
  </r>
  <r>
    <n v="269"/>
    <x v="61"/>
    <x v="1"/>
    <x v="1"/>
    <n v="4"/>
    <n v="108.5"/>
    <m/>
    <n v="108.5"/>
    <s v=""/>
    <m/>
    <n v="44360"/>
    <d v="1980-03-22T00:00:00"/>
    <n v="42"/>
    <x v="0"/>
    <s v="44"/>
    <x v="192"/>
    <x v="24"/>
    <x v="4"/>
  </r>
  <r>
    <n v="270"/>
    <x v="61"/>
    <x v="1"/>
    <x v="1"/>
    <n v="2"/>
    <n v="56"/>
    <n v="39"/>
    <n v="95"/>
    <s v=""/>
    <m/>
    <n v="75015"/>
    <d v="1953-07-15T00:00:00"/>
    <n v="69"/>
    <x v="4"/>
    <s v="75"/>
    <x v="122"/>
    <x v="15"/>
    <x v="1"/>
  </r>
  <r>
    <n v="271"/>
    <x v="61"/>
    <x v="1"/>
    <x v="3"/>
    <n v="5"/>
    <n v="94"/>
    <n v="94"/>
    <n v="188"/>
    <s v="Oui"/>
    <n v="14.5"/>
    <n v="75005"/>
    <d v="1980-11-05T00:00:00"/>
    <n v="42"/>
    <x v="0"/>
    <s v="75"/>
    <x v="193"/>
    <x v="15"/>
    <x v="1"/>
  </r>
  <r>
    <n v="272"/>
    <x v="61"/>
    <x v="0"/>
    <x v="1"/>
    <n v="2"/>
    <n v="67"/>
    <n v="21"/>
    <n v="88"/>
    <s v="Oui"/>
    <n v="3"/>
    <n v="14790"/>
    <d v="1950-07-19T00:00:00"/>
    <n v="72"/>
    <x v="4"/>
    <s v="14"/>
    <x v="194"/>
    <x v="16"/>
    <x v="7"/>
  </r>
  <r>
    <n v="273"/>
    <x v="62"/>
    <x v="2"/>
    <x v="1"/>
    <n v="2"/>
    <n v="69"/>
    <n v="115"/>
    <n v="184"/>
    <s v="Oui"/>
    <n v="2.5"/>
    <n v="78170"/>
    <d v="1980-08-31T00:00:00"/>
    <n v="42"/>
    <x v="0"/>
    <s v="78"/>
    <x v="195"/>
    <x v="23"/>
    <x v="1"/>
  </r>
  <r>
    <n v="274"/>
    <x v="62"/>
    <x v="3"/>
    <x v="1"/>
    <n v="7"/>
    <n v="213"/>
    <n v="301"/>
    <n v="514"/>
    <s v="Oui"/>
    <n v="37.5"/>
    <n v="29170"/>
    <d v="1985-06-18T00:00:00"/>
    <n v="37"/>
    <x v="0"/>
    <s v="29"/>
    <x v="26"/>
    <x v="6"/>
    <x v="2"/>
  </r>
  <r>
    <n v="275"/>
    <x v="62"/>
    <x v="1"/>
    <x v="0"/>
    <n v="3"/>
    <n v="60.5"/>
    <n v="98"/>
    <n v="158.5"/>
    <s v=""/>
    <m/>
    <n v="29000"/>
    <d v="1937-03-30T00:00:00"/>
    <n v="85"/>
    <x v="4"/>
    <s v="29"/>
    <x v="6"/>
    <x v="6"/>
    <x v="2"/>
  </r>
  <r>
    <n v="276"/>
    <x v="62"/>
    <x v="1"/>
    <x v="4"/>
    <n v="4"/>
    <n v="66.5"/>
    <n v="49"/>
    <n v="115.5"/>
    <s v=""/>
    <m/>
    <n v="22240"/>
    <d v="1977-01-06T00:00:00"/>
    <n v="45"/>
    <x v="2"/>
    <s v="22"/>
    <x v="196"/>
    <x v="14"/>
    <x v="2"/>
  </r>
  <r>
    <n v="277"/>
    <x v="62"/>
    <x v="3"/>
    <x v="1"/>
    <n v="15"/>
    <n v="423"/>
    <n v="63"/>
    <n v="486"/>
    <s v=""/>
    <m/>
    <n v="29400"/>
    <d v="1950-11-17T00:00:00"/>
    <n v="71"/>
    <x v="4"/>
    <s v="29"/>
    <x v="30"/>
    <x v="6"/>
    <x v="2"/>
  </r>
  <r>
    <n v="278"/>
    <x v="62"/>
    <x v="2"/>
    <x v="1"/>
    <n v="1"/>
    <n v="27.5"/>
    <n v="3"/>
    <n v="30.5"/>
    <s v="Oui"/>
    <n v="0.5"/>
    <n v="35460"/>
    <d v="1981-01-13T00:00:00"/>
    <n v="41"/>
    <x v="0"/>
    <s v="35"/>
    <x v="170"/>
    <x v="3"/>
    <x v="2"/>
  </r>
  <r>
    <n v="279"/>
    <x v="63"/>
    <x v="2"/>
    <x v="1"/>
    <n v="5"/>
    <n v="174"/>
    <n v="50"/>
    <n v="224"/>
    <s v="Oui"/>
    <n v="20.5"/>
    <n v="87280"/>
    <d v="1986-04-22T00:00:00"/>
    <n v="36"/>
    <x v="0"/>
    <s v="87"/>
    <x v="197"/>
    <x v="42"/>
    <x v="9"/>
  </r>
  <r>
    <n v="280"/>
    <x v="63"/>
    <x v="2"/>
    <x v="1"/>
    <n v="2"/>
    <n v="69.5"/>
    <n v="134"/>
    <n v="203.5"/>
    <s v="Oui"/>
    <n v="7.5"/>
    <n v="29300"/>
    <d v="1977-05-31T00:00:00"/>
    <n v="45"/>
    <x v="2"/>
    <s v="29"/>
    <x v="107"/>
    <x v="6"/>
    <x v="2"/>
  </r>
  <r>
    <n v="281"/>
    <x v="63"/>
    <x v="1"/>
    <x v="1"/>
    <n v="6"/>
    <n v="192.5"/>
    <n v="39"/>
    <n v="231.5"/>
    <s v="Oui"/>
    <n v="3.5"/>
    <n v="29400"/>
    <d v="1982-08-10T00:00:00"/>
    <n v="40"/>
    <x v="0"/>
    <s v="29"/>
    <x v="30"/>
    <x v="6"/>
    <x v="2"/>
  </r>
  <r>
    <n v="282"/>
    <x v="63"/>
    <x v="1"/>
    <x v="2"/>
    <n v="2"/>
    <n v="29"/>
    <n v="26"/>
    <n v="55"/>
    <s v="Oui"/>
    <n v="3"/>
    <n v="35410"/>
    <d v="1949-05-01T00:00:00"/>
    <n v="73"/>
    <x v="4"/>
    <s v="35"/>
    <x v="25"/>
    <x v="3"/>
    <x v="2"/>
  </r>
  <r>
    <n v="283"/>
    <x v="63"/>
    <x v="0"/>
    <x v="3"/>
    <n v="14"/>
    <n v="275"/>
    <n v="405"/>
    <n v="680"/>
    <s v="Oui"/>
    <n v="8"/>
    <n v="59125"/>
    <d v="1990-04-16T00:00:00"/>
    <n v="32"/>
    <x v="1"/>
    <s v="59"/>
    <x v="198"/>
    <x v="4"/>
    <x v="3"/>
  </r>
  <r>
    <n v="284"/>
    <x v="63"/>
    <x v="0"/>
    <x v="3"/>
    <n v="2"/>
    <n v="40.5"/>
    <n v="22"/>
    <n v="62.5"/>
    <s v=""/>
    <m/>
    <n v="29200"/>
    <d v="1986-03-05T00:00:00"/>
    <n v="36"/>
    <x v="0"/>
    <s v="29"/>
    <x v="55"/>
    <x v="6"/>
    <x v="2"/>
  </r>
  <r>
    <n v="285"/>
    <x v="63"/>
    <x v="1"/>
    <x v="1"/>
    <n v="2"/>
    <n v="60.5"/>
    <n v="38"/>
    <n v="98.5"/>
    <s v=""/>
    <m/>
    <n v="56270"/>
    <d v="1957-11-06T00:00:00"/>
    <n v="65"/>
    <x v="4"/>
    <s v="56"/>
    <x v="199"/>
    <x v="13"/>
    <x v="2"/>
  </r>
  <r>
    <n v="286"/>
    <x v="63"/>
    <x v="2"/>
    <x v="1"/>
    <n v="4"/>
    <n v="103.5"/>
    <n v="35"/>
    <n v="138.5"/>
    <s v=""/>
    <m/>
    <n v="29720"/>
    <d v="1949-06-30T00:00:00"/>
    <n v="73"/>
    <x v="4"/>
    <s v="29"/>
    <x v="200"/>
    <x v="6"/>
    <x v="2"/>
  </r>
  <r>
    <n v="287"/>
    <x v="64"/>
    <x v="0"/>
    <x v="1"/>
    <n v="6"/>
    <n v="172"/>
    <n v="100"/>
    <n v="272"/>
    <s v=""/>
    <m/>
    <n v="92260"/>
    <d v="1954-12-24T00:00:00"/>
    <n v="67"/>
    <x v="4"/>
    <s v="92"/>
    <x v="201"/>
    <x v="1"/>
    <x v="1"/>
  </r>
  <r>
    <n v="288"/>
    <x v="64"/>
    <x v="3"/>
    <x v="1"/>
    <n v="9"/>
    <n v="284.5"/>
    <n v="353"/>
    <n v="637.5"/>
    <s v="Oui"/>
    <n v="1"/>
    <n v="64560"/>
    <d v="1958-10-31T00:00:00"/>
    <n v="64"/>
    <x v="3"/>
    <s v="64"/>
    <x v="202"/>
    <x v="43"/>
    <x v="9"/>
  </r>
  <r>
    <n v="289"/>
    <x v="64"/>
    <x v="1"/>
    <x v="1"/>
    <n v="1"/>
    <n v="29"/>
    <m/>
    <n v="29"/>
    <s v=""/>
    <m/>
    <n v="56650"/>
    <d v="1944-11-08T00:00:00"/>
    <n v="78"/>
    <x v="4"/>
    <s v="56"/>
    <x v="203"/>
    <x v="13"/>
    <x v="2"/>
  </r>
  <r>
    <n v="290"/>
    <x v="64"/>
    <x v="2"/>
    <x v="3"/>
    <n v="2"/>
    <n v="36"/>
    <n v="53"/>
    <n v="89"/>
    <s v="Oui"/>
    <n v="1"/>
    <n v="74420"/>
    <d v="1934-11-05T00:00:00"/>
    <n v="88"/>
    <x v="4"/>
    <s v="74"/>
    <x v="204"/>
    <x v="44"/>
    <x v="5"/>
  </r>
  <r>
    <n v="291"/>
    <x v="64"/>
    <x v="2"/>
    <x v="1"/>
    <n v="12"/>
    <n v="369"/>
    <n v="76"/>
    <n v="445"/>
    <s v=""/>
    <m/>
    <n v="94170"/>
    <d v="1985-03-01T00:00:00"/>
    <n v="37"/>
    <x v="0"/>
    <s v="94"/>
    <x v="189"/>
    <x v="5"/>
    <x v="1"/>
  </r>
  <r>
    <n v="292"/>
    <x v="64"/>
    <x v="0"/>
    <x v="4"/>
    <n v="6"/>
    <n v="103.5"/>
    <m/>
    <n v="103.5"/>
    <s v=""/>
    <m/>
    <n v="22130"/>
    <d v="1936-02-12T00:00:00"/>
    <n v="86"/>
    <x v="4"/>
    <s v="22"/>
    <x v="205"/>
    <x v="14"/>
    <x v="2"/>
  </r>
  <r>
    <n v="293"/>
    <x v="64"/>
    <x v="0"/>
    <x v="3"/>
    <n v="14"/>
    <n v="252.5"/>
    <n v="286"/>
    <n v="538.5"/>
    <s v=""/>
    <m/>
    <n v="75013"/>
    <d v="1986-09-28T00:00:00"/>
    <n v="36"/>
    <x v="0"/>
    <s v="75"/>
    <x v="51"/>
    <x v="15"/>
    <x v="1"/>
  </r>
  <r>
    <n v="294"/>
    <x v="64"/>
    <x v="1"/>
    <x v="1"/>
    <n v="2"/>
    <n v="70"/>
    <n v="89"/>
    <n v="159"/>
    <s v="Oui"/>
    <n v="1"/>
    <n v="75012"/>
    <d v="1975-02-11T00:00:00"/>
    <n v="47"/>
    <x v="2"/>
    <s v="75"/>
    <x v="206"/>
    <x v="15"/>
    <x v="1"/>
  </r>
  <r>
    <n v="295"/>
    <x v="64"/>
    <x v="1"/>
    <x v="2"/>
    <n v="2"/>
    <n v="28"/>
    <n v="19"/>
    <n v="47"/>
    <s v="Oui"/>
    <n v="2"/>
    <n v="93200"/>
    <d v="1965-06-28T00:00:00"/>
    <n v="57"/>
    <x v="3"/>
    <s v="93"/>
    <x v="32"/>
    <x v="11"/>
    <x v="1"/>
  </r>
  <r>
    <n v="296"/>
    <x v="64"/>
    <x v="1"/>
    <x v="0"/>
    <n v="2"/>
    <n v="43"/>
    <n v="62"/>
    <n v="105"/>
    <s v="Oui"/>
    <n v="4"/>
    <n v="44540"/>
    <d v="1979-02-04T00:00:00"/>
    <n v="43"/>
    <x v="0"/>
    <s v="44"/>
    <x v="207"/>
    <x v="24"/>
    <x v="4"/>
  </r>
  <r>
    <n v="297"/>
    <x v="64"/>
    <x v="2"/>
    <x v="1"/>
    <n v="17"/>
    <n v="564"/>
    <n v="764"/>
    <n v="1328"/>
    <s v=""/>
    <m/>
    <n v="29000"/>
    <d v="1968-07-15T00:00:00"/>
    <n v="54"/>
    <x v="2"/>
    <s v="29"/>
    <x v="6"/>
    <x v="6"/>
    <x v="2"/>
  </r>
  <r>
    <n v="298"/>
    <x v="64"/>
    <x v="2"/>
    <x v="2"/>
    <n v="2"/>
    <n v="28"/>
    <n v="45"/>
    <n v="73"/>
    <s v="Oui"/>
    <n v="4.5"/>
    <n v="95190"/>
    <d v="1972-03-25T00:00:00"/>
    <n v="50"/>
    <x v="2"/>
    <s v="95"/>
    <x v="208"/>
    <x v="2"/>
    <x v="1"/>
  </r>
  <r>
    <n v="299"/>
    <x v="65"/>
    <x v="3"/>
    <x v="4"/>
    <n v="9"/>
    <n v="147"/>
    <n v="30"/>
    <n v="177"/>
    <s v="Oui"/>
    <n v="4.5"/>
    <n v="29390"/>
    <d v="1978-10-16T00:00:00"/>
    <n v="44"/>
    <x v="0"/>
    <s v="29"/>
    <x v="101"/>
    <x v="6"/>
    <x v="2"/>
  </r>
  <r>
    <n v="300"/>
    <x v="65"/>
    <x v="2"/>
    <x v="0"/>
    <n v="4"/>
    <n v="94"/>
    <n v="39"/>
    <n v="133"/>
    <s v="Oui"/>
    <n v="12"/>
    <n v="33170"/>
    <d v="1962-10-20T00:00:00"/>
    <n v="60"/>
    <x v="3"/>
    <s v="33"/>
    <x v="209"/>
    <x v="21"/>
    <x v="9"/>
  </r>
  <r>
    <n v="301"/>
    <x v="65"/>
    <x v="1"/>
    <x v="3"/>
    <n v="2"/>
    <n v="45.5"/>
    <n v="71"/>
    <n v="116.5"/>
    <s v=""/>
    <m/>
    <n v="29570"/>
    <d v="1973-06-03T00:00:00"/>
    <n v="49"/>
    <x v="2"/>
    <s v="29"/>
    <x v="10"/>
    <x v="6"/>
    <x v="2"/>
  </r>
  <r>
    <n v="302"/>
    <x v="65"/>
    <x v="0"/>
    <x v="1"/>
    <n v="18"/>
    <n v="496"/>
    <n v="579"/>
    <n v="1075"/>
    <s v="Oui"/>
    <n v="4.5"/>
    <n v="75004"/>
    <d v="1966-01-02T00:00:00"/>
    <n v="56"/>
    <x v="3"/>
    <s v="75"/>
    <x v="210"/>
    <x v="15"/>
    <x v="1"/>
  </r>
  <r>
    <n v="303"/>
    <x v="65"/>
    <x v="2"/>
    <x v="1"/>
    <n v="4"/>
    <n v="102"/>
    <n v="167"/>
    <n v="269"/>
    <s v="Oui"/>
    <n v="21"/>
    <n v="29900"/>
    <d v="1957-02-13T00:00:00"/>
    <n v="65"/>
    <x v="4"/>
    <s v="29"/>
    <x v="7"/>
    <x v="6"/>
    <x v="2"/>
  </r>
  <r>
    <n v="304"/>
    <x v="65"/>
    <x v="0"/>
    <x v="1"/>
    <n v="2"/>
    <n v="63.5"/>
    <n v="14"/>
    <n v="77.5"/>
    <s v="Oui"/>
    <n v="4"/>
    <n v="75012"/>
    <d v="1976-01-12T00:00:00"/>
    <n v="46"/>
    <x v="2"/>
    <s v="75"/>
    <x v="206"/>
    <x v="15"/>
    <x v="1"/>
  </r>
  <r>
    <n v="305"/>
    <x v="65"/>
    <x v="0"/>
    <x v="2"/>
    <n v="2"/>
    <n v="27"/>
    <n v="27"/>
    <n v="54"/>
    <s v="Oui"/>
    <n v="4.5"/>
    <n v="93420"/>
    <d v="1986-06-27T00:00:00"/>
    <n v="36"/>
    <x v="0"/>
    <s v="93"/>
    <x v="211"/>
    <x v="11"/>
    <x v="1"/>
  </r>
  <r>
    <n v="306"/>
    <x v="65"/>
    <x v="0"/>
    <x v="2"/>
    <n v="2"/>
    <n v="28"/>
    <n v="9"/>
    <n v="37"/>
    <s v=""/>
    <m/>
    <n v="29860"/>
    <d v="1972-03-02T00:00:00"/>
    <n v="50"/>
    <x v="2"/>
    <s v="29"/>
    <x v="73"/>
    <x v="6"/>
    <x v="2"/>
  </r>
  <r>
    <n v="307"/>
    <x v="65"/>
    <x v="0"/>
    <x v="1"/>
    <n v="11"/>
    <n v="281.5"/>
    <n v="522"/>
    <n v="803.5"/>
    <s v="Oui"/>
    <n v="75"/>
    <n v="45100"/>
    <d v="1938-03-29T00:00:00"/>
    <n v="84"/>
    <x v="4"/>
    <s v="45"/>
    <x v="212"/>
    <x v="27"/>
    <x v="0"/>
  </r>
  <r>
    <n v="308"/>
    <x v="65"/>
    <x v="0"/>
    <x v="0"/>
    <n v="6"/>
    <n v="132"/>
    <n v="79"/>
    <n v="211"/>
    <s v="Oui"/>
    <n v="20"/>
    <n v="75008"/>
    <d v="1946-12-15T00:00:00"/>
    <n v="75"/>
    <x v="4"/>
    <s v="75"/>
    <x v="213"/>
    <x v="15"/>
    <x v="1"/>
  </r>
  <r>
    <n v="309"/>
    <x v="65"/>
    <x v="0"/>
    <x v="1"/>
    <n v="2"/>
    <n v="64"/>
    <n v="38"/>
    <n v="102"/>
    <s v="Oui"/>
    <n v="6.5"/>
    <n v="29340"/>
    <d v="1967-09-21T00:00:00"/>
    <n v="55"/>
    <x v="3"/>
    <s v="29"/>
    <x v="214"/>
    <x v="6"/>
    <x v="2"/>
  </r>
  <r>
    <n v="310"/>
    <x v="65"/>
    <x v="1"/>
    <x v="0"/>
    <n v="2"/>
    <n v="45"/>
    <n v="53"/>
    <n v="98"/>
    <s v=""/>
    <m/>
    <n v="22160"/>
    <d v="1976-06-14T00:00:00"/>
    <n v="46"/>
    <x v="2"/>
    <s v="22"/>
    <x v="95"/>
    <x v="14"/>
    <x v="2"/>
  </r>
  <r>
    <n v="311"/>
    <x v="65"/>
    <x v="0"/>
    <x v="0"/>
    <n v="4"/>
    <n v="83"/>
    <n v="157"/>
    <n v="240"/>
    <s v="Oui"/>
    <n v="5"/>
    <n v="35500"/>
    <d v="1965-04-24T00:00:00"/>
    <n v="57"/>
    <x v="3"/>
    <s v="35"/>
    <x v="162"/>
    <x v="3"/>
    <x v="2"/>
  </r>
  <r>
    <n v="312"/>
    <x v="65"/>
    <x v="1"/>
    <x v="0"/>
    <n v="13"/>
    <n v="263.5"/>
    <n v="432"/>
    <n v="695.5"/>
    <s v="Oui"/>
    <n v="12.5"/>
    <n v="72510"/>
    <d v="1986-07-31T00:00:00"/>
    <n v="36"/>
    <x v="0"/>
    <s v="72"/>
    <x v="215"/>
    <x v="7"/>
    <x v="4"/>
  </r>
  <r>
    <n v="313"/>
    <x v="66"/>
    <x v="0"/>
    <x v="2"/>
    <n v="15"/>
    <n v="203.5"/>
    <n v="108"/>
    <n v="311.5"/>
    <s v=""/>
    <m/>
    <n v="75016"/>
    <d v="1953-01-12T00:00:00"/>
    <n v="69"/>
    <x v="4"/>
    <s v="75"/>
    <x v="216"/>
    <x v="15"/>
    <x v="1"/>
  </r>
  <r>
    <n v="314"/>
    <x v="66"/>
    <x v="2"/>
    <x v="1"/>
    <n v="6"/>
    <n v="187.5"/>
    <n v="136"/>
    <n v="323.5"/>
    <s v="Oui"/>
    <n v="10"/>
    <n v="78650"/>
    <d v="1963-01-03T00:00:00"/>
    <n v="59"/>
    <x v="3"/>
    <s v="78"/>
    <x v="217"/>
    <x v="23"/>
    <x v="1"/>
  </r>
  <r>
    <n v="315"/>
    <x v="66"/>
    <x v="0"/>
    <x v="1"/>
    <n v="6"/>
    <n v="161"/>
    <n v="150"/>
    <n v="311"/>
    <s v="Oui"/>
    <n v="1"/>
    <n v="29170"/>
    <d v="1943-03-26T00:00:00"/>
    <n v="79"/>
    <x v="4"/>
    <s v="29"/>
    <x v="26"/>
    <x v="6"/>
    <x v="2"/>
  </r>
  <r>
    <n v="316"/>
    <x v="66"/>
    <x v="2"/>
    <x v="2"/>
    <n v="2"/>
    <n v="31"/>
    <n v="16"/>
    <n v="47"/>
    <s v="Oui"/>
    <n v="3.5"/>
    <n v="29900"/>
    <d v="1944-06-20T00:00:00"/>
    <n v="78"/>
    <x v="4"/>
    <s v="29"/>
    <x v="7"/>
    <x v="6"/>
    <x v="2"/>
  </r>
  <r>
    <n v="317"/>
    <x v="66"/>
    <x v="0"/>
    <x v="1"/>
    <n v="12"/>
    <n v="302.5"/>
    <n v="416"/>
    <n v="718.5"/>
    <s v="Oui"/>
    <n v="44.5"/>
    <n v="50800"/>
    <d v="1975-12-13T00:00:00"/>
    <n v="46"/>
    <x v="2"/>
    <s v="50"/>
    <x v="218"/>
    <x v="31"/>
    <x v="7"/>
  </r>
  <r>
    <n v="318"/>
    <x v="67"/>
    <x v="0"/>
    <x v="3"/>
    <n v="4"/>
    <n v="85"/>
    <n v="136"/>
    <n v="221"/>
    <s v="Oui"/>
    <n v="11"/>
    <n v="75020"/>
    <d v="1987-12-31T00:00:00"/>
    <n v="34"/>
    <x v="1"/>
    <s v="75"/>
    <x v="61"/>
    <x v="15"/>
    <x v="1"/>
  </r>
  <r>
    <n v="319"/>
    <x v="67"/>
    <x v="1"/>
    <x v="3"/>
    <n v="6"/>
    <n v="118"/>
    <n v="5"/>
    <n v="123"/>
    <s v="Oui"/>
    <n v="10.5"/>
    <n v="51100"/>
    <d v="1972-10-25T00:00:00"/>
    <n v="50"/>
    <x v="2"/>
    <s v="51"/>
    <x v="125"/>
    <x v="20"/>
    <x v="8"/>
  </r>
  <r>
    <n v="320"/>
    <x v="67"/>
    <x v="1"/>
    <x v="0"/>
    <n v="2"/>
    <n v="44.5"/>
    <n v="68"/>
    <n v="112.5"/>
    <s v=""/>
    <m/>
    <n v="29260"/>
    <d v="1976-09-27T00:00:00"/>
    <n v="46"/>
    <x v="2"/>
    <s v="29"/>
    <x v="132"/>
    <x v="6"/>
    <x v="2"/>
  </r>
  <r>
    <n v="321"/>
    <x v="67"/>
    <x v="0"/>
    <x v="1"/>
    <n v="14"/>
    <n v="482"/>
    <n v="149"/>
    <n v="631"/>
    <s v="Oui"/>
    <n v="8.5"/>
    <n v="29820"/>
    <d v="1971-08-25T00:00:00"/>
    <n v="51"/>
    <x v="2"/>
    <s v="29"/>
    <x v="40"/>
    <x v="6"/>
    <x v="2"/>
  </r>
  <r>
    <n v="322"/>
    <x v="67"/>
    <x v="3"/>
    <x v="1"/>
    <n v="2"/>
    <n v="52.5"/>
    <n v="84"/>
    <n v="136.5"/>
    <s v="Oui"/>
    <n v="12"/>
    <n v="35200"/>
    <d v="1979-12-16T00:00:00"/>
    <n v="42"/>
    <x v="0"/>
    <s v="35"/>
    <x v="3"/>
    <x v="3"/>
    <x v="2"/>
  </r>
  <r>
    <n v="323"/>
    <x v="67"/>
    <x v="3"/>
    <x v="0"/>
    <n v="9"/>
    <n v="199"/>
    <n v="225"/>
    <n v="424"/>
    <s v="Oui"/>
    <n v="18"/>
    <n v="56600"/>
    <d v="1974-05-26T00:00:00"/>
    <n v="48"/>
    <x v="2"/>
    <s v="56"/>
    <x v="219"/>
    <x v="13"/>
    <x v="2"/>
  </r>
  <r>
    <n v="324"/>
    <x v="68"/>
    <x v="1"/>
    <x v="1"/>
    <n v="2"/>
    <n v="65.5"/>
    <n v="54"/>
    <n v="119.5"/>
    <s v="Oui"/>
    <n v="12.5"/>
    <n v="91000"/>
    <d v="1980-09-07T00:00:00"/>
    <n v="42"/>
    <x v="0"/>
    <s v="91"/>
    <x v="220"/>
    <x v="8"/>
    <x v="1"/>
  </r>
  <r>
    <n v="325"/>
    <x v="68"/>
    <x v="1"/>
    <x v="2"/>
    <n v="20"/>
    <n v="262.5"/>
    <n v="256"/>
    <n v="518.5"/>
    <s v=""/>
    <m/>
    <n v="29100"/>
    <d v="1964-11-23T00:00:00"/>
    <n v="57"/>
    <x v="3"/>
    <s v="29"/>
    <x v="75"/>
    <x v="6"/>
    <x v="2"/>
  </r>
  <r>
    <n v="326"/>
    <x v="68"/>
    <x v="3"/>
    <x v="2"/>
    <n v="17"/>
    <n v="244.5"/>
    <m/>
    <n v="244.5"/>
    <s v="Oui"/>
    <n v="10"/>
    <n v="95000"/>
    <d v="1985-02-11T00:00:00"/>
    <n v="37"/>
    <x v="0"/>
    <s v="95"/>
    <x v="221"/>
    <x v="2"/>
    <x v="1"/>
  </r>
  <r>
    <n v="327"/>
    <x v="68"/>
    <x v="2"/>
    <x v="1"/>
    <n v="5"/>
    <n v="129.5"/>
    <n v="222"/>
    <n v="351.5"/>
    <s v="Oui"/>
    <n v="31.5"/>
    <n v="44300"/>
    <d v="1969-07-26T00:00:00"/>
    <n v="53"/>
    <x v="2"/>
    <s v="44"/>
    <x v="57"/>
    <x v="24"/>
    <x v="4"/>
  </r>
  <r>
    <n v="328"/>
    <x v="68"/>
    <x v="0"/>
    <x v="1"/>
    <n v="21"/>
    <n v="626"/>
    <n v="538"/>
    <n v="1164"/>
    <s v="Oui"/>
    <n v="104"/>
    <n v="77760"/>
    <d v="1976-05-08T00:00:00"/>
    <n v="46"/>
    <x v="2"/>
    <s v="77"/>
    <x v="222"/>
    <x v="12"/>
    <x v="1"/>
  </r>
  <r>
    <n v="329"/>
    <x v="68"/>
    <x v="1"/>
    <x v="0"/>
    <n v="2"/>
    <n v="41.5"/>
    <n v="55"/>
    <n v="96.5"/>
    <s v=""/>
    <m/>
    <n v="29190"/>
    <d v="1950-01-01T00:00:00"/>
    <n v="72"/>
    <x v="4"/>
    <s v="29"/>
    <x v="103"/>
    <x v="6"/>
    <x v="2"/>
  </r>
  <r>
    <n v="330"/>
    <x v="68"/>
    <x v="3"/>
    <x v="0"/>
    <n v="15"/>
    <n v="327.5"/>
    <n v="64"/>
    <n v="391.5"/>
    <s v=""/>
    <m/>
    <n v="93440"/>
    <d v="1967-05-05T00:00:00"/>
    <n v="55"/>
    <x v="3"/>
    <s v="93"/>
    <x v="223"/>
    <x v="11"/>
    <x v="1"/>
  </r>
  <r>
    <n v="331"/>
    <x v="68"/>
    <x v="3"/>
    <x v="1"/>
    <n v="5"/>
    <n v="172.5"/>
    <n v="270"/>
    <n v="442.5"/>
    <s v="Oui"/>
    <n v="9"/>
    <n v="31500"/>
    <d v="1974-10-20T00:00:00"/>
    <n v="48"/>
    <x v="2"/>
    <s v="31"/>
    <x v="224"/>
    <x v="45"/>
    <x v="11"/>
  </r>
  <r>
    <n v="332"/>
    <x v="69"/>
    <x v="1"/>
    <x v="1"/>
    <n v="1"/>
    <n v="32"/>
    <n v="35"/>
    <n v="67"/>
    <s v=""/>
    <m/>
    <n v="29820"/>
    <d v="2002-03-26T00:00:00"/>
    <n v="20"/>
    <x v="1"/>
    <s v="29"/>
    <x v="40"/>
    <x v="6"/>
    <x v="2"/>
  </r>
  <r>
    <n v="333"/>
    <x v="69"/>
    <x v="0"/>
    <x v="0"/>
    <n v="2"/>
    <n v="47"/>
    <n v="19"/>
    <n v="66"/>
    <s v="Oui"/>
    <n v="6"/>
    <n v="35320"/>
    <d v="1981-11-26T00:00:00"/>
    <n v="40"/>
    <x v="0"/>
    <s v="35"/>
    <x v="225"/>
    <x v="3"/>
    <x v="2"/>
  </r>
  <r>
    <n v="334"/>
    <x v="69"/>
    <x v="3"/>
    <x v="0"/>
    <n v="3"/>
    <n v="65"/>
    <n v="35"/>
    <n v="100"/>
    <s v="Oui"/>
    <n v="9"/>
    <n v="33700"/>
    <d v="1988-12-29T00:00:00"/>
    <n v="33"/>
    <x v="1"/>
    <s v="33"/>
    <x v="226"/>
    <x v="21"/>
    <x v="9"/>
  </r>
  <r>
    <n v="335"/>
    <x v="69"/>
    <x v="3"/>
    <x v="3"/>
    <n v="4"/>
    <n v="90"/>
    <n v="133"/>
    <n v="223"/>
    <s v=""/>
    <m/>
    <n v="56560"/>
    <d v="1980-05-07T00:00:00"/>
    <n v="42"/>
    <x v="0"/>
    <s v="56"/>
    <x v="227"/>
    <x v="13"/>
    <x v="2"/>
  </r>
  <r>
    <n v="336"/>
    <x v="70"/>
    <x v="1"/>
    <x v="0"/>
    <n v="6"/>
    <n v="136.5"/>
    <n v="189"/>
    <n v="325.5"/>
    <s v="Oui"/>
    <n v="15.5"/>
    <n v="95280"/>
    <d v="1935-10-07T00:00:00"/>
    <n v="87"/>
    <x v="4"/>
    <s v="95"/>
    <x v="117"/>
    <x v="2"/>
    <x v="1"/>
  </r>
  <r>
    <n v="337"/>
    <x v="70"/>
    <x v="0"/>
    <x v="1"/>
    <n v="12"/>
    <n v="404.5"/>
    <n v="142"/>
    <n v="546.5"/>
    <s v="Oui"/>
    <n v="34.5"/>
    <n v="22200"/>
    <d v="1980-06-21T00:00:00"/>
    <n v="42"/>
    <x v="0"/>
    <s v="22"/>
    <x v="21"/>
    <x v="14"/>
    <x v="2"/>
  </r>
  <r>
    <n v="338"/>
    <x v="70"/>
    <x v="1"/>
    <x v="0"/>
    <n v="19"/>
    <n v="389"/>
    <n v="327"/>
    <n v="716"/>
    <s v="Oui"/>
    <n v="2"/>
    <n v="22240"/>
    <d v="1974-06-14T00:00:00"/>
    <n v="48"/>
    <x v="2"/>
    <s v="22"/>
    <x v="196"/>
    <x v="14"/>
    <x v="2"/>
  </r>
  <r>
    <n v="339"/>
    <x v="70"/>
    <x v="1"/>
    <x v="1"/>
    <n v="20"/>
    <n v="592"/>
    <n v="134"/>
    <n v="726"/>
    <s v=""/>
    <m/>
    <n v="29200"/>
    <d v="1944-09-20T00:00:00"/>
    <n v="78"/>
    <x v="4"/>
    <s v="29"/>
    <x v="55"/>
    <x v="6"/>
    <x v="2"/>
  </r>
  <r>
    <n v="340"/>
    <x v="70"/>
    <x v="0"/>
    <x v="1"/>
    <n v="2"/>
    <n v="60.5"/>
    <n v="84"/>
    <n v="144.5"/>
    <s v="Oui"/>
    <n v="9"/>
    <n v="35137"/>
    <d v="1950-06-16T00:00:00"/>
    <n v="72"/>
    <x v="4"/>
    <s v="35"/>
    <x v="228"/>
    <x v="3"/>
    <x v="2"/>
  </r>
  <r>
    <n v="341"/>
    <x v="70"/>
    <x v="2"/>
    <x v="0"/>
    <n v="3"/>
    <n v="60.5"/>
    <n v="114"/>
    <n v="174.5"/>
    <s v=""/>
    <m/>
    <n v="94290"/>
    <d v="1975-09-16T00:00:00"/>
    <n v="47"/>
    <x v="2"/>
    <s v="94"/>
    <x v="229"/>
    <x v="5"/>
    <x v="1"/>
  </r>
  <r>
    <n v="342"/>
    <x v="70"/>
    <x v="3"/>
    <x v="1"/>
    <n v="3"/>
    <n v="82"/>
    <n v="57"/>
    <n v="139"/>
    <s v="Oui"/>
    <n v="2.5"/>
    <n v="29410"/>
    <d v="1969-11-12T00:00:00"/>
    <n v="52"/>
    <x v="2"/>
    <s v="29"/>
    <x v="46"/>
    <x v="6"/>
    <x v="2"/>
  </r>
  <r>
    <n v="343"/>
    <x v="70"/>
    <x v="1"/>
    <x v="1"/>
    <n v="2"/>
    <n v="50.5"/>
    <n v="34"/>
    <n v="84.5"/>
    <s v="Oui"/>
    <n v="3"/>
    <n v="29200"/>
    <d v="1968-10-26T00:00:00"/>
    <n v="54"/>
    <x v="2"/>
    <s v="29"/>
    <x v="55"/>
    <x v="6"/>
    <x v="2"/>
  </r>
  <r>
    <n v="344"/>
    <x v="71"/>
    <x v="2"/>
    <x v="1"/>
    <n v="15"/>
    <n v="476.5"/>
    <n v="92"/>
    <n v="568.5"/>
    <s v=""/>
    <m/>
    <n v="35380"/>
    <d v="1975-05-25T00:00:00"/>
    <n v="47"/>
    <x v="2"/>
    <s v="35"/>
    <x v="230"/>
    <x v="3"/>
    <x v="2"/>
  </r>
  <r>
    <n v="345"/>
    <x v="71"/>
    <x v="2"/>
    <x v="1"/>
    <n v="4"/>
    <n v="127.5"/>
    <n v="236"/>
    <n v="363.5"/>
    <s v="Oui"/>
    <n v="16.5"/>
    <n v="59255"/>
    <d v="1968-10-25T00:00:00"/>
    <n v="54"/>
    <x v="2"/>
    <s v="59"/>
    <x v="231"/>
    <x v="4"/>
    <x v="3"/>
  </r>
  <r>
    <n v="346"/>
    <x v="71"/>
    <x v="0"/>
    <x v="3"/>
    <n v="20"/>
    <n v="362.5"/>
    <n v="18"/>
    <n v="380.5"/>
    <s v=""/>
    <m/>
    <n v="29870"/>
    <d v="1977-01-23T00:00:00"/>
    <n v="45"/>
    <x v="2"/>
    <s v="29"/>
    <x v="232"/>
    <x v="6"/>
    <x v="2"/>
  </r>
  <r>
    <n v="347"/>
    <x v="71"/>
    <x v="1"/>
    <x v="1"/>
    <n v="2"/>
    <n v="61.5"/>
    <n v="103"/>
    <n v="164.5"/>
    <s v=""/>
    <m/>
    <n v="92100"/>
    <d v="1955-09-29T00:00:00"/>
    <n v="67"/>
    <x v="4"/>
    <s v="92"/>
    <x v="233"/>
    <x v="1"/>
    <x v="1"/>
  </r>
  <r>
    <n v="348"/>
    <x v="71"/>
    <x v="1"/>
    <x v="0"/>
    <n v="1"/>
    <n v="20.5"/>
    <n v="22"/>
    <n v="42.5"/>
    <s v=""/>
    <m/>
    <n v="31500"/>
    <d v="1978-09-15T00:00:00"/>
    <n v="44"/>
    <x v="0"/>
    <s v="31"/>
    <x v="224"/>
    <x v="45"/>
    <x v="11"/>
  </r>
  <r>
    <n v="349"/>
    <x v="71"/>
    <x v="1"/>
    <x v="1"/>
    <n v="2"/>
    <n v="66"/>
    <n v="58"/>
    <n v="124"/>
    <s v=""/>
    <m/>
    <n v="17000"/>
    <d v="1985-11-10T00:00:00"/>
    <n v="36"/>
    <x v="0"/>
    <s v="17"/>
    <x v="234"/>
    <x v="46"/>
    <x v="9"/>
  </r>
  <r>
    <n v="350"/>
    <x v="71"/>
    <x v="3"/>
    <x v="1"/>
    <n v="2"/>
    <n v="54"/>
    <n v="102"/>
    <n v="156"/>
    <s v="Oui"/>
    <n v="15.5"/>
    <n v="11570"/>
    <d v="1940-05-01T00:00:00"/>
    <n v="82"/>
    <x v="4"/>
    <s v="11"/>
    <x v="235"/>
    <x v="47"/>
    <x v="11"/>
  </r>
  <r>
    <n v="351"/>
    <x v="71"/>
    <x v="1"/>
    <x v="2"/>
    <n v="7"/>
    <n v="95.5"/>
    <n v="51"/>
    <n v="146.5"/>
    <s v=""/>
    <m/>
    <n v="22580"/>
    <d v="1982-03-30T00:00:00"/>
    <n v="40"/>
    <x v="0"/>
    <s v="22"/>
    <x v="236"/>
    <x v="14"/>
    <x v="2"/>
  </r>
  <r>
    <n v="352"/>
    <x v="71"/>
    <x v="3"/>
    <x v="0"/>
    <n v="2"/>
    <n v="40.5"/>
    <n v="27"/>
    <n v="67.5"/>
    <s v=""/>
    <m/>
    <n v="75007"/>
    <d v="1966-12-23T00:00:00"/>
    <n v="55"/>
    <x v="3"/>
    <s v="75"/>
    <x v="237"/>
    <x v="15"/>
    <x v="1"/>
  </r>
  <r>
    <n v="353"/>
    <x v="71"/>
    <x v="1"/>
    <x v="4"/>
    <n v="4"/>
    <n v="70"/>
    <n v="138"/>
    <n v="208"/>
    <s v="Oui"/>
    <n v="16.5"/>
    <n v="67280"/>
    <d v="2000-04-17T00:00:00"/>
    <n v="22"/>
    <x v="1"/>
    <s v="67"/>
    <x v="238"/>
    <x v="30"/>
    <x v="8"/>
  </r>
  <r>
    <n v="354"/>
    <x v="71"/>
    <x v="1"/>
    <x v="1"/>
    <n v="19"/>
    <n v="567.5"/>
    <n v="615"/>
    <n v="1182.5"/>
    <s v="Oui"/>
    <n v="117"/>
    <n v="29900"/>
    <d v="1975-06-10T00:00:00"/>
    <n v="47"/>
    <x v="2"/>
    <s v="29"/>
    <x v="7"/>
    <x v="6"/>
    <x v="2"/>
  </r>
  <r>
    <n v="355"/>
    <x v="71"/>
    <x v="1"/>
    <x v="3"/>
    <n v="11"/>
    <n v="230.5"/>
    <n v="422"/>
    <n v="652.5"/>
    <s v="Oui"/>
    <n v="30.5"/>
    <n v="35400"/>
    <d v="1953-07-09T00:00:00"/>
    <n v="69"/>
    <x v="4"/>
    <s v="35"/>
    <x v="37"/>
    <x v="3"/>
    <x v="2"/>
  </r>
  <r>
    <n v="356"/>
    <x v="71"/>
    <x v="1"/>
    <x v="1"/>
    <n v="3"/>
    <n v="99"/>
    <n v="5"/>
    <n v="104"/>
    <s v="Oui"/>
    <n v="2"/>
    <n v="29950"/>
    <d v="1966-08-30T00:00:00"/>
    <n v="56"/>
    <x v="3"/>
    <s v="29"/>
    <x v="239"/>
    <x v="6"/>
    <x v="2"/>
  </r>
  <r>
    <n v="357"/>
    <x v="71"/>
    <x v="0"/>
    <x v="2"/>
    <n v="2"/>
    <n v="27.5"/>
    <n v="6"/>
    <n v="33.5"/>
    <s v=""/>
    <m/>
    <n v="60180"/>
    <d v="1972-11-22T00:00:00"/>
    <n v="49"/>
    <x v="2"/>
    <s v="60"/>
    <x v="240"/>
    <x v="40"/>
    <x v="3"/>
  </r>
  <r>
    <n v="358"/>
    <x v="72"/>
    <x v="3"/>
    <x v="1"/>
    <n v="9"/>
    <n v="258"/>
    <n v="32"/>
    <n v="290"/>
    <s v="Oui"/>
    <n v="20"/>
    <n v="29170"/>
    <d v="1973-11-22T00:00:00"/>
    <n v="48"/>
    <x v="2"/>
    <s v="29"/>
    <x v="26"/>
    <x v="6"/>
    <x v="2"/>
  </r>
  <r>
    <n v="359"/>
    <x v="72"/>
    <x v="0"/>
    <x v="2"/>
    <n v="2"/>
    <n v="30.5"/>
    <n v="10"/>
    <n v="40.5"/>
    <s v=""/>
    <m/>
    <n v="22660"/>
    <d v="2002-04-15T00:00:00"/>
    <n v="20"/>
    <x v="1"/>
    <s v="22"/>
    <x v="241"/>
    <x v="14"/>
    <x v="2"/>
  </r>
  <r>
    <n v="360"/>
    <x v="72"/>
    <x v="2"/>
    <x v="1"/>
    <n v="2"/>
    <n v="60"/>
    <n v="107"/>
    <n v="167"/>
    <s v="Oui"/>
    <n v="4"/>
    <n v="61440"/>
    <d v="2000-10-09T00:00:00"/>
    <n v="22"/>
    <x v="1"/>
    <s v="61"/>
    <x v="242"/>
    <x v="48"/>
    <x v="7"/>
  </r>
  <r>
    <n v="361"/>
    <x v="72"/>
    <x v="1"/>
    <x v="0"/>
    <n v="13"/>
    <n v="298.5"/>
    <n v="568"/>
    <n v="866.5"/>
    <s v=""/>
    <m/>
    <n v="91200"/>
    <d v="1996-10-17T00:00:00"/>
    <n v="26"/>
    <x v="1"/>
    <s v="91"/>
    <x v="243"/>
    <x v="8"/>
    <x v="1"/>
  </r>
  <r>
    <n v="362"/>
    <x v="72"/>
    <x v="2"/>
    <x v="2"/>
    <n v="3"/>
    <n v="41.5"/>
    <n v="30"/>
    <n v="71.5"/>
    <s v="Oui"/>
    <n v="7.5"/>
    <n v="56230"/>
    <d v="1975-01-04T00:00:00"/>
    <n v="47"/>
    <x v="2"/>
    <s v="56"/>
    <x v="244"/>
    <x v="13"/>
    <x v="2"/>
  </r>
  <r>
    <n v="363"/>
    <x v="72"/>
    <x v="1"/>
    <x v="1"/>
    <n v="7"/>
    <n v="186.5"/>
    <n v="114"/>
    <n v="300.5"/>
    <s v=""/>
    <m/>
    <n v="75015"/>
    <d v="1976-05-24T00:00:00"/>
    <n v="46"/>
    <x v="2"/>
    <s v="75"/>
    <x v="122"/>
    <x v="15"/>
    <x v="1"/>
  </r>
  <r>
    <n v="364"/>
    <x v="72"/>
    <x v="2"/>
    <x v="2"/>
    <n v="1"/>
    <n v="14"/>
    <n v="7"/>
    <n v="21"/>
    <s v=""/>
    <m/>
    <n v="29170"/>
    <d v="1962-06-10T00:00:00"/>
    <n v="60"/>
    <x v="3"/>
    <s v="29"/>
    <x v="26"/>
    <x v="6"/>
    <x v="2"/>
  </r>
  <r>
    <n v="365"/>
    <x v="72"/>
    <x v="2"/>
    <x v="1"/>
    <n v="2"/>
    <n v="51.5"/>
    <n v="69"/>
    <n v="120.5"/>
    <s v="Oui"/>
    <n v="1.5"/>
    <n v="49100"/>
    <d v="1965-10-04T00:00:00"/>
    <n v="57"/>
    <x v="3"/>
    <s v="49"/>
    <x v="245"/>
    <x v="22"/>
    <x v="4"/>
  </r>
  <r>
    <n v="366"/>
    <x v="72"/>
    <x v="1"/>
    <x v="2"/>
    <n v="8"/>
    <n v="109"/>
    <n v="127"/>
    <n v="236"/>
    <s v="Oui"/>
    <n v="15"/>
    <n v="56190"/>
    <d v="1959-12-10T00:00:00"/>
    <n v="62"/>
    <x v="3"/>
    <s v="56"/>
    <x v="246"/>
    <x v="13"/>
    <x v="2"/>
  </r>
  <r>
    <n v="367"/>
    <x v="72"/>
    <x v="3"/>
    <x v="1"/>
    <n v="4"/>
    <n v="133"/>
    <n v="80"/>
    <n v="213"/>
    <s v=""/>
    <m/>
    <n v="92290"/>
    <d v="1963-10-29T00:00:00"/>
    <n v="59"/>
    <x v="3"/>
    <s v="92"/>
    <x v="247"/>
    <x v="1"/>
    <x v="1"/>
  </r>
  <r>
    <n v="368"/>
    <x v="72"/>
    <x v="1"/>
    <x v="2"/>
    <n v="1"/>
    <n v="14.5"/>
    <n v="1"/>
    <n v="15.5"/>
    <s v="Oui"/>
    <n v="2"/>
    <n v="57100"/>
    <d v="1956-04-24T00:00:00"/>
    <n v="66"/>
    <x v="4"/>
    <s v="57"/>
    <x v="248"/>
    <x v="49"/>
    <x v="8"/>
  </r>
  <r>
    <n v="369"/>
    <x v="72"/>
    <x v="1"/>
    <x v="1"/>
    <n v="10"/>
    <n v="335"/>
    <n v="78"/>
    <n v="413"/>
    <s v="Oui"/>
    <n v="11.5"/>
    <n v="14112"/>
    <d v="1966-12-08T00:00:00"/>
    <n v="55"/>
    <x v="3"/>
    <s v="14"/>
    <x v="249"/>
    <x v="16"/>
    <x v="7"/>
  </r>
  <r>
    <n v="370"/>
    <x v="72"/>
    <x v="0"/>
    <x v="2"/>
    <n v="2"/>
    <n v="27.5"/>
    <n v="21"/>
    <n v="48.5"/>
    <s v=""/>
    <m/>
    <n v="57200"/>
    <d v="1960-03-12T00:00:00"/>
    <n v="62"/>
    <x v="3"/>
    <s v="57"/>
    <x v="250"/>
    <x v="49"/>
    <x v="8"/>
  </r>
  <r>
    <n v="371"/>
    <x v="72"/>
    <x v="2"/>
    <x v="0"/>
    <n v="2"/>
    <n v="47"/>
    <n v="2"/>
    <n v="49"/>
    <s v=""/>
    <m/>
    <n v="83200"/>
    <d v="1962-03-11T00:00:00"/>
    <n v="60"/>
    <x v="3"/>
    <s v="83"/>
    <x v="251"/>
    <x v="39"/>
    <x v="6"/>
  </r>
  <r>
    <n v="372"/>
    <x v="72"/>
    <x v="0"/>
    <x v="1"/>
    <n v="2"/>
    <n v="62.5"/>
    <n v="121"/>
    <n v="183.5"/>
    <s v="Oui"/>
    <n v="4.5"/>
    <n v="22000"/>
    <d v="1950-12-15T00:00:00"/>
    <n v="71"/>
    <x v="4"/>
    <s v="22"/>
    <x v="33"/>
    <x v="14"/>
    <x v="2"/>
  </r>
  <r>
    <n v="373"/>
    <x v="72"/>
    <x v="1"/>
    <x v="4"/>
    <n v="3"/>
    <n v="54"/>
    <n v="74"/>
    <n v="128"/>
    <s v="Oui"/>
    <n v="1.5"/>
    <n v="94470"/>
    <d v="1955-08-03T00:00:00"/>
    <n v="67"/>
    <x v="4"/>
    <s v="94"/>
    <x v="252"/>
    <x v="5"/>
    <x v="1"/>
  </r>
  <r>
    <n v="374"/>
    <x v="72"/>
    <x v="1"/>
    <x v="0"/>
    <n v="20"/>
    <n v="401"/>
    <n v="382"/>
    <n v="783"/>
    <s v="Oui"/>
    <n v="40"/>
    <n v="56800"/>
    <d v="1986-03-26T00:00:00"/>
    <n v="36"/>
    <x v="0"/>
    <s v="56"/>
    <x v="253"/>
    <x v="13"/>
    <x v="2"/>
  </r>
  <r>
    <n v="375"/>
    <x v="73"/>
    <x v="1"/>
    <x v="1"/>
    <n v="20"/>
    <n v="655.5"/>
    <n v="807"/>
    <n v="1462.5"/>
    <s v=""/>
    <m/>
    <n v="78310"/>
    <d v="1976-12-21T00:00:00"/>
    <n v="45"/>
    <x v="2"/>
    <s v="78"/>
    <x v="254"/>
    <x v="23"/>
    <x v="1"/>
  </r>
  <r>
    <n v="376"/>
    <x v="73"/>
    <x v="2"/>
    <x v="1"/>
    <n v="2"/>
    <n v="58"/>
    <n v="44"/>
    <n v="102"/>
    <s v="Oui"/>
    <n v="1"/>
    <n v="37300"/>
    <d v="1980-04-22T00:00:00"/>
    <n v="42"/>
    <x v="0"/>
    <s v="37"/>
    <x v="255"/>
    <x v="0"/>
    <x v="0"/>
  </r>
  <r>
    <n v="377"/>
    <x v="73"/>
    <x v="2"/>
    <x v="1"/>
    <n v="20"/>
    <n v="543"/>
    <n v="843"/>
    <n v="1386"/>
    <s v="Oui"/>
    <n v="93.5"/>
    <n v="29170"/>
    <d v="1973-11-24T00:00:00"/>
    <n v="48"/>
    <x v="2"/>
    <s v="29"/>
    <x v="26"/>
    <x v="6"/>
    <x v="2"/>
  </r>
  <r>
    <n v="378"/>
    <x v="73"/>
    <x v="0"/>
    <x v="1"/>
    <n v="2"/>
    <n v="66.5"/>
    <n v="100"/>
    <n v="166.5"/>
    <s v=""/>
    <m/>
    <n v="29200"/>
    <d v="1987-04-25T00:00:00"/>
    <n v="35"/>
    <x v="0"/>
    <s v="29"/>
    <x v="55"/>
    <x v="6"/>
    <x v="2"/>
  </r>
  <r>
    <n v="379"/>
    <x v="74"/>
    <x v="0"/>
    <x v="0"/>
    <n v="7"/>
    <n v="149"/>
    <n v="177"/>
    <n v="326"/>
    <s v="Oui"/>
    <n v="24"/>
    <n v="29160"/>
    <d v="1959-03-27T00:00:00"/>
    <n v="63"/>
    <x v="3"/>
    <s v="29"/>
    <x v="256"/>
    <x v="6"/>
    <x v="2"/>
  </r>
  <r>
    <n v="380"/>
    <x v="74"/>
    <x v="2"/>
    <x v="1"/>
    <n v="16"/>
    <n v="481.5"/>
    <n v="97"/>
    <n v="578.5"/>
    <s v="Oui"/>
    <n v="35.5"/>
    <n v="29900"/>
    <d v="1975-06-03T00:00:00"/>
    <n v="47"/>
    <x v="2"/>
    <s v="29"/>
    <x v="7"/>
    <x v="6"/>
    <x v="2"/>
  </r>
  <r>
    <n v="381"/>
    <x v="74"/>
    <x v="1"/>
    <x v="1"/>
    <n v="19"/>
    <n v="634"/>
    <n v="237"/>
    <n v="871"/>
    <s v="Oui"/>
    <n v="70"/>
    <n v="93100"/>
    <d v="1959-07-13T00:00:00"/>
    <n v="63"/>
    <x v="3"/>
    <s v="93"/>
    <x v="257"/>
    <x v="11"/>
    <x v="1"/>
  </r>
  <r>
    <n v="382"/>
    <x v="74"/>
    <x v="1"/>
    <x v="1"/>
    <n v="19"/>
    <n v="568.5"/>
    <n v="44"/>
    <n v="612.5"/>
    <s v="Oui"/>
    <n v="41"/>
    <n v="29170"/>
    <d v="1976-04-26T00:00:00"/>
    <n v="46"/>
    <x v="2"/>
    <s v="29"/>
    <x v="26"/>
    <x v="6"/>
    <x v="2"/>
  </r>
  <r>
    <n v="383"/>
    <x v="74"/>
    <x v="1"/>
    <x v="1"/>
    <n v="8"/>
    <n v="223"/>
    <n v="163"/>
    <n v="386"/>
    <s v=""/>
    <m/>
    <n v="29600"/>
    <d v="1975-08-10T00:00:00"/>
    <n v="47"/>
    <x v="2"/>
    <s v="29"/>
    <x v="70"/>
    <x v="6"/>
    <x v="2"/>
  </r>
  <r>
    <n v="384"/>
    <x v="74"/>
    <x v="2"/>
    <x v="0"/>
    <n v="16"/>
    <n v="330"/>
    <n v="214"/>
    <n v="544"/>
    <s v="Oui"/>
    <n v="1"/>
    <n v="29200"/>
    <d v="1966-02-27T00:00:00"/>
    <n v="56"/>
    <x v="3"/>
    <s v="29"/>
    <x v="55"/>
    <x v="6"/>
    <x v="2"/>
  </r>
  <r>
    <n v="385"/>
    <x v="74"/>
    <x v="0"/>
    <x v="0"/>
    <n v="4"/>
    <n v="94"/>
    <n v="6"/>
    <n v="100"/>
    <s v=""/>
    <m/>
    <n v="29780"/>
    <d v="1988-05-30T00:00:00"/>
    <n v="34"/>
    <x v="1"/>
    <s v="29"/>
    <x v="258"/>
    <x v="6"/>
    <x v="2"/>
  </r>
  <r>
    <n v="386"/>
    <x v="75"/>
    <x v="3"/>
    <x v="3"/>
    <n v="17"/>
    <n v="362.5"/>
    <n v="474"/>
    <n v="836.5"/>
    <s v="Oui"/>
    <n v="40.5"/>
    <n v="75019"/>
    <d v="1973-02-21T00:00:00"/>
    <n v="49"/>
    <x v="2"/>
    <s v="75"/>
    <x v="22"/>
    <x v="15"/>
    <x v="1"/>
  </r>
  <r>
    <n v="387"/>
    <x v="75"/>
    <x v="3"/>
    <x v="0"/>
    <n v="16"/>
    <n v="347.5"/>
    <n v="333"/>
    <n v="680.5"/>
    <s v=""/>
    <m/>
    <n v="22130"/>
    <d v="1964-12-06T00:00:00"/>
    <n v="57"/>
    <x v="3"/>
    <s v="22"/>
    <x v="205"/>
    <x v="14"/>
    <x v="2"/>
  </r>
  <r>
    <n v="388"/>
    <x v="75"/>
    <x v="0"/>
    <x v="1"/>
    <n v="6"/>
    <n v="157"/>
    <n v="297"/>
    <n v="454"/>
    <s v="Oui"/>
    <n v="6.5"/>
    <n v="29830"/>
    <d v="1972-02-22T00:00:00"/>
    <n v="50"/>
    <x v="2"/>
    <s v="29"/>
    <x v="259"/>
    <x v="6"/>
    <x v="2"/>
  </r>
  <r>
    <n v="389"/>
    <x v="75"/>
    <x v="1"/>
    <x v="3"/>
    <n v="21"/>
    <n v="378.5"/>
    <n v="112"/>
    <n v="490.5"/>
    <s v="Oui"/>
    <n v="26.5"/>
    <n v="14190"/>
    <d v="1958-11-26T00:00:00"/>
    <n v="63"/>
    <x v="3"/>
    <s v="14"/>
    <x v="260"/>
    <x v="16"/>
    <x v="7"/>
  </r>
  <r>
    <n v="390"/>
    <x v="75"/>
    <x v="3"/>
    <x v="1"/>
    <n v="2"/>
    <n v="54.5"/>
    <n v="75"/>
    <n v="129.5"/>
    <s v=""/>
    <m/>
    <n v="24330"/>
    <d v="1959-07-05T00:00:00"/>
    <n v="63"/>
    <x v="3"/>
    <s v="24"/>
    <x v="261"/>
    <x v="37"/>
    <x v="9"/>
  </r>
  <r>
    <n v="391"/>
    <x v="76"/>
    <x v="1"/>
    <x v="1"/>
    <n v="5"/>
    <n v="167.5"/>
    <n v="67"/>
    <n v="234.5"/>
    <s v="Oui"/>
    <n v="4.5"/>
    <n v="35530"/>
    <d v="1965-06-16T00:00:00"/>
    <n v="57"/>
    <x v="3"/>
    <s v="35"/>
    <x v="137"/>
    <x v="3"/>
    <x v="2"/>
  </r>
  <r>
    <n v="392"/>
    <x v="76"/>
    <x v="0"/>
    <x v="0"/>
    <n v="4"/>
    <n v="80.5"/>
    <n v="106"/>
    <n v="186.5"/>
    <s v=""/>
    <m/>
    <n v="29510"/>
    <d v="1953-02-17T00:00:00"/>
    <n v="69"/>
    <x v="4"/>
    <s v="29"/>
    <x v="262"/>
    <x v="6"/>
    <x v="2"/>
  </r>
  <r>
    <n v="393"/>
    <x v="76"/>
    <x v="1"/>
    <x v="1"/>
    <n v="14"/>
    <n v="388"/>
    <n v="703"/>
    <n v="1091"/>
    <s v=""/>
    <m/>
    <n v="91360"/>
    <d v="1945-02-06T00:00:00"/>
    <n v="77"/>
    <x v="4"/>
    <s v="91"/>
    <x v="76"/>
    <x v="8"/>
    <x v="1"/>
  </r>
  <r>
    <n v="394"/>
    <x v="76"/>
    <x v="1"/>
    <x v="0"/>
    <n v="10"/>
    <n v="248.5"/>
    <n v="291"/>
    <n v="539.5"/>
    <s v=""/>
    <m/>
    <n v="41350"/>
    <d v="1949-03-02T00:00:00"/>
    <n v="73"/>
    <x v="4"/>
    <s v="41"/>
    <x v="263"/>
    <x v="33"/>
    <x v="0"/>
  </r>
  <r>
    <n v="395"/>
    <x v="76"/>
    <x v="2"/>
    <x v="2"/>
    <n v="3"/>
    <n v="40.5"/>
    <n v="28"/>
    <n v="68.5"/>
    <s v="Oui"/>
    <n v="3.5"/>
    <n v="37550"/>
    <d v="1974-09-23T00:00:00"/>
    <n v="48"/>
    <x v="2"/>
    <s v="37"/>
    <x v="264"/>
    <x v="0"/>
    <x v="0"/>
  </r>
  <r>
    <n v="396"/>
    <x v="76"/>
    <x v="1"/>
    <x v="0"/>
    <n v="3"/>
    <n v="66"/>
    <n v="10"/>
    <n v="76"/>
    <s v="Oui"/>
    <n v="1"/>
    <n v="56700"/>
    <d v="1990-07-05T00:00:00"/>
    <n v="32"/>
    <x v="1"/>
    <s v="56"/>
    <x v="265"/>
    <x v="13"/>
    <x v="2"/>
  </r>
  <r>
    <n v="397"/>
    <x v="77"/>
    <x v="0"/>
    <x v="1"/>
    <n v="7"/>
    <n v="181"/>
    <n v="27"/>
    <n v="208"/>
    <s v=""/>
    <m/>
    <n v="78120"/>
    <d v="1996-05-10T00:00:00"/>
    <n v="26"/>
    <x v="1"/>
    <s v="78"/>
    <x v="266"/>
    <x v="23"/>
    <x v="1"/>
  </r>
  <r>
    <n v="398"/>
    <x v="77"/>
    <x v="0"/>
    <x v="4"/>
    <n v="3"/>
    <n v="52"/>
    <n v="85"/>
    <n v="137"/>
    <s v="Oui"/>
    <n v="1.5"/>
    <n v="12350"/>
    <d v="2001-05-17T00:00:00"/>
    <n v="21"/>
    <x v="1"/>
    <s v="12"/>
    <x v="267"/>
    <x v="50"/>
    <x v="11"/>
  </r>
  <r>
    <n v="399"/>
    <x v="77"/>
    <x v="2"/>
    <x v="3"/>
    <n v="1"/>
    <n v="20"/>
    <n v="33"/>
    <n v="53"/>
    <s v="Oui"/>
    <n v="0.5"/>
    <n v="75012"/>
    <d v="1984-07-07T00:00:00"/>
    <n v="38"/>
    <x v="0"/>
    <s v="75"/>
    <x v="206"/>
    <x v="15"/>
    <x v="1"/>
  </r>
  <r>
    <n v="400"/>
    <x v="77"/>
    <x v="1"/>
    <x v="2"/>
    <n v="17"/>
    <n v="228.5"/>
    <n v="92"/>
    <n v="320.5"/>
    <s v="Oui"/>
    <n v="27"/>
    <n v="29200"/>
    <d v="1947-09-21T00:00:00"/>
    <n v="75"/>
    <x v="4"/>
    <s v="29"/>
    <x v="55"/>
    <x v="6"/>
    <x v="2"/>
  </r>
  <r>
    <n v="401"/>
    <x v="77"/>
    <x v="0"/>
    <x v="1"/>
    <n v="15"/>
    <n v="499.5"/>
    <n v="692"/>
    <n v="1191.5"/>
    <s v=""/>
    <m/>
    <n v="75016"/>
    <d v="2000-02-23T00:00:00"/>
    <n v="22"/>
    <x v="1"/>
    <s v="75"/>
    <x v="216"/>
    <x v="15"/>
    <x v="1"/>
  </r>
  <r>
    <n v="402"/>
    <x v="77"/>
    <x v="1"/>
    <x v="0"/>
    <n v="6"/>
    <n v="141"/>
    <n v="156"/>
    <n v="297"/>
    <s v="Oui"/>
    <n v="17"/>
    <n v="29170"/>
    <d v="1980-05-20T00:00:00"/>
    <n v="42"/>
    <x v="0"/>
    <s v="29"/>
    <x v="26"/>
    <x v="6"/>
    <x v="2"/>
  </r>
  <r>
    <n v="403"/>
    <x v="77"/>
    <x v="1"/>
    <x v="1"/>
    <n v="2"/>
    <n v="50.5"/>
    <n v="56"/>
    <n v="106.5"/>
    <s v=""/>
    <m/>
    <n v="29300"/>
    <d v="1986-05-28T00:00:00"/>
    <n v="36"/>
    <x v="0"/>
    <s v="29"/>
    <x v="107"/>
    <x v="6"/>
    <x v="2"/>
  </r>
  <r>
    <n v="404"/>
    <x v="77"/>
    <x v="1"/>
    <x v="1"/>
    <n v="2"/>
    <n v="57.5"/>
    <n v="111"/>
    <n v="168.5"/>
    <s v="Oui"/>
    <n v="12.5"/>
    <n v="29300"/>
    <d v="1990-02-15T00:00:00"/>
    <n v="32"/>
    <x v="1"/>
    <s v="29"/>
    <x v="107"/>
    <x v="6"/>
    <x v="2"/>
  </r>
  <r>
    <n v="405"/>
    <x v="78"/>
    <x v="1"/>
    <x v="0"/>
    <n v="2"/>
    <n v="45.5"/>
    <n v="52"/>
    <n v="97.5"/>
    <s v="Oui"/>
    <n v="9"/>
    <n v="22150"/>
    <d v="1974-08-26T00:00:00"/>
    <n v="48"/>
    <x v="2"/>
    <s v="22"/>
    <x v="268"/>
    <x v="14"/>
    <x v="2"/>
  </r>
  <r>
    <n v="406"/>
    <x v="78"/>
    <x v="0"/>
    <x v="1"/>
    <n v="2"/>
    <n v="52.5"/>
    <n v="45"/>
    <n v="97.5"/>
    <s v=""/>
    <m/>
    <n v="29260"/>
    <d v="1983-02-18T00:00:00"/>
    <n v="39"/>
    <x v="0"/>
    <s v="29"/>
    <x v="132"/>
    <x v="6"/>
    <x v="2"/>
  </r>
  <r>
    <n v="407"/>
    <x v="78"/>
    <x v="0"/>
    <x v="1"/>
    <n v="2"/>
    <n v="53"/>
    <n v="102"/>
    <n v="155"/>
    <s v=""/>
    <m/>
    <n v="57580"/>
    <d v="1962-08-29T00:00:00"/>
    <n v="60"/>
    <x v="3"/>
    <s v="57"/>
    <x v="269"/>
    <x v="49"/>
    <x v="8"/>
  </r>
  <r>
    <n v="408"/>
    <x v="78"/>
    <x v="1"/>
    <x v="3"/>
    <n v="15"/>
    <n v="294.5"/>
    <n v="311"/>
    <n v="605.5"/>
    <s v="Oui"/>
    <n v="9"/>
    <n v="22120"/>
    <d v="1979-11-25T00:00:00"/>
    <n v="42"/>
    <x v="0"/>
    <s v="22"/>
    <x v="270"/>
    <x v="14"/>
    <x v="2"/>
  </r>
  <r>
    <n v="409"/>
    <x v="78"/>
    <x v="2"/>
    <x v="1"/>
    <n v="2"/>
    <n v="51.5"/>
    <n v="102"/>
    <n v="153.5"/>
    <s v=""/>
    <m/>
    <n v="29000"/>
    <d v="1969-10-01T00:00:00"/>
    <n v="53"/>
    <x v="2"/>
    <s v="29"/>
    <x v="6"/>
    <x v="6"/>
    <x v="2"/>
  </r>
  <r>
    <n v="410"/>
    <x v="78"/>
    <x v="1"/>
    <x v="1"/>
    <n v="19"/>
    <n v="586"/>
    <n v="562"/>
    <n v="1148"/>
    <s v="Oui"/>
    <n v="30"/>
    <n v="22000"/>
    <d v="1971-10-10T00:00:00"/>
    <n v="51"/>
    <x v="2"/>
    <s v="22"/>
    <x v="33"/>
    <x v="14"/>
    <x v="2"/>
  </r>
  <r>
    <n v="411"/>
    <x v="78"/>
    <x v="1"/>
    <x v="1"/>
    <n v="5"/>
    <n v="162"/>
    <n v="191"/>
    <n v="353"/>
    <s v="Oui"/>
    <n v="26.5"/>
    <n v="75012"/>
    <d v="1988-10-28T00:00:00"/>
    <n v="34"/>
    <x v="1"/>
    <s v="75"/>
    <x v="206"/>
    <x v="15"/>
    <x v="1"/>
  </r>
  <r>
    <n v="412"/>
    <x v="78"/>
    <x v="1"/>
    <x v="1"/>
    <n v="2"/>
    <n v="60"/>
    <n v="41"/>
    <n v="101"/>
    <s v=""/>
    <m/>
    <n v="75009"/>
    <d v="1977-12-07T00:00:00"/>
    <n v="44"/>
    <x v="0"/>
    <s v="75"/>
    <x v="271"/>
    <x v="15"/>
    <x v="1"/>
  </r>
  <r>
    <n v="413"/>
    <x v="78"/>
    <x v="0"/>
    <x v="3"/>
    <n v="3"/>
    <n v="62"/>
    <n v="50"/>
    <n v="112"/>
    <s v="Oui"/>
    <n v="2"/>
    <n v="56000"/>
    <d v="1940-07-11T00:00:00"/>
    <n v="82"/>
    <x v="4"/>
    <s v="56"/>
    <x v="272"/>
    <x v="13"/>
    <x v="2"/>
  </r>
  <r>
    <n v="414"/>
    <x v="78"/>
    <x v="2"/>
    <x v="1"/>
    <n v="2"/>
    <n v="59"/>
    <n v="45"/>
    <n v="104"/>
    <s v=""/>
    <m/>
    <n v="78000"/>
    <d v="1974-03-16T00:00:00"/>
    <n v="48"/>
    <x v="2"/>
    <s v="78"/>
    <x v="141"/>
    <x v="23"/>
    <x v="1"/>
  </r>
  <r>
    <n v="415"/>
    <x v="78"/>
    <x v="3"/>
    <x v="1"/>
    <n v="12"/>
    <n v="317.5"/>
    <n v="260"/>
    <n v="577.5"/>
    <s v="Oui"/>
    <n v="54.5"/>
    <n v="80330"/>
    <d v="1991-04-25T00:00:00"/>
    <n v="31"/>
    <x v="1"/>
    <s v="80"/>
    <x v="273"/>
    <x v="18"/>
    <x v="3"/>
  </r>
  <r>
    <n v="416"/>
    <x v="78"/>
    <x v="3"/>
    <x v="0"/>
    <n v="2"/>
    <n v="42"/>
    <n v="8"/>
    <n v="50"/>
    <s v="Oui"/>
    <n v="1.5"/>
    <n v="92130"/>
    <d v="1981-06-03T00:00:00"/>
    <n v="41"/>
    <x v="0"/>
    <s v="92"/>
    <x v="274"/>
    <x v="1"/>
    <x v="1"/>
  </r>
  <r>
    <n v="417"/>
    <x v="78"/>
    <x v="1"/>
    <x v="1"/>
    <n v="3"/>
    <n v="81"/>
    <n v="80"/>
    <n v="161"/>
    <s v="Oui"/>
    <n v="6.5"/>
    <n v="64310"/>
    <d v="1971-08-18T00:00:00"/>
    <n v="51"/>
    <x v="2"/>
    <s v="64"/>
    <x v="275"/>
    <x v="43"/>
    <x v="9"/>
  </r>
  <r>
    <n v="418"/>
    <x v="78"/>
    <x v="1"/>
    <x v="0"/>
    <n v="6"/>
    <n v="146"/>
    <n v="2"/>
    <n v="148"/>
    <s v="Oui"/>
    <n v="9"/>
    <n v="29200"/>
    <d v="1939-01-24T00:00:00"/>
    <n v="83"/>
    <x v="4"/>
    <s v="29"/>
    <x v="55"/>
    <x v="6"/>
    <x v="2"/>
  </r>
  <r>
    <n v="419"/>
    <x v="78"/>
    <x v="1"/>
    <x v="2"/>
    <n v="6"/>
    <n v="77.5"/>
    <n v="123"/>
    <n v="200.5"/>
    <s v="Oui"/>
    <n v="7.5"/>
    <n v="29900"/>
    <d v="1988-09-05T00:00:00"/>
    <n v="34"/>
    <x v="1"/>
    <s v="29"/>
    <x v="7"/>
    <x v="6"/>
    <x v="2"/>
  </r>
  <r>
    <n v="420"/>
    <x v="78"/>
    <x v="1"/>
    <x v="0"/>
    <n v="21"/>
    <n v="429.5"/>
    <n v="440"/>
    <n v="869.5"/>
    <s v="Oui"/>
    <n v="72.5"/>
    <n v="17000"/>
    <d v="1986-10-16T00:00:00"/>
    <n v="36"/>
    <x v="0"/>
    <s v="17"/>
    <x v="234"/>
    <x v="46"/>
    <x v="9"/>
  </r>
  <r>
    <n v="421"/>
    <x v="78"/>
    <x v="1"/>
    <x v="1"/>
    <n v="3"/>
    <n v="91"/>
    <n v="171"/>
    <n v="262"/>
    <s v=""/>
    <m/>
    <n v="29700"/>
    <d v="1964-03-09T00:00:00"/>
    <n v="58"/>
    <x v="3"/>
    <s v="29"/>
    <x v="68"/>
    <x v="6"/>
    <x v="2"/>
  </r>
  <r>
    <n v="422"/>
    <x v="78"/>
    <x v="0"/>
    <x v="1"/>
    <n v="2"/>
    <n v="69.5"/>
    <n v="122"/>
    <n v="191.5"/>
    <s v=""/>
    <m/>
    <n v="29170"/>
    <d v="1948-01-22T00:00:00"/>
    <n v="74"/>
    <x v="4"/>
    <s v="29"/>
    <x v="26"/>
    <x v="6"/>
    <x v="2"/>
  </r>
  <r>
    <n v="423"/>
    <x v="79"/>
    <x v="1"/>
    <x v="1"/>
    <n v="2"/>
    <n v="50"/>
    <n v="6"/>
    <n v="56"/>
    <s v="Oui"/>
    <n v="2"/>
    <n v="29730"/>
    <d v="1972-05-09T00:00:00"/>
    <n v="50"/>
    <x v="2"/>
    <s v="29"/>
    <x v="71"/>
    <x v="6"/>
    <x v="2"/>
  </r>
  <r>
    <n v="424"/>
    <x v="79"/>
    <x v="0"/>
    <x v="2"/>
    <n v="3"/>
    <n v="43"/>
    <n v="6"/>
    <n v="49"/>
    <s v=""/>
    <m/>
    <n v="29200"/>
    <d v="1971-03-26T00:00:00"/>
    <n v="51"/>
    <x v="2"/>
    <s v="29"/>
    <x v="55"/>
    <x v="6"/>
    <x v="2"/>
  </r>
  <r>
    <n v="425"/>
    <x v="79"/>
    <x v="0"/>
    <x v="3"/>
    <n v="5"/>
    <n v="104.5"/>
    <n v="121"/>
    <n v="225.5"/>
    <s v="Oui"/>
    <n v="4"/>
    <n v="29270"/>
    <d v="1979-07-15T00:00:00"/>
    <n v="43"/>
    <x v="0"/>
    <s v="29"/>
    <x v="106"/>
    <x v="6"/>
    <x v="2"/>
  </r>
  <r>
    <n v="426"/>
    <x v="79"/>
    <x v="1"/>
    <x v="1"/>
    <n v="2"/>
    <n v="50.5"/>
    <n v="32"/>
    <n v="82.5"/>
    <s v=""/>
    <m/>
    <n v="78190"/>
    <d v="1977-01-08T00:00:00"/>
    <n v="45"/>
    <x v="2"/>
    <s v="78"/>
    <x v="56"/>
    <x v="23"/>
    <x v="1"/>
  </r>
  <r>
    <n v="427"/>
    <x v="79"/>
    <x v="1"/>
    <x v="1"/>
    <n v="13"/>
    <n v="325"/>
    <n v="84"/>
    <n v="409"/>
    <s v=""/>
    <m/>
    <n v="35200"/>
    <d v="1996-12-16T00:00:00"/>
    <n v="25"/>
    <x v="1"/>
    <s v="35"/>
    <x v="3"/>
    <x v="3"/>
    <x v="2"/>
  </r>
  <r>
    <n v="428"/>
    <x v="79"/>
    <x v="0"/>
    <x v="4"/>
    <n v="2"/>
    <n v="31"/>
    <n v="9"/>
    <n v="40"/>
    <s v=""/>
    <m/>
    <n v="76610"/>
    <d v="1965-10-02T00:00:00"/>
    <n v="57"/>
    <x v="3"/>
    <s v="76"/>
    <x v="176"/>
    <x v="35"/>
    <x v="7"/>
  </r>
  <r>
    <n v="429"/>
    <x v="79"/>
    <x v="1"/>
    <x v="1"/>
    <n v="6"/>
    <n v="152"/>
    <n v="239"/>
    <n v="391"/>
    <s v="Oui"/>
    <n v="9.5"/>
    <n v="29810"/>
    <d v="1953-01-20T00:00:00"/>
    <n v="69"/>
    <x v="4"/>
    <s v="29"/>
    <x v="24"/>
    <x v="6"/>
    <x v="2"/>
  </r>
  <r>
    <n v="430"/>
    <x v="79"/>
    <x v="2"/>
    <x v="4"/>
    <n v="16"/>
    <n v="267.5"/>
    <n v="85"/>
    <n v="352.5"/>
    <s v="Oui"/>
    <n v="33.5"/>
    <n v="92160"/>
    <d v="1969-10-17T00:00:00"/>
    <n v="53"/>
    <x v="2"/>
    <s v="92"/>
    <x v="276"/>
    <x v="1"/>
    <x v="1"/>
  </r>
  <r>
    <n v="431"/>
    <x v="79"/>
    <x v="1"/>
    <x v="4"/>
    <n v="2"/>
    <n v="33"/>
    <n v="32"/>
    <n v="65"/>
    <s v="Oui"/>
    <n v="0.5"/>
    <n v="95400"/>
    <d v="1976-10-03T00:00:00"/>
    <n v="46"/>
    <x v="2"/>
    <s v="95"/>
    <x v="277"/>
    <x v="2"/>
    <x v="1"/>
  </r>
  <r>
    <n v="432"/>
    <x v="79"/>
    <x v="1"/>
    <x v="1"/>
    <n v="2"/>
    <n v="54"/>
    <n v="7"/>
    <n v="61"/>
    <s v=""/>
    <m/>
    <n v="91000"/>
    <d v="1978-06-13T00:00:00"/>
    <n v="44"/>
    <x v="0"/>
    <s v="91"/>
    <x v="220"/>
    <x v="8"/>
    <x v="1"/>
  </r>
  <r>
    <n v="433"/>
    <x v="79"/>
    <x v="3"/>
    <x v="1"/>
    <n v="20"/>
    <n v="565"/>
    <n v="1050"/>
    <n v="1615"/>
    <s v="Oui"/>
    <n v="102"/>
    <n v="30300"/>
    <d v="1983-01-16T00:00:00"/>
    <n v="39"/>
    <x v="0"/>
    <s v="30"/>
    <x v="278"/>
    <x v="51"/>
    <x v="11"/>
  </r>
  <r>
    <n v="434"/>
    <x v="79"/>
    <x v="0"/>
    <x v="1"/>
    <n v="12"/>
    <n v="336"/>
    <n v="640"/>
    <n v="976"/>
    <s v="Oui"/>
    <n v="85.5"/>
    <n v="86100"/>
    <d v="2000-07-20T00:00:00"/>
    <n v="22"/>
    <x v="1"/>
    <s v="86"/>
    <x v="279"/>
    <x v="52"/>
    <x v="9"/>
  </r>
  <r>
    <n v="435"/>
    <x v="80"/>
    <x v="0"/>
    <x v="2"/>
    <n v="2"/>
    <n v="26.5"/>
    <n v="30"/>
    <n v="56.5"/>
    <s v="Oui"/>
    <n v="4.5"/>
    <n v="35700"/>
    <d v="1944-01-10T00:00:00"/>
    <n v="78"/>
    <x v="4"/>
    <s v="35"/>
    <x v="3"/>
    <x v="3"/>
    <x v="2"/>
  </r>
  <r>
    <n v="436"/>
    <x v="80"/>
    <x v="2"/>
    <x v="0"/>
    <n v="8"/>
    <n v="173.5"/>
    <n v="70"/>
    <n v="243.5"/>
    <s v="Oui"/>
    <n v="13.5"/>
    <n v="35140"/>
    <d v="1996-05-03T00:00:00"/>
    <n v="26"/>
    <x v="1"/>
    <s v="35"/>
    <x v="280"/>
    <x v="3"/>
    <x v="2"/>
  </r>
  <r>
    <n v="437"/>
    <x v="80"/>
    <x v="3"/>
    <x v="0"/>
    <n v="5"/>
    <n v="107"/>
    <n v="113"/>
    <n v="220"/>
    <s v="Oui"/>
    <n v="3.5"/>
    <n v="29460"/>
    <d v="1952-08-29T00:00:00"/>
    <n v="70"/>
    <x v="4"/>
    <s v="29"/>
    <x v="281"/>
    <x v="6"/>
    <x v="2"/>
  </r>
  <r>
    <n v="438"/>
    <x v="80"/>
    <x v="1"/>
    <x v="1"/>
    <n v="2"/>
    <n v="50"/>
    <n v="2"/>
    <n v="52"/>
    <s v="Oui"/>
    <n v="3"/>
    <n v="91440"/>
    <d v="1933-03-12T00:00:00"/>
    <n v="89"/>
    <x v="4"/>
    <s v="91"/>
    <x v="282"/>
    <x v="8"/>
    <x v="1"/>
  </r>
  <r>
    <n v="439"/>
    <x v="80"/>
    <x v="1"/>
    <x v="0"/>
    <n v="2"/>
    <n v="42.5"/>
    <n v="30"/>
    <n v="72.5"/>
    <s v="Oui"/>
    <n v="6.5"/>
    <n v="56490"/>
    <d v="1952-09-07T00:00:00"/>
    <n v="70"/>
    <x v="4"/>
    <s v="56"/>
    <x v="283"/>
    <x v="13"/>
    <x v="2"/>
  </r>
  <r>
    <n v="440"/>
    <x v="80"/>
    <x v="1"/>
    <x v="0"/>
    <n v="4"/>
    <n v="93.5"/>
    <n v="20"/>
    <n v="113.5"/>
    <s v="Oui"/>
    <n v="2.5"/>
    <n v="29270"/>
    <d v="1979-10-03T00:00:00"/>
    <n v="43"/>
    <x v="0"/>
    <s v="29"/>
    <x v="106"/>
    <x v="6"/>
    <x v="2"/>
  </r>
  <r>
    <n v="441"/>
    <x v="81"/>
    <x v="3"/>
    <x v="0"/>
    <n v="2"/>
    <n v="50"/>
    <n v="63"/>
    <n v="113"/>
    <s v="Oui"/>
    <n v="6.5"/>
    <n v="29410"/>
    <d v="1951-05-22T00:00:00"/>
    <n v="71"/>
    <x v="4"/>
    <s v="29"/>
    <x v="46"/>
    <x v="6"/>
    <x v="2"/>
  </r>
  <r>
    <n v="442"/>
    <x v="81"/>
    <x v="2"/>
    <x v="0"/>
    <n v="8"/>
    <n v="178.5"/>
    <n v="64"/>
    <n v="242.5"/>
    <s v="Oui"/>
    <n v="11.5"/>
    <n v="77380"/>
    <d v="1966-10-18T00:00:00"/>
    <n v="56"/>
    <x v="3"/>
    <s v="77"/>
    <x v="284"/>
    <x v="12"/>
    <x v="1"/>
  </r>
  <r>
    <n v="443"/>
    <x v="81"/>
    <x v="1"/>
    <x v="1"/>
    <n v="15"/>
    <n v="524.5"/>
    <n v="475"/>
    <n v="999.5"/>
    <s v="Oui"/>
    <n v="36.5"/>
    <n v="29830"/>
    <d v="1979-07-04T00:00:00"/>
    <n v="43"/>
    <x v="0"/>
    <s v="29"/>
    <x v="259"/>
    <x v="6"/>
    <x v="2"/>
  </r>
  <r>
    <n v="444"/>
    <x v="81"/>
    <x v="0"/>
    <x v="1"/>
    <n v="2"/>
    <n v="56.5"/>
    <n v="92"/>
    <n v="148.5"/>
    <s v="Oui"/>
    <n v="1.5"/>
    <n v="75016"/>
    <d v="1975-02-12T00:00:00"/>
    <n v="47"/>
    <x v="2"/>
    <s v="75"/>
    <x v="216"/>
    <x v="15"/>
    <x v="1"/>
  </r>
  <r>
    <n v="445"/>
    <x v="81"/>
    <x v="3"/>
    <x v="1"/>
    <n v="9"/>
    <n v="240"/>
    <n v="102"/>
    <n v="342"/>
    <s v=""/>
    <m/>
    <n v="92800"/>
    <d v="1974-08-18T00:00:00"/>
    <n v="48"/>
    <x v="2"/>
    <s v="92"/>
    <x v="285"/>
    <x v="1"/>
    <x v="1"/>
  </r>
  <r>
    <n v="446"/>
    <x v="81"/>
    <x v="2"/>
    <x v="0"/>
    <n v="2"/>
    <n v="40"/>
    <n v="34"/>
    <n v="74"/>
    <s v=""/>
    <m/>
    <n v="17300"/>
    <d v="2003-10-17T00:00:00"/>
    <n v="19"/>
    <x v="1"/>
    <s v="17"/>
    <x v="286"/>
    <x v="46"/>
    <x v="9"/>
  </r>
  <r>
    <n v="447"/>
    <x v="81"/>
    <x v="2"/>
    <x v="1"/>
    <n v="10"/>
    <n v="298.5"/>
    <n v="579"/>
    <n v="877.5"/>
    <s v="Oui"/>
    <n v="67"/>
    <n v="78260"/>
    <d v="1972-03-28T00:00:00"/>
    <n v="50"/>
    <x v="2"/>
    <s v="78"/>
    <x v="287"/>
    <x v="23"/>
    <x v="1"/>
  </r>
  <r>
    <n v="448"/>
    <x v="81"/>
    <x v="1"/>
    <x v="0"/>
    <n v="2"/>
    <n v="46.5"/>
    <n v="72"/>
    <n v="118.5"/>
    <s v="Oui"/>
    <n v="3"/>
    <n v="75002"/>
    <d v="1987-02-21T00:00:00"/>
    <n v="35"/>
    <x v="0"/>
    <s v="75"/>
    <x v="288"/>
    <x v="15"/>
    <x v="1"/>
  </r>
  <r>
    <n v="449"/>
    <x v="81"/>
    <x v="2"/>
    <x v="0"/>
    <n v="15"/>
    <n v="335"/>
    <n v="593"/>
    <n v="928"/>
    <s v=""/>
    <m/>
    <n v="56500"/>
    <d v="1970-05-17T00:00:00"/>
    <n v="52"/>
    <x v="2"/>
    <s v="56"/>
    <x v="80"/>
    <x v="13"/>
    <x v="2"/>
  </r>
  <r>
    <n v="450"/>
    <x v="82"/>
    <x v="1"/>
    <x v="2"/>
    <n v="11"/>
    <n v="170"/>
    <n v="207"/>
    <n v="377"/>
    <s v="Oui"/>
    <n v="28.5"/>
    <n v="29140"/>
    <d v="1980-01-30T00:00:00"/>
    <n v="42"/>
    <x v="0"/>
    <s v="29"/>
    <x v="289"/>
    <x v="6"/>
    <x v="2"/>
  </r>
  <r>
    <n v="451"/>
    <x v="82"/>
    <x v="0"/>
    <x v="1"/>
    <n v="1"/>
    <n v="28.5"/>
    <n v="48"/>
    <n v="76.5"/>
    <s v="Oui"/>
    <n v="5.5"/>
    <n v="29120"/>
    <d v="1991-05-29T00:00:00"/>
    <n v="31"/>
    <x v="1"/>
    <s v="29"/>
    <x v="78"/>
    <x v="6"/>
    <x v="2"/>
  </r>
  <r>
    <n v="452"/>
    <x v="82"/>
    <x v="0"/>
    <x v="1"/>
    <n v="2"/>
    <n v="59"/>
    <n v="50"/>
    <n v="109"/>
    <s v=""/>
    <m/>
    <n v="29550"/>
    <d v="1969-12-12T00:00:00"/>
    <n v="52"/>
    <x v="2"/>
    <s v="29"/>
    <x v="290"/>
    <x v="6"/>
    <x v="2"/>
  </r>
  <r>
    <n v="453"/>
    <x v="82"/>
    <x v="1"/>
    <x v="2"/>
    <n v="12"/>
    <n v="184"/>
    <n v="85"/>
    <n v="269"/>
    <s v="Oui"/>
    <n v="10"/>
    <n v="75011"/>
    <d v="1975-05-28T00:00:00"/>
    <n v="47"/>
    <x v="2"/>
    <s v="75"/>
    <x v="129"/>
    <x v="15"/>
    <x v="1"/>
  </r>
  <r>
    <n v="454"/>
    <x v="82"/>
    <x v="1"/>
    <x v="1"/>
    <n v="2"/>
    <n v="50"/>
    <n v="8"/>
    <n v="58"/>
    <s v="Oui"/>
    <n v="4.5"/>
    <n v="50560"/>
    <d v="1977-11-03T00:00:00"/>
    <n v="45"/>
    <x v="2"/>
    <s v="50"/>
    <x v="291"/>
    <x v="31"/>
    <x v="7"/>
  </r>
  <r>
    <n v="455"/>
    <x v="82"/>
    <x v="0"/>
    <x v="0"/>
    <n v="8"/>
    <n v="169.5"/>
    <n v="38"/>
    <n v="207.5"/>
    <s v=""/>
    <m/>
    <n v="1280"/>
    <d v="1971-03-14T00:00:00"/>
    <n v="51"/>
    <x v="2"/>
    <s v="01"/>
    <x v="292"/>
    <x v="53"/>
    <x v="5"/>
  </r>
  <r>
    <n v="456"/>
    <x v="82"/>
    <x v="2"/>
    <x v="0"/>
    <n v="5"/>
    <n v="119"/>
    <n v="86"/>
    <n v="205"/>
    <s v="Oui"/>
    <n v="8"/>
    <n v="92150"/>
    <d v="1985-01-10T00:00:00"/>
    <n v="37"/>
    <x v="0"/>
    <s v="92"/>
    <x v="293"/>
    <x v="1"/>
    <x v="1"/>
  </r>
  <r>
    <n v="457"/>
    <x v="83"/>
    <x v="1"/>
    <x v="2"/>
    <n v="10"/>
    <n v="144.5"/>
    <n v="141"/>
    <n v="285.5"/>
    <s v="Oui"/>
    <n v="3.5"/>
    <n v="35210"/>
    <d v="1978-04-17T00:00:00"/>
    <n v="44"/>
    <x v="0"/>
    <s v="35"/>
    <x v="294"/>
    <x v="3"/>
    <x v="2"/>
  </r>
  <r>
    <n v="458"/>
    <x v="83"/>
    <x v="2"/>
    <x v="0"/>
    <n v="10"/>
    <n v="213"/>
    <n v="180"/>
    <n v="393"/>
    <s v=""/>
    <m/>
    <n v="56100"/>
    <d v="1973-10-08T00:00:00"/>
    <n v="49"/>
    <x v="2"/>
    <s v="56"/>
    <x v="49"/>
    <x v="13"/>
    <x v="2"/>
  </r>
  <r>
    <n v="459"/>
    <x v="83"/>
    <x v="1"/>
    <x v="2"/>
    <n v="2"/>
    <n v="27.5"/>
    <n v="42"/>
    <n v="69.5"/>
    <s v="Oui"/>
    <n v="3.5"/>
    <n v="92270"/>
    <d v="1978-10-17T00:00:00"/>
    <n v="44"/>
    <x v="0"/>
    <s v="92"/>
    <x v="295"/>
    <x v="1"/>
    <x v="1"/>
  </r>
  <r>
    <n v="460"/>
    <x v="83"/>
    <x v="1"/>
    <x v="1"/>
    <n v="9"/>
    <n v="275"/>
    <n v="538"/>
    <n v="813"/>
    <s v="Oui"/>
    <n v="10.5"/>
    <n v="27600"/>
    <d v="1980-12-04T00:00:00"/>
    <n v="41"/>
    <x v="0"/>
    <s v="27"/>
    <x v="296"/>
    <x v="54"/>
    <x v="7"/>
  </r>
  <r>
    <n v="462"/>
    <x v="83"/>
    <x v="3"/>
    <x v="4"/>
    <n v="6"/>
    <n v="101.5"/>
    <n v="38"/>
    <n v="139.5"/>
    <s v=""/>
    <m/>
    <n v="78130"/>
    <d v="1984-12-22T00:00:00"/>
    <n v="37"/>
    <x v="0"/>
    <s v="78"/>
    <x v="297"/>
    <x v="23"/>
    <x v="1"/>
  </r>
  <r>
    <n v="463"/>
    <x v="83"/>
    <x v="3"/>
    <x v="1"/>
    <n v="2"/>
    <n v="54"/>
    <n v="54"/>
    <n v="108"/>
    <s v="Oui"/>
    <n v="4.5"/>
    <n v="56000"/>
    <d v="1941-02-21T00:00:00"/>
    <n v="81"/>
    <x v="4"/>
    <s v="56"/>
    <x v="272"/>
    <x v="13"/>
    <x v="2"/>
  </r>
  <r>
    <n v="464"/>
    <x v="84"/>
    <x v="1"/>
    <x v="4"/>
    <n v="2"/>
    <n v="32"/>
    <n v="36"/>
    <n v="68"/>
    <s v="Oui"/>
    <n v="1"/>
    <n v="18300"/>
    <d v="1957-02-16T00:00:00"/>
    <n v="65"/>
    <x v="4"/>
    <s v="18"/>
    <x v="298"/>
    <x v="55"/>
    <x v="0"/>
  </r>
  <r>
    <n v="465"/>
    <x v="84"/>
    <x v="3"/>
    <x v="1"/>
    <n v="14"/>
    <n v="467.5"/>
    <n v="723"/>
    <n v="1190.5"/>
    <s v="Oui"/>
    <n v="38"/>
    <n v="22810"/>
    <d v="1977-05-07T00:00:00"/>
    <n v="45"/>
    <x v="2"/>
    <s v="22"/>
    <x v="299"/>
    <x v="14"/>
    <x v="2"/>
  </r>
  <r>
    <n v="466"/>
    <x v="84"/>
    <x v="1"/>
    <x v="1"/>
    <n v="2"/>
    <n v="53"/>
    <n v="66"/>
    <n v="119"/>
    <s v="Oui"/>
    <n v="10"/>
    <n v="93400"/>
    <d v="1941-04-14T00:00:00"/>
    <n v="81"/>
    <x v="4"/>
    <s v="93"/>
    <x v="31"/>
    <x v="11"/>
    <x v="1"/>
  </r>
  <r>
    <n v="467"/>
    <x v="84"/>
    <x v="1"/>
    <x v="0"/>
    <n v="10"/>
    <n v="207.5"/>
    <n v="219"/>
    <n v="426.5"/>
    <s v="Oui"/>
    <n v="41"/>
    <n v="29870"/>
    <d v="1958-02-05T00:00:00"/>
    <n v="64"/>
    <x v="3"/>
    <s v="29"/>
    <x v="232"/>
    <x v="6"/>
    <x v="2"/>
  </r>
  <r>
    <n v="468"/>
    <x v="84"/>
    <x v="2"/>
    <x v="1"/>
    <n v="5"/>
    <n v="146.5"/>
    <n v="238"/>
    <n v="384.5"/>
    <s v="Oui"/>
    <n v="22.5"/>
    <n v="75005"/>
    <d v="1971-05-27T00:00:00"/>
    <n v="51"/>
    <x v="2"/>
    <s v="75"/>
    <x v="193"/>
    <x v="15"/>
    <x v="1"/>
  </r>
  <r>
    <n v="470"/>
    <x v="84"/>
    <x v="2"/>
    <x v="0"/>
    <n v="1"/>
    <n v="22"/>
    <n v="30"/>
    <n v="52"/>
    <s v=""/>
    <m/>
    <n v="22240"/>
    <d v="1950-01-11T00:00:00"/>
    <n v="72"/>
    <x v="4"/>
    <s v="22"/>
    <x v="196"/>
    <x v="14"/>
    <x v="2"/>
  </r>
  <r>
    <n v="471"/>
    <x v="85"/>
    <x v="2"/>
    <x v="0"/>
    <n v="2"/>
    <n v="46.5"/>
    <n v="42"/>
    <n v="88.5"/>
    <s v="Oui"/>
    <n v="6"/>
    <n v="29300"/>
    <d v="1969-09-19T00:00:00"/>
    <n v="53"/>
    <x v="2"/>
    <s v="29"/>
    <x v="107"/>
    <x v="6"/>
    <x v="2"/>
  </r>
  <r>
    <n v="472"/>
    <x v="85"/>
    <x v="3"/>
    <x v="2"/>
    <n v="20"/>
    <n v="266"/>
    <n v="55"/>
    <n v="321"/>
    <s v=""/>
    <m/>
    <n v="85260"/>
    <d v="1954-04-11T00:00:00"/>
    <n v="68"/>
    <x v="4"/>
    <s v="85"/>
    <x v="300"/>
    <x v="36"/>
    <x v="4"/>
  </r>
  <r>
    <n v="473"/>
    <x v="85"/>
    <x v="3"/>
    <x v="1"/>
    <n v="4"/>
    <n v="112.5"/>
    <n v="149"/>
    <n v="261.5"/>
    <s v="Oui"/>
    <n v="11.5"/>
    <n v="94200"/>
    <d v="1985-08-29T00:00:00"/>
    <n v="37"/>
    <x v="0"/>
    <s v="94"/>
    <x v="301"/>
    <x v="5"/>
    <x v="1"/>
  </r>
  <r>
    <n v="474"/>
    <x v="85"/>
    <x v="1"/>
    <x v="1"/>
    <n v="20"/>
    <n v="557"/>
    <n v="146"/>
    <n v="703"/>
    <s v=""/>
    <m/>
    <n v="29160"/>
    <d v="1979-02-11T00:00:00"/>
    <n v="43"/>
    <x v="0"/>
    <s v="29"/>
    <x v="256"/>
    <x v="6"/>
    <x v="2"/>
  </r>
  <r>
    <n v="475"/>
    <x v="85"/>
    <x v="1"/>
    <x v="2"/>
    <n v="3"/>
    <n v="40.5"/>
    <n v="76"/>
    <n v="116.5"/>
    <s v="Oui"/>
    <n v="8"/>
    <n v="33700"/>
    <d v="1965-02-04T00:00:00"/>
    <n v="57"/>
    <x v="3"/>
    <s v="33"/>
    <x v="226"/>
    <x v="21"/>
    <x v="9"/>
  </r>
  <r>
    <n v="476"/>
    <x v="85"/>
    <x v="1"/>
    <x v="2"/>
    <n v="6"/>
    <n v="75.5"/>
    <n v="31"/>
    <n v="106.5"/>
    <s v=""/>
    <m/>
    <n v="29000"/>
    <d v="1979-02-03T00:00:00"/>
    <n v="43"/>
    <x v="0"/>
    <s v="29"/>
    <x v="6"/>
    <x v="6"/>
    <x v="2"/>
  </r>
  <r>
    <n v="477"/>
    <x v="85"/>
    <x v="2"/>
    <x v="2"/>
    <n v="6"/>
    <n v="88.5"/>
    <n v="72"/>
    <n v="160.5"/>
    <s v="Oui"/>
    <n v="14"/>
    <n v="29120"/>
    <d v="1968-01-12T00:00:00"/>
    <n v="54"/>
    <x v="2"/>
    <s v="29"/>
    <x v="78"/>
    <x v="6"/>
    <x v="2"/>
  </r>
  <r>
    <n v="478"/>
    <x v="85"/>
    <x v="3"/>
    <x v="0"/>
    <n v="2"/>
    <n v="49"/>
    <n v="43"/>
    <n v="92"/>
    <s v="Oui"/>
    <n v="9"/>
    <n v="29170"/>
    <d v="1954-06-07T00:00:00"/>
    <n v="68"/>
    <x v="4"/>
    <s v="29"/>
    <x v="26"/>
    <x v="6"/>
    <x v="2"/>
  </r>
  <r>
    <n v="479"/>
    <x v="85"/>
    <x v="2"/>
    <x v="3"/>
    <n v="5"/>
    <n v="97"/>
    <n v="6"/>
    <n v="103"/>
    <s v=""/>
    <m/>
    <n v="93380"/>
    <d v="1951-05-11T00:00:00"/>
    <n v="71"/>
    <x v="4"/>
    <s v="93"/>
    <x v="302"/>
    <x v="11"/>
    <x v="1"/>
  </r>
  <r>
    <n v="480"/>
    <x v="85"/>
    <x v="1"/>
    <x v="0"/>
    <n v="3"/>
    <n v="61.5"/>
    <n v="62"/>
    <n v="123.5"/>
    <s v="Oui"/>
    <n v="2.5"/>
    <n v="29170"/>
    <d v="1964-04-06T00:00:00"/>
    <n v="58"/>
    <x v="3"/>
    <s v="29"/>
    <x v="26"/>
    <x v="6"/>
    <x v="2"/>
  </r>
  <r>
    <n v="481"/>
    <x v="85"/>
    <x v="1"/>
    <x v="1"/>
    <n v="2"/>
    <n v="60.5"/>
    <n v="43"/>
    <n v="103.5"/>
    <s v="Oui"/>
    <n v="5.5"/>
    <n v="49000"/>
    <d v="1997-07-13T00:00:00"/>
    <n v="25"/>
    <x v="1"/>
    <s v="49"/>
    <x v="303"/>
    <x v="22"/>
    <x v="4"/>
  </r>
  <r>
    <n v="482"/>
    <x v="85"/>
    <x v="2"/>
    <x v="1"/>
    <n v="5"/>
    <n v="148.5"/>
    <n v="97"/>
    <n v="245.5"/>
    <s v=""/>
    <m/>
    <n v="91700"/>
    <d v="1981-04-02T00:00:00"/>
    <n v="41"/>
    <x v="0"/>
    <s v="91"/>
    <x v="64"/>
    <x v="8"/>
    <x v="1"/>
  </r>
  <r>
    <n v="483"/>
    <x v="85"/>
    <x v="2"/>
    <x v="1"/>
    <n v="3"/>
    <n v="86"/>
    <n v="19"/>
    <n v="105"/>
    <s v="Oui"/>
    <n v="4"/>
    <n v="93500"/>
    <d v="1980-12-25T00:00:00"/>
    <n v="41"/>
    <x v="0"/>
    <s v="93"/>
    <x v="108"/>
    <x v="11"/>
    <x v="1"/>
  </r>
  <r>
    <n v="484"/>
    <x v="85"/>
    <x v="3"/>
    <x v="2"/>
    <n v="8"/>
    <n v="111"/>
    <n v="75"/>
    <n v="186"/>
    <s v="Oui"/>
    <n v="12.5"/>
    <n v="60120"/>
    <d v="1995-01-22T00:00:00"/>
    <n v="27"/>
    <x v="1"/>
    <s v="60"/>
    <x v="304"/>
    <x v="40"/>
    <x v="3"/>
  </r>
  <r>
    <n v="485"/>
    <x v="85"/>
    <x v="0"/>
    <x v="0"/>
    <n v="2"/>
    <n v="46"/>
    <n v="73"/>
    <n v="119"/>
    <s v="Oui"/>
    <n v="9"/>
    <n v="92700"/>
    <d v="1974-05-14T00:00:00"/>
    <n v="48"/>
    <x v="2"/>
    <s v="92"/>
    <x v="305"/>
    <x v="1"/>
    <x v="1"/>
  </r>
  <r>
    <n v="486"/>
    <x v="85"/>
    <x v="2"/>
    <x v="0"/>
    <n v="2"/>
    <n v="41"/>
    <n v="41"/>
    <n v="82"/>
    <s v="Oui"/>
    <n v="7"/>
    <n v="29620"/>
    <d v="1984-01-27T00:00:00"/>
    <n v="38"/>
    <x v="0"/>
    <s v="29"/>
    <x v="306"/>
    <x v="6"/>
    <x v="2"/>
  </r>
  <r>
    <n v="487"/>
    <x v="85"/>
    <x v="1"/>
    <x v="1"/>
    <n v="2"/>
    <n v="66"/>
    <n v="63"/>
    <n v="129"/>
    <s v="Oui"/>
    <n v="8.5"/>
    <n v="35131"/>
    <d v="1992-09-30T00:00:00"/>
    <n v="30"/>
    <x v="1"/>
    <s v="35"/>
    <x v="138"/>
    <x v="3"/>
    <x v="2"/>
  </r>
  <r>
    <n v="488"/>
    <x v="85"/>
    <x v="1"/>
    <x v="2"/>
    <n v="2"/>
    <n v="29.5"/>
    <n v="47"/>
    <n v="76.5"/>
    <s v="Oui"/>
    <n v="1.5"/>
    <n v="29950"/>
    <d v="1964-05-10T00:00:00"/>
    <n v="58"/>
    <x v="3"/>
    <s v="29"/>
    <x v="239"/>
    <x v="6"/>
    <x v="2"/>
  </r>
  <r>
    <n v="489"/>
    <x v="85"/>
    <x v="1"/>
    <x v="1"/>
    <n v="2"/>
    <n v="68"/>
    <n v="2"/>
    <n v="70"/>
    <s v="Oui"/>
    <n v="4"/>
    <n v="56100"/>
    <d v="1950-03-27T00:00:00"/>
    <n v="72"/>
    <x v="4"/>
    <s v="56"/>
    <x v="49"/>
    <x v="13"/>
    <x v="2"/>
  </r>
  <r>
    <n v="490"/>
    <x v="85"/>
    <x v="0"/>
    <x v="1"/>
    <n v="3"/>
    <n v="89"/>
    <n v="7"/>
    <n v="96"/>
    <s v=""/>
    <m/>
    <n v="33000"/>
    <d v="1980-10-04T00:00:00"/>
    <n v="42"/>
    <x v="0"/>
    <s v="33"/>
    <x v="44"/>
    <x v="21"/>
    <x v="9"/>
  </r>
  <r>
    <n v="491"/>
    <x v="85"/>
    <x v="0"/>
    <x v="1"/>
    <n v="3"/>
    <n v="77"/>
    <n v="60"/>
    <n v="137"/>
    <s v="Oui"/>
    <n v="10.5"/>
    <n v="29170"/>
    <d v="1979-02-04T00:00:00"/>
    <n v="43"/>
    <x v="0"/>
    <s v="29"/>
    <x v="26"/>
    <x v="6"/>
    <x v="2"/>
  </r>
  <r>
    <n v="492"/>
    <x v="85"/>
    <x v="1"/>
    <x v="1"/>
    <n v="20"/>
    <n v="507.5"/>
    <n v="184"/>
    <n v="691.5"/>
    <s v=""/>
    <m/>
    <n v="59229"/>
    <d v="1980-03-18T00:00:00"/>
    <n v="42"/>
    <x v="0"/>
    <s v="59"/>
    <x v="307"/>
    <x v="4"/>
    <x v="3"/>
  </r>
  <r>
    <n v="493"/>
    <x v="86"/>
    <x v="1"/>
    <x v="0"/>
    <n v="6"/>
    <n v="132"/>
    <n v="175"/>
    <n v="307"/>
    <s v=""/>
    <m/>
    <n v="56490"/>
    <d v="1966-03-23T00:00:00"/>
    <n v="56"/>
    <x v="3"/>
    <s v="56"/>
    <x v="283"/>
    <x v="13"/>
    <x v="2"/>
  </r>
  <r>
    <n v="494"/>
    <x v="86"/>
    <x v="3"/>
    <x v="1"/>
    <n v="20"/>
    <n v="587.5"/>
    <n v="921"/>
    <n v="1508.5"/>
    <s v="Oui"/>
    <n v="53.5"/>
    <n v="92160"/>
    <d v="1970-07-28T00:00:00"/>
    <n v="52"/>
    <x v="2"/>
    <s v="92"/>
    <x v="276"/>
    <x v="1"/>
    <x v="1"/>
  </r>
  <r>
    <n v="495"/>
    <x v="86"/>
    <x v="1"/>
    <x v="2"/>
    <n v="4"/>
    <n v="50.5"/>
    <n v="93"/>
    <n v="143.5"/>
    <s v="Oui"/>
    <n v="6.5"/>
    <n v="35830"/>
    <d v="1954-12-01T00:00:00"/>
    <n v="67"/>
    <x v="4"/>
    <s v="35"/>
    <x v="308"/>
    <x v="3"/>
    <x v="2"/>
  </r>
  <r>
    <n v="496"/>
    <x v="86"/>
    <x v="0"/>
    <x v="1"/>
    <n v="6"/>
    <n v="201.5"/>
    <n v="9"/>
    <n v="210.5"/>
    <s v="Oui"/>
    <n v="7.5"/>
    <n v="78700"/>
    <d v="1932-06-23T00:00:00"/>
    <n v="90"/>
    <x v="4"/>
    <s v="78"/>
    <x v="309"/>
    <x v="23"/>
    <x v="1"/>
  </r>
  <r>
    <n v="497"/>
    <x v="86"/>
    <x v="1"/>
    <x v="3"/>
    <n v="2"/>
    <n v="41"/>
    <n v="2"/>
    <n v="43"/>
    <s v=""/>
    <m/>
    <n v="93150"/>
    <d v="1977-09-26T00:00:00"/>
    <n v="45"/>
    <x v="2"/>
    <s v="93"/>
    <x v="310"/>
    <x v="11"/>
    <x v="1"/>
  </r>
  <r>
    <n v="498"/>
    <x v="86"/>
    <x v="0"/>
    <x v="1"/>
    <n v="2"/>
    <n v="61"/>
    <n v="73"/>
    <n v="134"/>
    <s v="Oui"/>
    <n v="1"/>
    <n v="29710"/>
    <d v="1936-08-21T00:00:00"/>
    <n v="86"/>
    <x v="4"/>
    <s v="29"/>
    <x v="311"/>
    <x v="6"/>
    <x v="2"/>
  </r>
  <r>
    <n v="499"/>
    <x v="86"/>
    <x v="3"/>
    <x v="4"/>
    <n v="5"/>
    <n v="88.5"/>
    <n v="78"/>
    <n v="166.5"/>
    <s v="Oui"/>
    <n v="7"/>
    <n v="94880"/>
    <d v="1939-09-05T00:00:00"/>
    <n v="83"/>
    <x v="4"/>
    <s v="94"/>
    <x v="312"/>
    <x v="5"/>
    <x v="1"/>
  </r>
  <r>
    <n v="500"/>
    <x v="86"/>
    <x v="3"/>
    <x v="0"/>
    <n v="6"/>
    <n v="149"/>
    <n v="185"/>
    <n v="334"/>
    <s v=""/>
    <m/>
    <n v="91000"/>
    <d v="1944-05-07T00:00:00"/>
    <n v="78"/>
    <x v="4"/>
    <s v="91"/>
    <x v="220"/>
    <x v="8"/>
    <x v="1"/>
  </r>
  <r>
    <n v="501"/>
    <x v="86"/>
    <x v="3"/>
    <x v="0"/>
    <n v="7"/>
    <n v="145"/>
    <n v="8"/>
    <n v="153"/>
    <s v="Oui"/>
    <n v="5.5"/>
    <n v="22340"/>
    <d v="1960-02-19T00:00:00"/>
    <n v="62"/>
    <x v="3"/>
    <s v="22"/>
    <x v="313"/>
    <x v="14"/>
    <x v="2"/>
  </r>
  <r>
    <n v="502"/>
    <x v="86"/>
    <x v="0"/>
    <x v="1"/>
    <n v="3"/>
    <n v="78.5"/>
    <n v="1"/>
    <n v="79.5"/>
    <s v="Oui"/>
    <n v="3.5"/>
    <n v="51220"/>
    <d v="1986-11-14T00:00:00"/>
    <n v="35"/>
    <x v="0"/>
    <s v="51"/>
    <x v="314"/>
    <x v="20"/>
    <x v="8"/>
  </r>
  <r>
    <n v="503"/>
    <x v="86"/>
    <x v="1"/>
    <x v="0"/>
    <n v="3"/>
    <n v="67.5"/>
    <n v="12"/>
    <n v="79.5"/>
    <s v="Oui"/>
    <n v="7.5"/>
    <n v="29000"/>
    <d v="1955-01-17T00:00:00"/>
    <n v="67"/>
    <x v="4"/>
    <s v="29"/>
    <x v="6"/>
    <x v="6"/>
    <x v="2"/>
  </r>
  <r>
    <n v="504"/>
    <x v="86"/>
    <x v="0"/>
    <x v="2"/>
    <n v="2"/>
    <n v="30"/>
    <n v="1"/>
    <n v="31"/>
    <s v=""/>
    <m/>
    <n v="29840"/>
    <d v="1982-05-14T00:00:00"/>
    <n v="40"/>
    <x v="0"/>
    <s v="29"/>
    <x v="315"/>
    <x v="6"/>
    <x v="2"/>
  </r>
  <r>
    <n v="505"/>
    <x v="87"/>
    <x v="0"/>
    <x v="1"/>
    <n v="2"/>
    <n v="62.5"/>
    <n v="45"/>
    <n v="107.5"/>
    <s v="Oui"/>
    <n v="9.5"/>
    <n v="29570"/>
    <d v="1948-06-15T00:00:00"/>
    <n v="74"/>
    <x v="4"/>
    <s v="29"/>
    <x v="10"/>
    <x v="6"/>
    <x v="2"/>
  </r>
  <r>
    <n v="506"/>
    <x v="87"/>
    <x v="1"/>
    <x v="3"/>
    <n v="3"/>
    <n v="68.5"/>
    <n v="119"/>
    <n v="187.5"/>
    <s v=""/>
    <m/>
    <n v="29000"/>
    <d v="1946-06-30T00:00:00"/>
    <n v="76"/>
    <x v="4"/>
    <s v="29"/>
    <x v="6"/>
    <x v="6"/>
    <x v="2"/>
  </r>
  <r>
    <n v="507"/>
    <x v="87"/>
    <x v="1"/>
    <x v="3"/>
    <n v="4"/>
    <n v="86.5"/>
    <n v="137"/>
    <n v="223.5"/>
    <s v="Oui"/>
    <n v="9"/>
    <n v="29590"/>
    <d v="1980-03-06T00:00:00"/>
    <n v="42"/>
    <x v="0"/>
    <s v="29"/>
    <x v="316"/>
    <x v="6"/>
    <x v="2"/>
  </r>
  <r>
    <n v="508"/>
    <x v="87"/>
    <x v="1"/>
    <x v="1"/>
    <n v="15"/>
    <n v="451.5"/>
    <n v="327"/>
    <n v="778.5"/>
    <s v=""/>
    <m/>
    <n v="62160"/>
    <d v="1981-09-25T00:00:00"/>
    <n v="41"/>
    <x v="0"/>
    <s v="62"/>
    <x v="317"/>
    <x v="26"/>
    <x v="3"/>
  </r>
  <r>
    <n v="509"/>
    <x v="87"/>
    <x v="0"/>
    <x v="2"/>
    <n v="19"/>
    <n v="240"/>
    <n v="48"/>
    <n v="288"/>
    <s v="Oui"/>
    <n v="16"/>
    <n v="29250"/>
    <d v="1979-07-08T00:00:00"/>
    <n v="43"/>
    <x v="0"/>
    <s v="29"/>
    <x v="318"/>
    <x v="6"/>
    <x v="2"/>
  </r>
  <r>
    <n v="510"/>
    <x v="87"/>
    <x v="0"/>
    <x v="3"/>
    <n v="17"/>
    <n v="314"/>
    <n v="281"/>
    <n v="595"/>
    <s v=""/>
    <m/>
    <n v="29900"/>
    <d v="1978-08-22T00:00:00"/>
    <n v="44"/>
    <x v="0"/>
    <s v="29"/>
    <x v="7"/>
    <x v="6"/>
    <x v="2"/>
  </r>
  <r>
    <n v="511"/>
    <x v="88"/>
    <x v="3"/>
    <x v="2"/>
    <n v="4"/>
    <n v="54.5"/>
    <n v="40"/>
    <n v="94.5"/>
    <s v=""/>
    <m/>
    <n v="38300"/>
    <d v="1987-04-17T00:00:00"/>
    <n v="35"/>
    <x v="0"/>
    <s v="38"/>
    <x v="319"/>
    <x v="56"/>
    <x v="5"/>
  </r>
  <r>
    <n v="512"/>
    <x v="88"/>
    <x v="2"/>
    <x v="1"/>
    <n v="5"/>
    <n v="167.5"/>
    <n v="93"/>
    <n v="260.5"/>
    <s v="Oui"/>
    <n v="17.5"/>
    <n v="10700"/>
    <d v="1953-11-18T00:00:00"/>
    <n v="68"/>
    <x v="4"/>
    <s v="10"/>
    <x v="320"/>
    <x v="57"/>
    <x v="8"/>
  </r>
  <r>
    <n v="513"/>
    <x v="88"/>
    <x v="3"/>
    <x v="2"/>
    <n v="2"/>
    <n v="26"/>
    <n v="1"/>
    <n v="27"/>
    <s v="Oui"/>
    <n v="2"/>
    <n v="38220"/>
    <d v="1973-02-05T00:00:00"/>
    <n v="49"/>
    <x v="2"/>
    <s v="38"/>
    <x v="321"/>
    <x v="56"/>
    <x v="5"/>
  </r>
  <r>
    <n v="514"/>
    <x v="88"/>
    <x v="2"/>
    <x v="1"/>
    <n v="2"/>
    <n v="69.5"/>
    <n v="118"/>
    <n v="187.5"/>
    <s v=""/>
    <m/>
    <n v="76370"/>
    <d v="1950-10-07T00:00:00"/>
    <n v="72"/>
    <x v="4"/>
    <s v="76"/>
    <x v="322"/>
    <x v="35"/>
    <x v="7"/>
  </r>
  <r>
    <n v="515"/>
    <x v="88"/>
    <x v="2"/>
    <x v="0"/>
    <n v="13"/>
    <n v="263.5"/>
    <n v="156"/>
    <n v="419.5"/>
    <s v="Oui"/>
    <n v="10.5"/>
    <n v="24520"/>
    <d v="1937-12-29T00:00:00"/>
    <n v="84"/>
    <x v="4"/>
    <s v="24"/>
    <x v="323"/>
    <x v="37"/>
    <x v="9"/>
  </r>
  <r>
    <n v="516"/>
    <x v="89"/>
    <x v="2"/>
    <x v="0"/>
    <n v="1"/>
    <n v="23"/>
    <n v="33"/>
    <n v="56"/>
    <s v="Oui"/>
    <n v="1"/>
    <n v="94450"/>
    <d v="1944-03-01T00:00:00"/>
    <n v="78"/>
    <x v="4"/>
    <s v="94"/>
    <x v="324"/>
    <x v="5"/>
    <x v="1"/>
  </r>
  <r>
    <n v="517"/>
    <x v="89"/>
    <x v="3"/>
    <x v="4"/>
    <n v="11"/>
    <n v="189.5"/>
    <n v="57"/>
    <n v="246.5"/>
    <s v=""/>
    <m/>
    <n v="29200"/>
    <d v="1942-05-26T00:00:00"/>
    <n v="80"/>
    <x v="4"/>
    <s v="29"/>
    <x v="55"/>
    <x v="6"/>
    <x v="2"/>
  </r>
  <r>
    <n v="518"/>
    <x v="89"/>
    <x v="1"/>
    <x v="1"/>
    <n v="2"/>
    <n v="68.5"/>
    <n v="120"/>
    <n v="188.5"/>
    <s v="Oui"/>
    <n v="11"/>
    <n v="95140"/>
    <d v="1960-01-10T00:00:00"/>
    <n v="62"/>
    <x v="3"/>
    <s v="95"/>
    <x v="325"/>
    <x v="2"/>
    <x v="1"/>
  </r>
  <r>
    <n v="519"/>
    <x v="89"/>
    <x v="0"/>
    <x v="1"/>
    <n v="5"/>
    <n v="126"/>
    <n v="19"/>
    <n v="145"/>
    <s v="Oui"/>
    <n v="10.5"/>
    <n v="29280"/>
    <d v="1988-02-28T00:00:00"/>
    <n v="34"/>
    <x v="1"/>
    <s v="29"/>
    <x v="326"/>
    <x v="6"/>
    <x v="2"/>
  </r>
  <r>
    <n v="520"/>
    <x v="89"/>
    <x v="3"/>
    <x v="0"/>
    <n v="8"/>
    <n v="163"/>
    <n v="67"/>
    <n v="230"/>
    <s v="Oui"/>
    <n v="14"/>
    <n v="29900"/>
    <d v="1970-10-01T00:00:00"/>
    <n v="52"/>
    <x v="2"/>
    <s v="29"/>
    <x v="7"/>
    <x v="6"/>
    <x v="2"/>
  </r>
  <r>
    <n v="521"/>
    <x v="90"/>
    <x v="2"/>
    <x v="1"/>
    <n v="2"/>
    <n v="62.5"/>
    <n v="26"/>
    <n v="88.5"/>
    <s v=""/>
    <m/>
    <n v="29170"/>
    <d v="1983-12-06T00:00:00"/>
    <n v="38"/>
    <x v="0"/>
    <s v="29"/>
    <x v="26"/>
    <x v="6"/>
    <x v="2"/>
  </r>
  <r>
    <n v="522"/>
    <x v="90"/>
    <x v="0"/>
    <x v="1"/>
    <n v="16"/>
    <n v="548"/>
    <n v="809"/>
    <n v="1357"/>
    <s v="Oui"/>
    <n v="62"/>
    <n v="29900"/>
    <d v="1965-08-02T00:00:00"/>
    <n v="57"/>
    <x v="3"/>
    <s v="29"/>
    <x v="7"/>
    <x v="6"/>
    <x v="2"/>
  </r>
  <r>
    <n v="523"/>
    <x v="90"/>
    <x v="1"/>
    <x v="4"/>
    <n v="4"/>
    <n v="70"/>
    <n v="19"/>
    <n v="89"/>
    <s v="Oui"/>
    <n v="9.5"/>
    <n v="29260"/>
    <d v="1976-12-05T00:00:00"/>
    <n v="45"/>
    <x v="2"/>
    <s v="29"/>
    <x v="132"/>
    <x v="6"/>
    <x v="2"/>
  </r>
  <r>
    <n v="524"/>
    <x v="90"/>
    <x v="1"/>
    <x v="1"/>
    <n v="10"/>
    <n v="273.5"/>
    <n v="143"/>
    <n v="416.5"/>
    <s v="Oui"/>
    <n v="40"/>
    <n v="78560"/>
    <d v="1972-03-23T00:00:00"/>
    <n v="50"/>
    <x v="2"/>
    <s v="78"/>
    <x v="327"/>
    <x v="23"/>
    <x v="1"/>
  </r>
  <r>
    <n v="525"/>
    <x v="90"/>
    <x v="0"/>
    <x v="1"/>
    <n v="2"/>
    <n v="55.5"/>
    <n v="62"/>
    <n v="117.5"/>
    <s v="Oui"/>
    <n v="10.5"/>
    <n v="78100"/>
    <d v="1956-12-02T00:00:00"/>
    <n v="65"/>
    <x v="4"/>
    <s v="78"/>
    <x v="179"/>
    <x v="23"/>
    <x v="1"/>
  </r>
  <r>
    <n v="526"/>
    <x v="90"/>
    <x v="0"/>
    <x v="1"/>
    <n v="2"/>
    <n v="54"/>
    <n v="55"/>
    <n v="109"/>
    <s v="Oui"/>
    <n v="9.5"/>
    <n v="78970"/>
    <d v="1989-01-17T00:00:00"/>
    <n v="33"/>
    <x v="1"/>
    <s v="78"/>
    <x v="328"/>
    <x v="23"/>
    <x v="1"/>
  </r>
  <r>
    <n v="527"/>
    <x v="90"/>
    <x v="2"/>
    <x v="0"/>
    <n v="8"/>
    <n v="161"/>
    <n v="256"/>
    <n v="417"/>
    <s v=""/>
    <m/>
    <n v="93370"/>
    <d v="1957-08-20T00:00:00"/>
    <n v="65"/>
    <x v="4"/>
    <s v="93"/>
    <x v="329"/>
    <x v="11"/>
    <x v="1"/>
  </r>
  <r>
    <n v="528"/>
    <x v="91"/>
    <x v="3"/>
    <x v="2"/>
    <n v="3"/>
    <n v="42.5"/>
    <n v="74"/>
    <n v="116.5"/>
    <s v=""/>
    <m/>
    <n v="29170"/>
    <d v="1963-12-10T00:00:00"/>
    <n v="58"/>
    <x v="3"/>
    <s v="29"/>
    <x v="26"/>
    <x v="6"/>
    <x v="2"/>
  </r>
  <r>
    <n v="529"/>
    <x v="91"/>
    <x v="1"/>
    <x v="1"/>
    <n v="1"/>
    <n v="32.5"/>
    <n v="58"/>
    <n v="90.5"/>
    <s v=""/>
    <m/>
    <n v="94290"/>
    <d v="1966-02-03T00:00:00"/>
    <n v="56"/>
    <x v="3"/>
    <s v="94"/>
    <x v="229"/>
    <x v="5"/>
    <x v="1"/>
  </r>
  <r>
    <n v="530"/>
    <x v="91"/>
    <x v="1"/>
    <x v="0"/>
    <n v="7"/>
    <n v="144"/>
    <n v="156"/>
    <n v="300"/>
    <s v="Oui"/>
    <n v="5.5"/>
    <n v="22960"/>
    <d v="1969-05-03T00:00:00"/>
    <n v="53"/>
    <x v="2"/>
    <s v="22"/>
    <x v="330"/>
    <x v="14"/>
    <x v="2"/>
  </r>
  <r>
    <n v="531"/>
    <x v="91"/>
    <x v="2"/>
    <x v="1"/>
    <n v="18"/>
    <n v="614.5"/>
    <n v="955"/>
    <n v="1569.5"/>
    <s v=""/>
    <m/>
    <n v="59490"/>
    <d v="1967-07-02T00:00:00"/>
    <n v="55"/>
    <x v="3"/>
    <s v="59"/>
    <x v="331"/>
    <x v="4"/>
    <x v="3"/>
  </r>
  <r>
    <n v="532"/>
    <x v="91"/>
    <x v="1"/>
    <x v="0"/>
    <n v="9"/>
    <n v="208.5"/>
    <n v="305"/>
    <n v="513.5"/>
    <s v="Oui"/>
    <n v="46"/>
    <n v="6210"/>
    <d v="1966-06-15T00:00:00"/>
    <n v="56"/>
    <x v="3"/>
    <s v="06"/>
    <x v="332"/>
    <x v="10"/>
    <x v="6"/>
  </r>
  <r>
    <n v="533"/>
    <x v="91"/>
    <x v="3"/>
    <x v="1"/>
    <n v="2"/>
    <n v="52"/>
    <n v="73"/>
    <n v="125"/>
    <s v=""/>
    <m/>
    <n v="63140"/>
    <d v="1992-07-12T00:00:00"/>
    <n v="30"/>
    <x v="1"/>
    <s v="63"/>
    <x v="333"/>
    <x v="28"/>
    <x v="5"/>
  </r>
  <r>
    <n v="534"/>
    <x v="91"/>
    <x v="3"/>
    <x v="3"/>
    <n v="10"/>
    <n v="181"/>
    <n v="233"/>
    <n v="414"/>
    <s v="Oui"/>
    <n v="6.5"/>
    <n v="22540"/>
    <d v="1962-01-28T00:00:00"/>
    <n v="60"/>
    <x v="3"/>
    <s v="22"/>
    <x v="334"/>
    <x v="14"/>
    <x v="2"/>
  </r>
  <r>
    <n v="535"/>
    <x v="91"/>
    <x v="0"/>
    <x v="3"/>
    <n v="13"/>
    <n v="273.5"/>
    <n v="274"/>
    <n v="547.5"/>
    <s v="Oui"/>
    <n v="31.5"/>
    <n v="93150"/>
    <d v="1981-10-26T00:00:00"/>
    <n v="41"/>
    <x v="0"/>
    <s v="93"/>
    <x v="310"/>
    <x v="11"/>
    <x v="1"/>
  </r>
  <r>
    <n v="536"/>
    <x v="91"/>
    <x v="0"/>
    <x v="1"/>
    <n v="2"/>
    <n v="62.5"/>
    <n v="89"/>
    <n v="151.5"/>
    <s v="Oui"/>
    <n v="5"/>
    <n v="35520"/>
    <d v="1988-03-02T00:00:00"/>
    <n v="34"/>
    <x v="1"/>
    <s v="35"/>
    <x v="335"/>
    <x v="3"/>
    <x v="2"/>
  </r>
  <r>
    <n v="537"/>
    <x v="91"/>
    <x v="0"/>
    <x v="3"/>
    <n v="3"/>
    <n v="68.5"/>
    <n v="39"/>
    <n v="107.5"/>
    <s v="Oui"/>
    <n v="1"/>
    <n v="75002"/>
    <d v="1975-12-08T00:00:00"/>
    <n v="46"/>
    <x v="2"/>
    <s v="75"/>
    <x v="288"/>
    <x v="15"/>
    <x v="1"/>
  </r>
  <r>
    <n v="538"/>
    <x v="91"/>
    <x v="3"/>
    <x v="0"/>
    <n v="19"/>
    <n v="445"/>
    <n v="528"/>
    <n v="973"/>
    <s v="Oui"/>
    <n v="56.5"/>
    <n v="29490"/>
    <d v="1991-05-12T00:00:00"/>
    <n v="31"/>
    <x v="1"/>
    <s v="29"/>
    <x v="74"/>
    <x v="6"/>
    <x v="2"/>
  </r>
  <r>
    <n v="539"/>
    <x v="91"/>
    <x v="2"/>
    <x v="1"/>
    <n v="3"/>
    <n v="102.5"/>
    <n v="190"/>
    <n v="292.5"/>
    <s v="Oui"/>
    <n v="28"/>
    <n v="29370"/>
    <d v="2004-08-19T00:00:00"/>
    <n v="18"/>
    <x v="1"/>
    <s v="29"/>
    <x v="336"/>
    <x v="6"/>
    <x v="2"/>
  </r>
  <r>
    <n v="540"/>
    <x v="91"/>
    <x v="0"/>
    <x v="0"/>
    <n v="3"/>
    <n v="71"/>
    <n v="122"/>
    <n v="193"/>
    <s v="Oui"/>
    <n v="10"/>
    <n v="56100"/>
    <d v="1977-06-27T00:00:00"/>
    <n v="45"/>
    <x v="2"/>
    <s v="56"/>
    <x v="49"/>
    <x v="13"/>
    <x v="2"/>
  </r>
  <r>
    <n v="541"/>
    <x v="91"/>
    <x v="1"/>
    <x v="3"/>
    <n v="7"/>
    <n v="129.5"/>
    <n v="72"/>
    <n v="201.5"/>
    <s v="Oui"/>
    <n v="7"/>
    <n v="29170"/>
    <d v="1946-07-27T00:00:00"/>
    <n v="76"/>
    <x v="4"/>
    <s v="29"/>
    <x v="26"/>
    <x v="6"/>
    <x v="2"/>
  </r>
  <r>
    <n v="542"/>
    <x v="91"/>
    <x v="1"/>
    <x v="4"/>
    <n v="2"/>
    <n v="31.5"/>
    <n v="58"/>
    <n v="89.5"/>
    <s v="Oui"/>
    <n v="1"/>
    <n v="29690"/>
    <d v="2003-10-19T00:00:00"/>
    <n v="19"/>
    <x v="1"/>
    <s v="29"/>
    <x v="337"/>
    <x v="6"/>
    <x v="2"/>
  </r>
  <r>
    <n v="543"/>
    <x v="91"/>
    <x v="0"/>
    <x v="1"/>
    <n v="2"/>
    <n v="55.5"/>
    <n v="89"/>
    <n v="144.5"/>
    <s v="Oui"/>
    <n v="9"/>
    <n v="75015"/>
    <d v="1936-06-08T00:00:00"/>
    <n v="86"/>
    <x v="4"/>
    <s v="75"/>
    <x v="122"/>
    <x v="15"/>
    <x v="1"/>
  </r>
  <r>
    <n v="544"/>
    <x v="92"/>
    <x v="3"/>
    <x v="2"/>
    <n v="3"/>
    <n v="46"/>
    <n v="30"/>
    <n v="76"/>
    <s v=""/>
    <m/>
    <n v="29233"/>
    <d v="1957-04-25T00:00:00"/>
    <n v="65"/>
    <x v="4"/>
    <s v="29"/>
    <x v="338"/>
    <x v="6"/>
    <x v="2"/>
  </r>
  <r>
    <n v="545"/>
    <x v="92"/>
    <x v="2"/>
    <x v="3"/>
    <n v="2"/>
    <n v="37"/>
    <n v="54"/>
    <n v="91"/>
    <s v=""/>
    <m/>
    <n v="75015"/>
    <d v="1967-06-27T00:00:00"/>
    <n v="55"/>
    <x v="3"/>
    <s v="75"/>
    <x v="122"/>
    <x v="15"/>
    <x v="1"/>
  </r>
  <r>
    <n v="546"/>
    <x v="92"/>
    <x v="0"/>
    <x v="0"/>
    <n v="15"/>
    <n v="366.5"/>
    <n v="251"/>
    <n v="617.5"/>
    <s v=""/>
    <m/>
    <n v="22120"/>
    <d v="1942-03-26T00:00:00"/>
    <n v="80"/>
    <x v="4"/>
    <s v="22"/>
    <x v="270"/>
    <x v="14"/>
    <x v="2"/>
  </r>
  <r>
    <n v="547"/>
    <x v="92"/>
    <x v="0"/>
    <x v="3"/>
    <n v="6"/>
    <n v="137"/>
    <n v="42"/>
    <n v="179"/>
    <s v="Oui"/>
    <n v="11"/>
    <n v="78200"/>
    <d v="1967-07-08T00:00:00"/>
    <n v="55"/>
    <x v="3"/>
    <s v="78"/>
    <x v="339"/>
    <x v="23"/>
    <x v="1"/>
  </r>
  <r>
    <n v="548"/>
    <x v="92"/>
    <x v="0"/>
    <x v="2"/>
    <n v="2"/>
    <n v="28"/>
    <n v="38"/>
    <n v="66"/>
    <s v=""/>
    <m/>
    <n v="29170"/>
    <d v="1984-10-12T00:00:00"/>
    <n v="38"/>
    <x v="0"/>
    <s v="29"/>
    <x v="26"/>
    <x v="6"/>
    <x v="2"/>
  </r>
  <r>
    <n v="549"/>
    <x v="92"/>
    <x v="2"/>
    <x v="3"/>
    <n v="15"/>
    <n v="334.5"/>
    <n v="371"/>
    <n v="705.5"/>
    <s v="Oui"/>
    <n v="47"/>
    <n v="92160"/>
    <d v="1996-12-27T00:00:00"/>
    <n v="25"/>
    <x v="1"/>
    <s v="92"/>
    <x v="276"/>
    <x v="1"/>
    <x v="1"/>
  </r>
  <r>
    <n v="550"/>
    <x v="92"/>
    <x v="1"/>
    <x v="2"/>
    <n v="13"/>
    <n v="196"/>
    <n v="316"/>
    <n v="512"/>
    <s v="Oui"/>
    <n v="18.5"/>
    <n v="92270"/>
    <d v="1959-09-14T00:00:00"/>
    <n v="63"/>
    <x v="3"/>
    <s v="92"/>
    <x v="295"/>
    <x v="1"/>
    <x v="1"/>
  </r>
  <r>
    <n v="551"/>
    <x v="92"/>
    <x v="1"/>
    <x v="0"/>
    <n v="2"/>
    <n v="44"/>
    <n v="34"/>
    <n v="78"/>
    <s v="Oui"/>
    <n v="5.5"/>
    <n v="56270"/>
    <d v="1977-12-30T00:00:00"/>
    <n v="44"/>
    <x v="0"/>
    <s v="56"/>
    <x v="199"/>
    <x v="13"/>
    <x v="2"/>
  </r>
  <r>
    <n v="552"/>
    <x v="92"/>
    <x v="1"/>
    <x v="2"/>
    <n v="4"/>
    <n v="59"/>
    <n v="30"/>
    <n v="89"/>
    <s v="Oui"/>
    <n v="5.5"/>
    <n v="75013"/>
    <d v="1969-11-10T00:00:00"/>
    <n v="52"/>
    <x v="2"/>
    <s v="75"/>
    <x v="51"/>
    <x v="15"/>
    <x v="1"/>
  </r>
  <r>
    <n v="553"/>
    <x v="92"/>
    <x v="0"/>
    <x v="3"/>
    <n v="8"/>
    <n v="150"/>
    <n v="97"/>
    <n v="247"/>
    <s v="Oui"/>
    <n v="10"/>
    <n v="56000"/>
    <d v="1978-11-06T00:00:00"/>
    <n v="44"/>
    <x v="0"/>
    <s v="56"/>
    <x v="272"/>
    <x v="13"/>
    <x v="2"/>
  </r>
  <r>
    <n v="554"/>
    <x v="92"/>
    <x v="1"/>
    <x v="1"/>
    <n v="21"/>
    <n v="618"/>
    <n v="945"/>
    <n v="1563"/>
    <s v="Oui"/>
    <n v="98"/>
    <n v="29600"/>
    <d v="1985-01-12T00:00:00"/>
    <n v="37"/>
    <x v="0"/>
    <s v="29"/>
    <x v="70"/>
    <x v="6"/>
    <x v="2"/>
  </r>
  <r>
    <n v="555"/>
    <x v="92"/>
    <x v="1"/>
    <x v="2"/>
    <n v="2"/>
    <n v="30"/>
    <n v="44"/>
    <n v="74"/>
    <s v="Oui"/>
    <n v="7"/>
    <n v="95210"/>
    <d v="1967-08-18T00:00:00"/>
    <n v="55"/>
    <x v="3"/>
    <s v="95"/>
    <x v="340"/>
    <x v="2"/>
    <x v="1"/>
  </r>
  <r>
    <n v="556"/>
    <x v="92"/>
    <x v="1"/>
    <x v="1"/>
    <n v="1"/>
    <n v="33"/>
    <n v="12"/>
    <n v="45"/>
    <s v="Oui"/>
    <n v="4"/>
    <n v="45000"/>
    <d v="1995-02-20T00:00:00"/>
    <n v="27"/>
    <x v="1"/>
    <s v="45"/>
    <x v="212"/>
    <x v="27"/>
    <x v="0"/>
  </r>
  <r>
    <n v="557"/>
    <x v="92"/>
    <x v="1"/>
    <x v="1"/>
    <n v="1"/>
    <n v="27.5"/>
    <n v="24"/>
    <n v="51.5"/>
    <s v="Oui"/>
    <n v="1"/>
    <n v="22100"/>
    <d v="1978-05-04T00:00:00"/>
    <n v="44"/>
    <x v="0"/>
    <s v="22"/>
    <x v="41"/>
    <x v="14"/>
    <x v="2"/>
  </r>
  <r>
    <n v="558"/>
    <x v="92"/>
    <x v="0"/>
    <x v="1"/>
    <n v="9"/>
    <n v="299"/>
    <n v="403"/>
    <n v="702"/>
    <s v="Oui"/>
    <n v="23.5"/>
    <n v="93390"/>
    <d v="1946-07-25T00:00:00"/>
    <n v="76"/>
    <x v="4"/>
    <s v="93"/>
    <x v="341"/>
    <x v="11"/>
    <x v="1"/>
  </r>
  <r>
    <n v="559"/>
    <x v="92"/>
    <x v="0"/>
    <x v="1"/>
    <n v="1"/>
    <n v="28.5"/>
    <n v="30"/>
    <n v="58.5"/>
    <s v=""/>
    <m/>
    <n v="92260"/>
    <d v="1958-07-18T00:00:00"/>
    <n v="64"/>
    <x v="3"/>
    <s v="92"/>
    <x v="201"/>
    <x v="1"/>
    <x v="1"/>
  </r>
  <r>
    <n v="560"/>
    <x v="92"/>
    <x v="0"/>
    <x v="0"/>
    <n v="2"/>
    <n v="50"/>
    <n v="84"/>
    <n v="134"/>
    <s v=""/>
    <m/>
    <n v="56100"/>
    <d v="1977-03-21T00:00:00"/>
    <n v="45"/>
    <x v="2"/>
    <s v="56"/>
    <x v="49"/>
    <x v="13"/>
    <x v="2"/>
  </r>
  <r>
    <n v="561"/>
    <x v="92"/>
    <x v="3"/>
    <x v="1"/>
    <n v="7"/>
    <n v="186"/>
    <n v="254"/>
    <n v="440"/>
    <s v="Oui"/>
    <n v="41.5"/>
    <n v="29200"/>
    <d v="1953-10-24T00:00:00"/>
    <n v="69"/>
    <x v="4"/>
    <s v="29"/>
    <x v="55"/>
    <x v="6"/>
    <x v="2"/>
  </r>
  <r>
    <n v="562"/>
    <x v="92"/>
    <x v="1"/>
    <x v="1"/>
    <n v="6"/>
    <n v="185.5"/>
    <n v="346"/>
    <n v="531.5"/>
    <s v=""/>
    <m/>
    <n v="29000"/>
    <d v="1978-06-13T00:00:00"/>
    <n v="44"/>
    <x v="0"/>
    <s v="29"/>
    <x v="6"/>
    <x v="6"/>
    <x v="2"/>
  </r>
  <r>
    <n v="563"/>
    <x v="92"/>
    <x v="3"/>
    <x v="0"/>
    <n v="13"/>
    <n v="264.5"/>
    <n v="316"/>
    <n v="580.5"/>
    <s v=""/>
    <m/>
    <n v="35580"/>
    <d v="1971-07-30T00:00:00"/>
    <n v="51"/>
    <x v="2"/>
    <s v="35"/>
    <x v="342"/>
    <x v="3"/>
    <x v="2"/>
  </r>
  <r>
    <n v="564"/>
    <x v="92"/>
    <x v="1"/>
    <x v="1"/>
    <n v="2"/>
    <n v="58"/>
    <n v="72"/>
    <n v="130"/>
    <s v=""/>
    <m/>
    <n v="35600"/>
    <d v="1993-11-25T00:00:00"/>
    <n v="28"/>
    <x v="1"/>
    <s v="35"/>
    <x v="343"/>
    <x v="3"/>
    <x v="2"/>
  </r>
  <r>
    <n v="565"/>
    <x v="92"/>
    <x v="2"/>
    <x v="0"/>
    <n v="12"/>
    <n v="298"/>
    <n v="166"/>
    <n v="464"/>
    <s v="Oui"/>
    <n v="10.5"/>
    <n v="29140"/>
    <d v="1975-09-16T00:00:00"/>
    <n v="47"/>
    <x v="2"/>
    <s v="29"/>
    <x v="289"/>
    <x v="6"/>
    <x v="2"/>
  </r>
  <r>
    <n v="566"/>
    <x v="92"/>
    <x v="1"/>
    <x v="1"/>
    <n v="3"/>
    <n v="85.5"/>
    <n v="140"/>
    <n v="225.5"/>
    <s v="Oui"/>
    <n v="0.5"/>
    <n v="94170"/>
    <d v="1991-03-24T00:00:00"/>
    <n v="31"/>
    <x v="1"/>
    <s v="94"/>
    <x v="189"/>
    <x v="5"/>
    <x v="1"/>
  </r>
  <r>
    <n v="567"/>
    <x v="92"/>
    <x v="3"/>
    <x v="0"/>
    <n v="3"/>
    <n v="70"/>
    <n v="17"/>
    <n v="87"/>
    <s v="Oui"/>
    <n v="1.5"/>
    <n v="94470"/>
    <d v="1956-11-23T00:00:00"/>
    <n v="65"/>
    <x v="4"/>
    <s v="94"/>
    <x v="252"/>
    <x v="5"/>
    <x v="1"/>
  </r>
  <r>
    <n v="568"/>
    <x v="92"/>
    <x v="3"/>
    <x v="2"/>
    <n v="7"/>
    <n v="94.5"/>
    <n v="6"/>
    <n v="100.5"/>
    <s v="Oui"/>
    <n v="2.5"/>
    <n v="93250"/>
    <d v="1979-01-30T00:00:00"/>
    <n v="43"/>
    <x v="0"/>
    <s v="93"/>
    <x v="344"/>
    <x v="11"/>
    <x v="1"/>
  </r>
  <r>
    <n v="569"/>
    <x v="92"/>
    <x v="1"/>
    <x v="1"/>
    <n v="12"/>
    <n v="308.5"/>
    <n v="337"/>
    <n v="645.5"/>
    <s v="Oui"/>
    <n v="34.5"/>
    <n v="29170"/>
    <d v="1984-10-14T00:00:00"/>
    <n v="38"/>
    <x v="0"/>
    <s v="29"/>
    <x v="26"/>
    <x v="6"/>
    <x v="2"/>
  </r>
  <r>
    <n v="570"/>
    <x v="92"/>
    <x v="1"/>
    <x v="3"/>
    <n v="12"/>
    <n v="219.5"/>
    <n v="59"/>
    <n v="278.5"/>
    <s v=""/>
    <m/>
    <n v="93500"/>
    <d v="1971-04-26T00:00:00"/>
    <n v="51"/>
    <x v="2"/>
    <s v="93"/>
    <x v="108"/>
    <x v="11"/>
    <x v="1"/>
  </r>
  <r>
    <n v="571"/>
    <x v="92"/>
    <x v="1"/>
    <x v="0"/>
    <n v="11"/>
    <n v="262.5"/>
    <n v="360"/>
    <n v="622.5"/>
    <s v="Oui"/>
    <n v="36"/>
    <n v="37120"/>
    <d v="1972-08-25T00:00:00"/>
    <n v="50"/>
    <x v="2"/>
    <s v="37"/>
    <x v="345"/>
    <x v="0"/>
    <x v="0"/>
  </r>
  <r>
    <n v="572"/>
    <x v="92"/>
    <x v="3"/>
    <x v="0"/>
    <n v="1"/>
    <n v="24.5"/>
    <n v="30"/>
    <n v="54.5"/>
    <s v="Oui"/>
    <n v="4"/>
    <n v="29200"/>
    <d v="1965-03-09T00:00:00"/>
    <n v="57"/>
    <x v="3"/>
    <s v="29"/>
    <x v="55"/>
    <x v="6"/>
    <x v="2"/>
  </r>
  <r>
    <n v="573"/>
    <x v="92"/>
    <x v="1"/>
    <x v="4"/>
    <n v="20"/>
    <n v="329.5"/>
    <n v="250"/>
    <n v="579.5"/>
    <s v="Oui"/>
    <n v="37.5"/>
    <n v="29200"/>
    <d v="1970-06-26T00:00:00"/>
    <n v="52"/>
    <x v="2"/>
    <s v="29"/>
    <x v="55"/>
    <x v="6"/>
    <x v="2"/>
  </r>
  <r>
    <n v="574"/>
    <x v="92"/>
    <x v="0"/>
    <x v="1"/>
    <n v="3"/>
    <n v="81"/>
    <n v="153"/>
    <n v="234"/>
    <s v="Oui"/>
    <n v="22.5"/>
    <n v="94230"/>
    <d v="1961-10-09T00:00:00"/>
    <n v="61"/>
    <x v="3"/>
    <s v="94"/>
    <x v="346"/>
    <x v="5"/>
    <x v="1"/>
  </r>
  <r>
    <n v="575"/>
    <x v="92"/>
    <x v="1"/>
    <x v="1"/>
    <n v="6"/>
    <n v="153"/>
    <n v="11"/>
    <n v="164"/>
    <s v="Oui"/>
    <n v="1.5"/>
    <n v="29900"/>
    <d v="1971-07-25T00:00:00"/>
    <n v="51"/>
    <x v="2"/>
    <s v="29"/>
    <x v="7"/>
    <x v="6"/>
    <x v="2"/>
  </r>
  <r>
    <n v="576"/>
    <x v="92"/>
    <x v="1"/>
    <x v="1"/>
    <n v="1"/>
    <n v="29"/>
    <n v="20"/>
    <n v="49"/>
    <s v=""/>
    <m/>
    <n v="75015"/>
    <d v="1989-06-15T00:00:00"/>
    <n v="33"/>
    <x v="1"/>
    <s v="75"/>
    <x v="122"/>
    <x v="15"/>
    <x v="1"/>
  </r>
  <r>
    <n v="577"/>
    <x v="92"/>
    <x v="0"/>
    <x v="1"/>
    <n v="16"/>
    <n v="483.5"/>
    <n v="573"/>
    <n v="1056.5"/>
    <s v="Oui"/>
    <n v="69"/>
    <n v="56400"/>
    <d v="1958-09-14T00:00:00"/>
    <n v="64"/>
    <x v="3"/>
    <s v="56"/>
    <x v="81"/>
    <x v="13"/>
    <x v="2"/>
  </r>
  <r>
    <n v="578"/>
    <x v="92"/>
    <x v="3"/>
    <x v="3"/>
    <n v="1"/>
    <n v="22.5"/>
    <n v="36"/>
    <n v="58.5"/>
    <s v="Oui"/>
    <n v="6"/>
    <n v="54300"/>
    <d v="1943-04-12T00:00:00"/>
    <n v="79"/>
    <x v="4"/>
    <s v="54"/>
    <x v="347"/>
    <x v="19"/>
    <x v="8"/>
  </r>
  <r>
    <n v="579"/>
    <x v="92"/>
    <x v="3"/>
    <x v="1"/>
    <n v="1"/>
    <n v="34.5"/>
    <n v="9"/>
    <n v="43.5"/>
    <s v="Oui"/>
    <n v="1.5"/>
    <n v="29340"/>
    <d v="1970-08-27T00:00:00"/>
    <n v="52"/>
    <x v="2"/>
    <s v="29"/>
    <x v="214"/>
    <x v="6"/>
    <x v="2"/>
  </r>
  <r>
    <n v="580"/>
    <x v="92"/>
    <x v="0"/>
    <x v="1"/>
    <n v="2"/>
    <n v="59"/>
    <n v="77"/>
    <n v="136"/>
    <s v="Oui"/>
    <n v="5.5"/>
    <n v="29740"/>
    <d v="1954-10-15T00:00:00"/>
    <n v="68"/>
    <x v="4"/>
    <s v="29"/>
    <x v="348"/>
    <x v="6"/>
    <x v="2"/>
  </r>
  <r>
    <n v="581"/>
    <x v="92"/>
    <x v="1"/>
    <x v="1"/>
    <n v="6"/>
    <n v="167"/>
    <n v="202"/>
    <n v="369"/>
    <s v="Oui"/>
    <n v="20.5"/>
    <n v="95550"/>
    <d v="1949-04-22T00:00:00"/>
    <n v="73"/>
    <x v="4"/>
    <s v="95"/>
    <x v="349"/>
    <x v="2"/>
    <x v="1"/>
  </r>
  <r>
    <n v="582"/>
    <x v="92"/>
    <x v="1"/>
    <x v="1"/>
    <n v="2"/>
    <n v="68.5"/>
    <n v="114"/>
    <n v="182.5"/>
    <s v="Oui"/>
    <n v="6.5"/>
    <n v="75019"/>
    <d v="1971-12-30T00:00:00"/>
    <n v="50"/>
    <x v="2"/>
    <s v="75"/>
    <x v="22"/>
    <x v="15"/>
    <x v="1"/>
  </r>
  <r>
    <n v="583"/>
    <x v="92"/>
    <x v="2"/>
    <x v="0"/>
    <n v="11"/>
    <n v="273"/>
    <n v="62"/>
    <n v="335"/>
    <s v="Oui"/>
    <n v="4.5"/>
    <n v="59960"/>
    <d v="1945-04-23T00:00:00"/>
    <n v="77"/>
    <x v="4"/>
    <s v="59"/>
    <x v="350"/>
    <x v="4"/>
    <x v="3"/>
  </r>
  <r>
    <n v="584"/>
    <x v="92"/>
    <x v="2"/>
    <x v="0"/>
    <n v="4"/>
    <n v="95.5"/>
    <n v="67"/>
    <n v="162.5"/>
    <s v="Oui"/>
    <n v="8"/>
    <n v="35250"/>
    <d v="1977-10-14T00:00:00"/>
    <n v="45"/>
    <x v="2"/>
    <s v="35"/>
    <x v="351"/>
    <x v="3"/>
    <x v="2"/>
  </r>
  <r>
    <n v="585"/>
    <x v="92"/>
    <x v="1"/>
    <x v="1"/>
    <n v="11"/>
    <n v="376.5"/>
    <n v="527"/>
    <n v="903.5"/>
    <s v="Oui"/>
    <n v="71"/>
    <n v="92400"/>
    <d v="1982-12-03T00:00:00"/>
    <n v="39"/>
    <x v="0"/>
    <s v="92"/>
    <x v="69"/>
    <x v="1"/>
    <x v="1"/>
  </r>
  <r>
    <n v="586"/>
    <x v="92"/>
    <x v="2"/>
    <x v="1"/>
    <n v="2"/>
    <n v="70"/>
    <n v="55"/>
    <n v="125"/>
    <s v="Oui"/>
    <n v="6"/>
    <n v="75015"/>
    <d v="1984-04-17T00:00:00"/>
    <n v="38"/>
    <x v="0"/>
    <s v="75"/>
    <x v="122"/>
    <x v="15"/>
    <x v="1"/>
  </r>
  <r>
    <n v="587"/>
    <x v="92"/>
    <x v="1"/>
    <x v="1"/>
    <n v="2"/>
    <n v="66.5"/>
    <m/>
    <n v="66.5"/>
    <s v="Oui"/>
    <n v="6.5"/>
    <n v="22400"/>
    <d v="1972-04-22T00:00:00"/>
    <n v="50"/>
    <x v="2"/>
    <s v="22"/>
    <x v="79"/>
    <x v="14"/>
    <x v="2"/>
  </r>
  <r>
    <n v="588"/>
    <x v="93"/>
    <x v="2"/>
    <x v="3"/>
    <n v="4"/>
    <n v="88"/>
    <n v="163"/>
    <n v="251"/>
    <s v=""/>
    <m/>
    <n v="29000"/>
    <d v="1980-04-11T00:00:00"/>
    <n v="42"/>
    <x v="0"/>
    <s v="29"/>
    <x v="6"/>
    <x v="6"/>
    <x v="2"/>
  </r>
  <r>
    <n v="589"/>
    <x v="93"/>
    <x v="3"/>
    <x v="2"/>
    <n v="2"/>
    <n v="28"/>
    <n v="37"/>
    <n v="65"/>
    <s v="Oui"/>
    <n v="7"/>
    <n v="92390"/>
    <d v="2003-08-22T00:00:00"/>
    <n v="19"/>
    <x v="1"/>
    <s v="92"/>
    <x v="352"/>
    <x v="1"/>
    <x v="1"/>
  </r>
  <r>
    <n v="590"/>
    <x v="93"/>
    <x v="3"/>
    <x v="1"/>
    <n v="10"/>
    <n v="340"/>
    <n v="14"/>
    <n v="354"/>
    <s v=""/>
    <m/>
    <n v="94430"/>
    <d v="1961-03-08T00:00:00"/>
    <n v="61"/>
    <x v="3"/>
    <s v="94"/>
    <x v="353"/>
    <x v="5"/>
    <x v="1"/>
  </r>
  <r>
    <n v="591"/>
    <x v="93"/>
    <x v="1"/>
    <x v="1"/>
    <n v="10"/>
    <n v="316.5"/>
    <n v="209"/>
    <n v="525.5"/>
    <s v=""/>
    <m/>
    <n v="35000"/>
    <d v="1967-12-10T00:00:00"/>
    <n v="54"/>
    <x v="2"/>
    <s v="35"/>
    <x v="3"/>
    <x v="3"/>
    <x v="2"/>
  </r>
  <r>
    <n v="592"/>
    <x v="93"/>
    <x v="0"/>
    <x v="1"/>
    <n v="14"/>
    <n v="485.5"/>
    <n v="183"/>
    <n v="668.5"/>
    <s v=""/>
    <m/>
    <n v="22800"/>
    <d v="1980-12-26T00:00:00"/>
    <n v="41"/>
    <x v="0"/>
    <s v="22"/>
    <x v="354"/>
    <x v="14"/>
    <x v="2"/>
  </r>
  <r>
    <n v="593"/>
    <x v="93"/>
    <x v="3"/>
    <x v="1"/>
    <n v="2"/>
    <n v="68.5"/>
    <n v="2"/>
    <n v="70.5"/>
    <s v="Oui"/>
    <n v="5"/>
    <n v="94230"/>
    <d v="1976-11-23T00:00:00"/>
    <n v="45"/>
    <x v="2"/>
    <s v="94"/>
    <x v="346"/>
    <x v="5"/>
    <x v="1"/>
  </r>
  <r>
    <n v="594"/>
    <x v="93"/>
    <x v="3"/>
    <x v="4"/>
    <n v="1"/>
    <n v="16"/>
    <n v="24"/>
    <n v="40"/>
    <s v="Oui"/>
    <n v="3"/>
    <n v="13170"/>
    <d v="1996-12-02T00:00:00"/>
    <n v="25"/>
    <x v="1"/>
    <s v="13"/>
    <x v="355"/>
    <x v="32"/>
    <x v="6"/>
  </r>
  <r>
    <n v="595"/>
    <x v="93"/>
    <x v="0"/>
    <x v="1"/>
    <n v="5"/>
    <n v="144"/>
    <n v="253"/>
    <n v="397"/>
    <s v="Oui"/>
    <n v="32"/>
    <n v="35250"/>
    <d v="2000-03-25T00:00:00"/>
    <n v="22"/>
    <x v="1"/>
    <s v="35"/>
    <x v="351"/>
    <x v="3"/>
    <x v="2"/>
  </r>
  <r>
    <n v="596"/>
    <x v="93"/>
    <x v="2"/>
    <x v="2"/>
    <n v="15"/>
    <n v="203"/>
    <n v="405"/>
    <n v="608"/>
    <s v=""/>
    <m/>
    <n v="29710"/>
    <d v="1981-10-07T00:00:00"/>
    <n v="41"/>
    <x v="0"/>
    <s v="29"/>
    <x v="311"/>
    <x v="6"/>
    <x v="2"/>
  </r>
  <r>
    <n v="597"/>
    <x v="93"/>
    <x v="1"/>
    <x v="0"/>
    <n v="2"/>
    <n v="47"/>
    <n v="91"/>
    <n v="138"/>
    <s v="Oui"/>
    <n v="2.5"/>
    <n v="29300"/>
    <d v="1985-03-01T00:00:00"/>
    <n v="37"/>
    <x v="0"/>
    <s v="29"/>
    <x v="107"/>
    <x v="6"/>
    <x v="2"/>
  </r>
  <r>
    <n v="598"/>
    <x v="93"/>
    <x v="3"/>
    <x v="0"/>
    <n v="2"/>
    <n v="40"/>
    <n v="56"/>
    <n v="96"/>
    <s v="Oui"/>
    <n v="9"/>
    <n v="29380"/>
    <d v="1970-08-09T00:00:00"/>
    <n v="52"/>
    <x v="2"/>
    <s v="29"/>
    <x v="85"/>
    <x v="6"/>
    <x v="2"/>
  </r>
  <r>
    <n v="599"/>
    <x v="93"/>
    <x v="2"/>
    <x v="1"/>
    <n v="3"/>
    <n v="87"/>
    <n v="92"/>
    <n v="179"/>
    <s v="Oui"/>
    <n v="2.5"/>
    <n v="75015"/>
    <d v="1962-04-03T00:00:00"/>
    <n v="60"/>
    <x v="3"/>
    <s v="75"/>
    <x v="122"/>
    <x v="15"/>
    <x v="1"/>
  </r>
  <r>
    <n v="600"/>
    <x v="93"/>
    <x v="3"/>
    <x v="0"/>
    <n v="4"/>
    <n v="88"/>
    <n v="159"/>
    <n v="247"/>
    <s v=""/>
    <m/>
    <n v="29800"/>
    <d v="1993-11-08T00:00:00"/>
    <n v="29"/>
    <x v="1"/>
    <s v="29"/>
    <x v="17"/>
    <x v="6"/>
    <x v="2"/>
  </r>
  <r>
    <n v="601"/>
    <x v="93"/>
    <x v="0"/>
    <x v="1"/>
    <n v="4"/>
    <n v="119.5"/>
    <n v="73"/>
    <n v="192.5"/>
    <s v="Oui"/>
    <n v="1"/>
    <n v="29850"/>
    <d v="1971-10-08T00:00:00"/>
    <n v="51"/>
    <x v="2"/>
    <s v="29"/>
    <x v="356"/>
    <x v="6"/>
    <x v="2"/>
  </r>
  <r>
    <n v="602"/>
    <x v="93"/>
    <x v="0"/>
    <x v="0"/>
    <n v="2"/>
    <n v="46"/>
    <n v="3"/>
    <n v="49"/>
    <s v="Oui"/>
    <n v="3"/>
    <n v="35133"/>
    <d v="1985-03-04T00:00:00"/>
    <n v="37"/>
    <x v="0"/>
    <s v="35"/>
    <x v="357"/>
    <x v="3"/>
    <x v="2"/>
  </r>
  <r>
    <n v="603"/>
    <x v="93"/>
    <x v="2"/>
    <x v="2"/>
    <n v="4"/>
    <n v="54.5"/>
    <n v="37"/>
    <n v="91.5"/>
    <s v="Oui"/>
    <n v="3"/>
    <n v="29860"/>
    <d v="1961-06-11T00:00:00"/>
    <n v="61"/>
    <x v="3"/>
    <s v="29"/>
    <x v="73"/>
    <x v="6"/>
    <x v="2"/>
  </r>
  <r>
    <n v="604"/>
    <x v="93"/>
    <x v="1"/>
    <x v="1"/>
    <n v="8"/>
    <n v="259"/>
    <n v="3"/>
    <n v="262"/>
    <s v=""/>
    <m/>
    <n v="29900"/>
    <d v="1981-04-28T00:00:00"/>
    <n v="41"/>
    <x v="0"/>
    <s v="29"/>
    <x v="7"/>
    <x v="6"/>
    <x v="2"/>
  </r>
  <r>
    <n v="605"/>
    <x v="93"/>
    <x v="1"/>
    <x v="0"/>
    <n v="2"/>
    <n v="42.5"/>
    <n v="64"/>
    <n v="106.5"/>
    <s v="Oui"/>
    <n v="3.5"/>
    <n v="75020"/>
    <d v="1948-05-10T00:00:00"/>
    <n v="74"/>
    <x v="4"/>
    <s v="75"/>
    <x v="61"/>
    <x v="15"/>
    <x v="1"/>
  </r>
  <r>
    <n v="606"/>
    <x v="93"/>
    <x v="0"/>
    <x v="1"/>
    <n v="14"/>
    <n v="411"/>
    <n v="619"/>
    <n v="1030"/>
    <s v=""/>
    <m/>
    <n v="75011"/>
    <d v="2003-08-11T00:00:00"/>
    <n v="19"/>
    <x v="1"/>
    <s v="75"/>
    <x v="129"/>
    <x v="15"/>
    <x v="1"/>
  </r>
  <r>
    <n v="607"/>
    <x v="93"/>
    <x v="1"/>
    <x v="1"/>
    <n v="13"/>
    <n v="382"/>
    <n v="411"/>
    <n v="793"/>
    <s v="Oui"/>
    <n v="20.5"/>
    <n v="75015"/>
    <d v="1991-12-11T00:00:00"/>
    <n v="30"/>
    <x v="1"/>
    <s v="75"/>
    <x v="122"/>
    <x v="15"/>
    <x v="1"/>
  </r>
  <r>
    <n v="608"/>
    <x v="93"/>
    <x v="2"/>
    <x v="1"/>
    <n v="21"/>
    <n v="674"/>
    <n v="973"/>
    <n v="1647"/>
    <s v=""/>
    <m/>
    <n v="29000"/>
    <d v="1993-12-01T00:00:00"/>
    <n v="28"/>
    <x v="1"/>
    <s v="29"/>
    <x v="6"/>
    <x v="6"/>
    <x v="2"/>
  </r>
  <r>
    <n v="609"/>
    <x v="93"/>
    <x v="0"/>
    <x v="1"/>
    <n v="5"/>
    <n v="162"/>
    <n v="28"/>
    <n v="190"/>
    <s v="Oui"/>
    <n v="10"/>
    <n v="11570"/>
    <d v="1957-09-10T00:00:00"/>
    <n v="65"/>
    <x v="4"/>
    <s v="11"/>
    <x v="235"/>
    <x v="47"/>
    <x v="11"/>
  </r>
  <r>
    <n v="610"/>
    <x v="93"/>
    <x v="0"/>
    <x v="0"/>
    <n v="16"/>
    <n v="392"/>
    <n v="83"/>
    <n v="475"/>
    <s v="Oui"/>
    <n v="45.5"/>
    <n v="35580"/>
    <d v="2003-07-27T00:00:00"/>
    <n v="19"/>
    <x v="1"/>
    <s v="35"/>
    <x v="342"/>
    <x v="3"/>
    <x v="2"/>
  </r>
  <r>
    <n v="611"/>
    <x v="93"/>
    <x v="0"/>
    <x v="3"/>
    <n v="2"/>
    <n v="42.5"/>
    <n v="49"/>
    <n v="91.5"/>
    <s v=""/>
    <m/>
    <n v="29000"/>
    <d v="1954-12-26T00:00:00"/>
    <n v="67"/>
    <x v="4"/>
    <s v="29"/>
    <x v="6"/>
    <x v="6"/>
    <x v="2"/>
  </r>
  <r>
    <n v="612"/>
    <x v="93"/>
    <x v="0"/>
    <x v="1"/>
    <n v="4"/>
    <n v="135"/>
    <n v="148"/>
    <n v="283"/>
    <s v="Oui"/>
    <n v="7.5"/>
    <n v="29650"/>
    <d v="1972-03-13T00:00:00"/>
    <n v="50"/>
    <x v="2"/>
    <s v="29"/>
    <x v="358"/>
    <x v="6"/>
    <x v="2"/>
  </r>
  <r>
    <n v="613"/>
    <x v="93"/>
    <x v="1"/>
    <x v="1"/>
    <n v="17"/>
    <n v="447"/>
    <n v="630"/>
    <n v="1077"/>
    <s v="Oui"/>
    <n v="43.5"/>
    <n v="7200"/>
    <d v="1973-12-20T00:00:00"/>
    <n v="48"/>
    <x v="2"/>
    <s v="07"/>
    <x v="359"/>
    <x v="58"/>
    <x v="5"/>
  </r>
  <r>
    <n v="614"/>
    <x v="93"/>
    <x v="3"/>
    <x v="1"/>
    <n v="10"/>
    <n v="270.5"/>
    <n v="58"/>
    <n v="328.5"/>
    <s v=""/>
    <m/>
    <n v="56100"/>
    <d v="1989-02-06T00:00:00"/>
    <n v="33"/>
    <x v="1"/>
    <s v="56"/>
    <x v="49"/>
    <x v="13"/>
    <x v="2"/>
  </r>
  <r>
    <n v="615"/>
    <x v="93"/>
    <x v="2"/>
    <x v="3"/>
    <n v="7"/>
    <n v="128"/>
    <n v="238"/>
    <n v="366"/>
    <s v=""/>
    <m/>
    <n v="22600"/>
    <d v="1979-03-19T00:00:00"/>
    <n v="43"/>
    <x v="0"/>
    <s v="22"/>
    <x v="113"/>
    <x v="14"/>
    <x v="2"/>
  </r>
  <r>
    <n v="616"/>
    <x v="93"/>
    <x v="1"/>
    <x v="0"/>
    <n v="10"/>
    <n v="215.5"/>
    <n v="421"/>
    <n v="636.5"/>
    <s v="Oui"/>
    <n v="14"/>
    <n v="29730"/>
    <d v="1974-05-01T00:00:00"/>
    <n v="48"/>
    <x v="2"/>
    <s v="29"/>
    <x v="71"/>
    <x v="6"/>
    <x v="2"/>
  </r>
  <r>
    <n v="617"/>
    <x v="93"/>
    <x v="3"/>
    <x v="0"/>
    <n v="19"/>
    <n v="432.5"/>
    <n v="818"/>
    <n v="1250.5"/>
    <s v=""/>
    <m/>
    <n v="91270"/>
    <d v="1968-06-08T00:00:00"/>
    <n v="54"/>
    <x v="2"/>
    <s v="91"/>
    <x v="360"/>
    <x v="8"/>
    <x v="1"/>
  </r>
  <r>
    <n v="618"/>
    <x v="93"/>
    <x v="0"/>
    <x v="0"/>
    <n v="2"/>
    <n v="46.5"/>
    <n v="2"/>
    <n v="48.5"/>
    <s v="Oui"/>
    <n v="0.5"/>
    <n v="35135"/>
    <d v="1966-01-13T00:00:00"/>
    <n v="56"/>
    <x v="3"/>
    <s v="35"/>
    <x v="159"/>
    <x v="3"/>
    <x v="2"/>
  </r>
  <r>
    <n v="619"/>
    <x v="93"/>
    <x v="2"/>
    <x v="0"/>
    <n v="2"/>
    <n v="47.5"/>
    <n v="10"/>
    <n v="57.5"/>
    <s v="Oui"/>
    <n v="2.5"/>
    <n v="93500"/>
    <d v="1985-10-01T00:00:00"/>
    <n v="37"/>
    <x v="0"/>
    <s v="93"/>
    <x v="108"/>
    <x v="11"/>
    <x v="1"/>
  </r>
  <r>
    <n v="620"/>
    <x v="93"/>
    <x v="1"/>
    <x v="4"/>
    <n v="3"/>
    <n v="50.5"/>
    <n v="22"/>
    <n v="72.5"/>
    <s v=""/>
    <m/>
    <n v="78830"/>
    <d v="1970-05-03T00:00:00"/>
    <n v="52"/>
    <x v="2"/>
    <s v="78"/>
    <x v="361"/>
    <x v="23"/>
    <x v="1"/>
  </r>
  <r>
    <n v="621"/>
    <x v="93"/>
    <x v="0"/>
    <x v="1"/>
    <n v="14"/>
    <n v="452.5"/>
    <n v="799"/>
    <n v="1251.5"/>
    <s v=""/>
    <m/>
    <n v="29170"/>
    <d v="1954-06-20T00:00:00"/>
    <n v="68"/>
    <x v="4"/>
    <s v="29"/>
    <x v="26"/>
    <x v="6"/>
    <x v="2"/>
  </r>
  <r>
    <n v="622"/>
    <x v="93"/>
    <x v="1"/>
    <x v="1"/>
    <n v="16"/>
    <n v="419"/>
    <n v="334"/>
    <n v="753"/>
    <s v="Oui"/>
    <n v="28"/>
    <n v="29120"/>
    <d v="1970-03-17T00:00:00"/>
    <n v="52"/>
    <x v="2"/>
    <s v="29"/>
    <x v="78"/>
    <x v="6"/>
    <x v="2"/>
  </r>
  <r>
    <n v="623"/>
    <x v="93"/>
    <x v="1"/>
    <x v="1"/>
    <n v="5"/>
    <n v="128.5"/>
    <n v="233"/>
    <n v="361.5"/>
    <s v=""/>
    <m/>
    <n v="29000"/>
    <d v="1943-05-30T00:00:00"/>
    <n v="79"/>
    <x v="4"/>
    <s v="29"/>
    <x v="6"/>
    <x v="6"/>
    <x v="2"/>
  </r>
  <r>
    <n v="624"/>
    <x v="93"/>
    <x v="0"/>
    <x v="0"/>
    <n v="2"/>
    <n v="46"/>
    <n v="14"/>
    <n v="60"/>
    <s v="Oui"/>
    <n v="3"/>
    <n v="94220"/>
    <d v="1964-05-10T00:00:00"/>
    <n v="58"/>
    <x v="3"/>
    <s v="94"/>
    <x v="362"/>
    <x v="5"/>
    <x v="1"/>
  </r>
  <r>
    <n v="625"/>
    <x v="93"/>
    <x v="2"/>
    <x v="2"/>
    <n v="2"/>
    <n v="28.5"/>
    <n v="43"/>
    <n v="71.5"/>
    <s v="Oui"/>
    <n v="5"/>
    <n v="93270"/>
    <d v="1981-05-13T00:00:00"/>
    <n v="41"/>
    <x v="0"/>
    <s v="93"/>
    <x v="363"/>
    <x v="11"/>
    <x v="1"/>
  </r>
  <r>
    <n v="626"/>
    <x v="93"/>
    <x v="0"/>
    <x v="1"/>
    <n v="2"/>
    <n v="64.5"/>
    <n v="7"/>
    <n v="71.5"/>
    <s v=""/>
    <m/>
    <n v="2110"/>
    <d v="1977-05-12T00:00:00"/>
    <n v="45"/>
    <x v="2"/>
    <s v="02"/>
    <x v="364"/>
    <x v="29"/>
    <x v="3"/>
  </r>
  <r>
    <n v="627"/>
    <x v="93"/>
    <x v="1"/>
    <x v="0"/>
    <n v="13"/>
    <n v="287.5"/>
    <n v="202"/>
    <n v="489.5"/>
    <s v=""/>
    <m/>
    <n v="91150"/>
    <d v="1959-01-09T00:00:00"/>
    <n v="63"/>
    <x v="3"/>
    <s v="91"/>
    <x v="365"/>
    <x v="8"/>
    <x v="1"/>
  </r>
  <r>
    <n v="628"/>
    <x v="93"/>
    <x v="1"/>
    <x v="1"/>
    <n v="10"/>
    <n v="259.5"/>
    <n v="133"/>
    <n v="392.5"/>
    <s v="Oui"/>
    <n v="21.5"/>
    <n v="77680"/>
    <d v="1968-03-11T00:00:00"/>
    <n v="54"/>
    <x v="2"/>
    <s v="77"/>
    <x v="366"/>
    <x v="12"/>
    <x v="1"/>
  </r>
  <r>
    <n v="629"/>
    <x v="93"/>
    <x v="1"/>
    <x v="0"/>
    <n v="2"/>
    <n v="43.5"/>
    <n v="16"/>
    <n v="59.5"/>
    <s v="Oui"/>
    <n v="3"/>
    <n v="29000"/>
    <d v="1962-10-22T00:00:00"/>
    <n v="60"/>
    <x v="3"/>
    <s v="29"/>
    <x v="6"/>
    <x v="6"/>
    <x v="2"/>
  </r>
  <r>
    <n v="630"/>
    <x v="93"/>
    <x v="1"/>
    <x v="3"/>
    <n v="3"/>
    <n v="57"/>
    <n v="87"/>
    <n v="144"/>
    <s v="Oui"/>
    <n v="11"/>
    <n v="35340"/>
    <d v="1975-04-06T00:00:00"/>
    <n v="47"/>
    <x v="2"/>
    <s v="35"/>
    <x v="191"/>
    <x v="3"/>
    <x v="2"/>
  </r>
  <r>
    <n v="631"/>
    <x v="93"/>
    <x v="1"/>
    <x v="1"/>
    <n v="2"/>
    <n v="55.5"/>
    <n v="90"/>
    <n v="145.5"/>
    <s v="Oui"/>
    <n v="9.5"/>
    <n v="56400"/>
    <d v="1978-01-24T00:00:00"/>
    <n v="44"/>
    <x v="0"/>
    <s v="56"/>
    <x v="81"/>
    <x v="13"/>
    <x v="2"/>
  </r>
  <r>
    <n v="632"/>
    <x v="93"/>
    <x v="2"/>
    <x v="0"/>
    <n v="1"/>
    <n v="21"/>
    <n v="6"/>
    <n v="27"/>
    <s v=""/>
    <m/>
    <n v="94170"/>
    <d v="1954-11-28T00:00:00"/>
    <n v="67"/>
    <x v="4"/>
    <s v="94"/>
    <x v="189"/>
    <x v="5"/>
    <x v="1"/>
  </r>
  <r>
    <n v="633"/>
    <x v="93"/>
    <x v="0"/>
    <x v="1"/>
    <n v="2"/>
    <n v="66"/>
    <n v="87"/>
    <n v="153"/>
    <s v=""/>
    <m/>
    <n v="35680"/>
    <d v="1972-10-23T00:00:00"/>
    <n v="50"/>
    <x v="2"/>
    <s v="35"/>
    <x v="54"/>
    <x v="3"/>
    <x v="2"/>
  </r>
  <r>
    <n v="634"/>
    <x v="93"/>
    <x v="0"/>
    <x v="1"/>
    <n v="3"/>
    <n v="93.5"/>
    <n v="136"/>
    <n v="229.5"/>
    <s v="Oui"/>
    <n v="21.5"/>
    <n v="56320"/>
    <d v="1967-01-31T00:00:00"/>
    <n v="55"/>
    <x v="3"/>
    <s v="56"/>
    <x v="367"/>
    <x v="13"/>
    <x v="2"/>
  </r>
  <r>
    <n v="635"/>
    <x v="93"/>
    <x v="2"/>
    <x v="2"/>
    <n v="7"/>
    <n v="103.5"/>
    <n v="99"/>
    <n v="202.5"/>
    <s v="Oui"/>
    <n v="20"/>
    <n v="80430"/>
    <d v="1940-06-06T00:00:00"/>
    <n v="82"/>
    <x v="4"/>
    <s v="80"/>
    <x v="368"/>
    <x v="18"/>
    <x v="3"/>
  </r>
  <r>
    <n v="636"/>
    <x v="93"/>
    <x v="1"/>
    <x v="0"/>
    <n v="2"/>
    <n v="48.5"/>
    <n v="18"/>
    <n v="66.5"/>
    <s v="Oui"/>
    <n v="3"/>
    <n v="29710"/>
    <d v="1974-10-15T00:00:00"/>
    <n v="48"/>
    <x v="2"/>
    <s v="29"/>
    <x v="311"/>
    <x v="6"/>
    <x v="2"/>
  </r>
  <r>
    <n v="637"/>
    <x v="93"/>
    <x v="2"/>
    <x v="3"/>
    <n v="2"/>
    <n v="40"/>
    <n v="19"/>
    <n v="59"/>
    <s v=""/>
    <m/>
    <n v="14123"/>
    <d v="1965-06-11T00:00:00"/>
    <n v="57"/>
    <x v="3"/>
    <s v="14"/>
    <x v="369"/>
    <x v="16"/>
    <x v="7"/>
  </r>
  <r>
    <n v="638"/>
    <x v="93"/>
    <x v="2"/>
    <x v="0"/>
    <n v="13"/>
    <n v="304.5"/>
    <n v="323"/>
    <n v="627.5"/>
    <s v=""/>
    <m/>
    <n v="35320"/>
    <d v="1951-08-14T00:00:00"/>
    <n v="71"/>
    <x v="4"/>
    <s v="35"/>
    <x v="225"/>
    <x v="3"/>
    <x v="2"/>
  </r>
  <r>
    <n v="639"/>
    <x v="93"/>
    <x v="1"/>
    <x v="3"/>
    <n v="2"/>
    <n v="39.5"/>
    <n v="73"/>
    <n v="112.5"/>
    <s v=""/>
    <m/>
    <n v="92100"/>
    <d v="1975-03-15T00:00:00"/>
    <n v="47"/>
    <x v="2"/>
    <s v="92"/>
    <x v="233"/>
    <x v="1"/>
    <x v="1"/>
  </r>
  <r>
    <n v="640"/>
    <x v="94"/>
    <x v="0"/>
    <x v="1"/>
    <n v="2"/>
    <n v="51"/>
    <n v="43"/>
    <n v="94"/>
    <s v="Oui"/>
    <n v="9"/>
    <n v="35680"/>
    <d v="1970-08-12T00:00:00"/>
    <n v="52"/>
    <x v="2"/>
    <s v="35"/>
    <x v="54"/>
    <x v="3"/>
    <x v="2"/>
  </r>
  <r>
    <n v="641"/>
    <x v="94"/>
    <x v="2"/>
    <x v="0"/>
    <n v="2"/>
    <n v="43.5"/>
    <n v="76"/>
    <n v="119.5"/>
    <s v="Oui"/>
    <n v="3.5"/>
    <n v="29000"/>
    <d v="1981-09-10T00:00:00"/>
    <n v="41"/>
    <x v="0"/>
    <s v="29"/>
    <x v="6"/>
    <x v="6"/>
    <x v="2"/>
  </r>
  <r>
    <n v="642"/>
    <x v="94"/>
    <x v="1"/>
    <x v="1"/>
    <n v="2"/>
    <n v="56.5"/>
    <n v="61"/>
    <n v="117.5"/>
    <s v="Oui"/>
    <n v="3.5"/>
    <n v="29170"/>
    <d v="1932-03-01T00:00:00"/>
    <n v="90"/>
    <x v="4"/>
    <s v="29"/>
    <x v="26"/>
    <x v="6"/>
    <x v="2"/>
  </r>
  <r>
    <n v="643"/>
    <x v="94"/>
    <x v="2"/>
    <x v="1"/>
    <n v="1"/>
    <n v="31.5"/>
    <n v="6"/>
    <n v="37.5"/>
    <s v=""/>
    <m/>
    <n v="29120"/>
    <d v="1974-10-29T00:00:00"/>
    <n v="48"/>
    <x v="2"/>
    <s v="29"/>
    <x v="78"/>
    <x v="6"/>
    <x v="2"/>
  </r>
  <r>
    <n v="644"/>
    <x v="94"/>
    <x v="2"/>
    <x v="3"/>
    <n v="15"/>
    <n v="340.5"/>
    <n v="456"/>
    <n v="796.5"/>
    <s v="Oui"/>
    <n v="39.5"/>
    <n v="29470"/>
    <d v="1966-07-23T00:00:00"/>
    <n v="56"/>
    <x v="3"/>
    <s v="29"/>
    <x v="370"/>
    <x v="6"/>
    <x v="2"/>
  </r>
  <r>
    <n v="645"/>
    <x v="94"/>
    <x v="1"/>
    <x v="3"/>
    <n v="2"/>
    <n v="41.5"/>
    <n v="60"/>
    <n v="101.5"/>
    <s v="Oui"/>
    <n v="3"/>
    <n v="94000"/>
    <d v="1973-03-18T00:00:00"/>
    <n v="49"/>
    <x v="2"/>
    <s v="94"/>
    <x v="371"/>
    <x v="5"/>
    <x v="1"/>
  </r>
  <r>
    <n v="646"/>
    <x v="94"/>
    <x v="2"/>
    <x v="1"/>
    <n v="3"/>
    <n v="103.5"/>
    <n v="108"/>
    <n v="211.5"/>
    <s v="Oui"/>
    <n v="18.5"/>
    <n v="29950"/>
    <d v="1933-08-29T00:00:00"/>
    <n v="89"/>
    <x v="4"/>
    <s v="29"/>
    <x v="239"/>
    <x v="6"/>
    <x v="2"/>
  </r>
  <r>
    <n v="647"/>
    <x v="94"/>
    <x v="1"/>
    <x v="1"/>
    <n v="2"/>
    <n v="56.5"/>
    <n v="79"/>
    <n v="135.5"/>
    <s v="Oui"/>
    <n v="0.5"/>
    <n v="29480"/>
    <d v="1971-12-10T00:00:00"/>
    <n v="50"/>
    <x v="2"/>
    <s v="29"/>
    <x v="84"/>
    <x v="6"/>
    <x v="2"/>
  </r>
  <r>
    <n v="648"/>
    <x v="94"/>
    <x v="2"/>
    <x v="1"/>
    <n v="18"/>
    <n v="536.5"/>
    <n v="357"/>
    <n v="893.5"/>
    <s v="Oui"/>
    <n v="31.5"/>
    <n v="92160"/>
    <d v="1960-02-23T00:00:00"/>
    <n v="62"/>
    <x v="3"/>
    <s v="92"/>
    <x v="276"/>
    <x v="1"/>
    <x v="1"/>
  </r>
  <r>
    <n v="649"/>
    <x v="94"/>
    <x v="0"/>
    <x v="0"/>
    <n v="3"/>
    <n v="68.5"/>
    <n v="30"/>
    <n v="98.5"/>
    <s v="Oui"/>
    <n v="5.5"/>
    <n v="93400"/>
    <d v="1973-12-29T00:00:00"/>
    <n v="48"/>
    <x v="2"/>
    <s v="93"/>
    <x v="31"/>
    <x v="11"/>
    <x v="1"/>
  </r>
  <r>
    <n v="650"/>
    <x v="94"/>
    <x v="1"/>
    <x v="1"/>
    <n v="2"/>
    <n v="58.5"/>
    <n v="3"/>
    <n v="61.5"/>
    <s v="Oui"/>
    <n v="2"/>
    <n v="47500"/>
    <d v="1958-05-02T00:00:00"/>
    <n v="64"/>
    <x v="3"/>
    <s v="47"/>
    <x v="372"/>
    <x v="59"/>
    <x v="9"/>
  </r>
  <r>
    <n v="651"/>
    <x v="94"/>
    <x v="1"/>
    <x v="0"/>
    <n v="16"/>
    <n v="331.5"/>
    <n v="543"/>
    <n v="874.5"/>
    <s v="Oui"/>
    <n v="67"/>
    <n v="33140"/>
    <d v="1958-01-21T00:00:00"/>
    <n v="64"/>
    <x v="3"/>
    <s v="33"/>
    <x v="373"/>
    <x v="21"/>
    <x v="9"/>
  </r>
  <r>
    <n v="652"/>
    <x v="94"/>
    <x v="0"/>
    <x v="1"/>
    <n v="9"/>
    <n v="236.5"/>
    <n v="291"/>
    <n v="527.5"/>
    <s v="Oui"/>
    <n v="30"/>
    <n v="29600"/>
    <d v="1966-10-02T00:00:00"/>
    <n v="56"/>
    <x v="3"/>
    <s v="29"/>
    <x v="70"/>
    <x v="6"/>
    <x v="2"/>
  </r>
  <r>
    <n v="653"/>
    <x v="94"/>
    <x v="1"/>
    <x v="1"/>
    <n v="6"/>
    <n v="200"/>
    <n v="366"/>
    <n v="566"/>
    <s v=""/>
    <m/>
    <n v="29300"/>
    <d v="1992-06-28T00:00:00"/>
    <n v="30"/>
    <x v="1"/>
    <s v="29"/>
    <x v="107"/>
    <x v="6"/>
    <x v="2"/>
  </r>
  <r>
    <n v="654"/>
    <x v="94"/>
    <x v="0"/>
    <x v="1"/>
    <n v="2"/>
    <n v="69.5"/>
    <n v="96"/>
    <n v="165.5"/>
    <s v="Oui"/>
    <n v="8.5"/>
    <n v="53000"/>
    <d v="1936-10-20T00:00:00"/>
    <n v="86"/>
    <x v="4"/>
    <s v="53"/>
    <x v="374"/>
    <x v="60"/>
    <x v="4"/>
  </r>
  <r>
    <n v="655"/>
    <x v="94"/>
    <x v="0"/>
    <x v="1"/>
    <n v="3"/>
    <n v="103"/>
    <n v="163"/>
    <n v="266"/>
    <s v=""/>
    <m/>
    <n v="35890"/>
    <d v="1960-08-22T00:00:00"/>
    <n v="62"/>
    <x v="3"/>
    <s v="35"/>
    <x v="375"/>
    <x v="3"/>
    <x v="2"/>
  </r>
  <r>
    <n v="656"/>
    <x v="94"/>
    <x v="0"/>
    <x v="1"/>
    <n v="5"/>
    <n v="131.5"/>
    <n v="196"/>
    <n v="327.5"/>
    <s v=""/>
    <m/>
    <n v="56340"/>
    <d v="1984-05-24T00:00:00"/>
    <n v="38"/>
    <x v="0"/>
    <s v="56"/>
    <x v="376"/>
    <x v="13"/>
    <x v="2"/>
  </r>
  <r>
    <n v="657"/>
    <x v="94"/>
    <x v="2"/>
    <x v="1"/>
    <n v="2"/>
    <n v="52"/>
    <n v="27"/>
    <n v="79"/>
    <s v="Oui"/>
    <n v="3"/>
    <n v="29890"/>
    <d v="1970-09-12T00:00:00"/>
    <n v="52"/>
    <x v="2"/>
    <s v="29"/>
    <x v="377"/>
    <x v="6"/>
    <x v="2"/>
  </r>
  <r>
    <n v="658"/>
    <x v="94"/>
    <x v="3"/>
    <x v="3"/>
    <n v="4"/>
    <n v="81.5"/>
    <n v="77"/>
    <n v="158.5"/>
    <s v=""/>
    <m/>
    <n v="56300"/>
    <d v="1956-09-29T00:00:00"/>
    <n v="66"/>
    <x v="4"/>
    <s v="56"/>
    <x v="378"/>
    <x v="13"/>
    <x v="2"/>
  </r>
  <r>
    <n v="659"/>
    <x v="94"/>
    <x v="0"/>
    <x v="3"/>
    <n v="2"/>
    <n v="45"/>
    <n v="22"/>
    <n v="67"/>
    <s v="Oui"/>
    <n v="1"/>
    <n v="29000"/>
    <d v="1957-02-19T00:00:00"/>
    <n v="65"/>
    <x v="4"/>
    <s v="29"/>
    <x v="6"/>
    <x v="6"/>
    <x v="2"/>
  </r>
  <r>
    <n v="660"/>
    <x v="95"/>
    <x v="0"/>
    <x v="4"/>
    <n v="21"/>
    <n v="347"/>
    <n v="498"/>
    <n v="845"/>
    <s v="Oui"/>
    <n v="63"/>
    <n v="29000"/>
    <d v="1984-06-03T00:00:00"/>
    <n v="38"/>
    <x v="0"/>
    <s v="29"/>
    <x v="6"/>
    <x v="6"/>
    <x v="2"/>
  </r>
  <r>
    <n v="661"/>
    <x v="95"/>
    <x v="1"/>
    <x v="1"/>
    <n v="2"/>
    <n v="65"/>
    <n v="29"/>
    <n v="94"/>
    <s v=""/>
    <m/>
    <n v="75019"/>
    <d v="1969-02-03T00:00:00"/>
    <n v="53"/>
    <x v="2"/>
    <s v="75"/>
    <x v="22"/>
    <x v="15"/>
    <x v="1"/>
  </r>
  <r>
    <n v="662"/>
    <x v="95"/>
    <x v="0"/>
    <x v="1"/>
    <n v="2"/>
    <n v="63"/>
    <n v="124"/>
    <n v="187"/>
    <s v=""/>
    <m/>
    <n v="29290"/>
    <d v="1991-01-27T00:00:00"/>
    <n v="31"/>
    <x v="1"/>
    <s v="29"/>
    <x v="379"/>
    <x v="6"/>
    <x v="2"/>
  </r>
  <r>
    <n v="663"/>
    <x v="95"/>
    <x v="1"/>
    <x v="0"/>
    <n v="2"/>
    <n v="47"/>
    <n v="42"/>
    <n v="89"/>
    <s v="Oui"/>
    <n v="2"/>
    <n v="29850"/>
    <d v="1963-07-21T00:00:00"/>
    <n v="59"/>
    <x v="3"/>
    <s v="29"/>
    <x v="356"/>
    <x v="6"/>
    <x v="2"/>
  </r>
  <r>
    <n v="664"/>
    <x v="95"/>
    <x v="2"/>
    <x v="1"/>
    <n v="11"/>
    <n v="341"/>
    <n v="534"/>
    <n v="875"/>
    <s v=""/>
    <m/>
    <n v="75018"/>
    <d v="1948-09-12T00:00:00"/>
    <n v="74"/>
    <x v="4"/>
    <s v="75"/>
    <x v="172"/>
    <x v="15"/>
    <x v="1"/>
  </r>
  <r>
    <n v="665"/>
    <x v="95"/>
    <x v="1"/>
    <x v="1"/>
    <n v="18"/>
    <n v="461.5"/>
    <n v="495"/>
    <n v="956.5"/>
    <s v="Oui"/>
    <n v="80"/>
    <n v="78180"/>
    <d v="1992-06-23T00:00:00"/>
    <n v="30"/>
    <x v="1"/>
    <s v="78"/>
    <x v="380"/>
    <x v="23"/>
    <x v="1"/>
  </r>
  <r>
    <n v="666"/>
    <x v="95"/>
    <x v="1"/>
    <x v="2"/>
    <n v="3"/>
    <n v="45"/>
    <n v="59"/>
    <n v="104"/>
    <s v=""/>
    <m/>
    <n v="22430"/>
    <d v="1987-10-12T00:00:00"/>
    <n v="35"/>
    <x v="0"/>
    <s v="22"/>
    <x v="381"/>
    <x v="14"/>
    <x v="2"/>
  </r>
  <r>
    <n v="667"/>
    <x v="95"/>
    <x v="1"/>
    <x v="0"/>
    <n v="4"/>
    <n v="85.5"/>
    <n v="93"/>
    <n v="178.5"/>
    <s v="Oui"/>
    <n v="5"/>
    <n v="35760"/>
    <d v="1962-04-19T00:00:00"/>
    <n v="60"/>
    <x v="3"/>
    <s v="35"/>
    <x v="38"/>
    <x v="3"/>
    <x v="2"/>
  </r>
  <r>
    <n v="668"/>
    <x v="95"/>
    <x v="3"/>
    <x v="1"/>
    <n v="3"/>
    <n v="101.5"/>
    <n v="64"/>
    <n v="165.5"/>
    <s v="Oui"/>
    <n v="16"/>
    <n v="75019"/>
    <d v="1983-02-12T00:00:00"/>
    <n v="39"/>
    <x v="0"/>
    <s v="75"/>
    <x v="22"/>
    <x v="15"/>
    <x v="1"/>
  </r>
  <r>
    <n v="669"/>
    <x v="95"/>
    <x v="1"/>
    <x v="1"/>
    <n v="18"/>
    <n v="482.5"/>
    <n v="656"/>
    <n v="1138.5"/>
    <s v="Oui"/>
    <n v="18.5"/>
    <n v="22340"/>
    <d v="1963-11-08T00:00:00"/>
    <n v="59"/>
    <x v="3"/>
    <s v="22"/>
    <x v="313"/>
    <x v="14"/>
    <x v="2"/>
  </r>
  <r>
    <n v="670"/>
    <x v="95"/>
    <x v="1"/>
    <x v="2"/>
    <n v="2"/>
    <n v="29"/>
    <n v="15"/>
    <n v="44"/>
    <s v="Oui"/>
    <n v="2"/>
    <n v="35440"/>
    <d v="1978-03-10T00:00:00"/>
    <n v="44"/>
    <x v="0"/>
    <s v="35"/>
    <x v="382"/>
    <x v="3"/>
    <x v="2"/>
  </r>
  <r>
    <n v="671"/>
    <x v="95"/>
    <x v="1"/>
    <x v="1"/>
    <n v="2"/>
    <n v="64"/>
    <n v="72"/>
    <n v="136"/>
    <s v=""/>
    <m/>
    <n v="92150"/>
    <d v="1967-08-08T00:00:00"/>
    <n v="55"/>
    <x v="3"/>
    <s v="92"/>
    <x v="293"/>
    <x v="1"/>
    <x v="1"/>
  </r>
  <r>
    <n v="672"/>
    <x v="95"/>
    <x v="1"/>
    <x v="1"/>
    <n v="2"/>
    <n v="62.5"/>
    <n v="58"/>
    <n v="120.5"/>
    <s v="Oui"/>
    <n v="2.5"/>
    <n v="29590"/>
    <d v="1972-09-21T00:00:00"/>
    <n v="50"/>
    <x v="2"/>
    <s v="29"/>
    <x v="316"/>
    <x v="6"/>
    <x v="2"/>
  </r>
  <r>
    <n v="673"/>
    <x v="95"/>
    <x v="0"/>
    <x v="3"/>
    <n v="11"/>
    <n v="200"/>
    <n v="321"/>
    <n v="521"/>
    <s v="Oui"/>
    <n v="6.5"/>
    <n v="63210"/>
    <d v="1983-09-21T00:00:00"/>
    <n v="39"/>
    <x v="0"/>
    <s v="63"/>
    <x v="383"/>
    <x v="28"/>
    <x v="5"/>
  </r>
  <r>
    <n v="674"/>
    <x v="95"/>
    <x v="2"/>
    <x v="1"/>
    <n v="9"/>
    <n v="225.5"/>
    <n v="325"/>
    <n v="550.5"/>
    <s v="Oui"/>
    <n v="2.5"/>
    <n v="59550"/>
    <d v="1957-08-25T00:00:00"/>
    <n v="65"/>
    <x v="4"/>
    <s v="59"/>
    <x v="384"/>
    <x v="4"/>
    <x v="3"/>
  </r>
  <r>
    <n v="675"/>
    <x v="95"/>
    <x v="1"/>
    <x v="1"/>
    <n v="9"/>
    <n v="259.5"/>
    <n v="245"/>
    <n v="504.5"/>
    <s v="Oui"/>
    <n v="23.5"/>
    <n v="93100"/>
    <d v="1981-11-14T00:00:00"/>
    <n v="40"/>
    <x v="0"/>
    <s v="93"/>
    <x v="257"/>
    <x v="11"/>
    <x v="1"/>
  </r>
  <r>
    <n v="676"/>
    <x v="95"/>
    <x v="0"/>
    <x v="1"/>
    <n v="17"/>
    <n v="584"/>
    <n v="564"/>
    <n v="1148"/>
    <s v="Oui"/>
    <n v="39"/>
    <n v="35000"/>
    <d v="1980-09-27T00:00:00"/>
    <n v="42"/>
    <x v="0"/>
    <s v="35"/>
    <x v="3"/>
    <x v="3"/>
    <x v="2"/>
  </r>
  <r>
    <n v="677"/>
    <x v="96"/>
    <x v="1"/>
    <x v="1"/>
    <n v="19"/>
    <n v="545.5"/>
    <n v="389"/>
    <n v="934.5"/>
    <s v="Oui"/>
    <n v="37.5"/>
    <n v="60210"/>
    <d v="1989-07-02T00:00:00"/>
    <n v="33"/>
    <x v="1"/>
    <s v="60"/>
    <x v="385"/>
    <x v="40"/>
    <x v="3"/>
  </r>
  <r>
    <n v="678"/>
    <x v="96"/>
    <x v="1"/>
    <x v="0"/>
    <n v="2"/>
    <n v="47"/>
    <n v="67"/>
    <n v="114"/>
    <s v="Oui"/>
    <n v="1.5"/>
    <n v="94430"/>
    <d v="1952-01-16T00:00:00"/>
    <n v="70"/>
    <x v="4"/>
    <s v="94"/>
    <x v="353"/>
    <x v="5"/>
    <x v="1"/>
  </r>
  <r>
    <n v="679"/>
    <x v="96"/>
    <x v="2"/>
    <x v="1"/>
    <n v="2"/>
    <n v="68"/>
    <n v="134"/>
    <n v="202"/>
    <s v="Oui"/>
    <n v="18.5"/>
    <n v="29410"/>
    <d v="1958-08-04T00:00:00"/>
    <n v="64"/>
    <x v="3"/>
    <s v="29"/>
    <x v="46"/>
    <x v="6"/>
    <x v="2"/>
  </r>
  <r>
    <n v="680"/>
    <x v="96"/>
    <x v="0"/>
    <x v="2"/>
    <n v="4"/>
    <n v="55.5"/>
    <n v="42"/>
    <n v="97.5"/>
    <s v=""/>
    <m/>
    <n v="17140"/>
    <d v="1964-01-14T00:00:00"/>
    <n v="58"/>
    <x v="3"/>
    <s v="17"/>
    <x v="386"/>
    <x v="46"/>
    <x v="9"/>
  </r>
  <r>
    <n v="681"/>
    <x v="96"/>
    <x v="0"/>
    <x v="1"/>
    <n v="2"/>
    <n v="68"/>
    <n v="95"/>
    <n v="163"/>
    <s v="Oui"/>
    <n v="4.5"/>
    <n v="93230"/>
    <d v="1951-01-03T00:00:00"/>
    <n v="71"/>
    <x v="4"/>
    <s v="93"/>
    <x v="387"/>
    <x v="11"/>
    <x v="1"/>
  </r>
  <r>
    <n v="682"/>
    <x v="96"/>
    <x v="0"/>
    <x v="1"/>
    <n v="3"/>
    <n v="75"/>
    <n v="49"/>
    <n v="124"/>
    <s v="Oui"/>
    <n v="9"/>
    <n v="35330"/>
    <d v="1971-10-01T00:00:00"/>
    <n v="51"/>
    <x v="2"/>
    <s v="35"/>
    <x v="388"/>
    <x v="3"/>
    <x v="2"/>
  </r>
  <r>
    <n v="683"/>
    <x v="96"/>
    <x v="1"/>
    <x v="1"/>
    <n v="15"/>
    <n v="517.5"/>
    <n v="772"/>
    <n v="1289.5"/>
    <s v="Oui"/>
    <n v="101"/>
    <n v="29200"/>
    <d v="1973-02-16T00:00:00"/>
    <n v="49"/>
    <x v="2"/>
    <s v="29"/>
    <x v="55"/>
    <x v="6"/>
    <x v="2"/>
  </r>
  <r>
    <n v="684"/>
    <x v="96"/>
    <x v="0"/>
    <x v="3"/>
    <n v="9"/>
    <n v="170"/>
    <n v="112"/>
    <n v="282"/>
    <s v="Oui"/>
    <n v="22.5"/>
    <n v="93230"/>
    <d v="1981-10-10T00:00:00"/>
    <n v="41"/>
    <x v="0"/>
    <s v="93"/>
    <x v="387"/>
    <x v="11"/>
    <x v="1"/>
  </r>
  <r>
    <n v="685"/>
    <x v="96"/>
    <x v="3"/>
    <x v="1"/>
    <n v="2"/>
    <n v="69.5"/>
    <n v="30"/>
    <n v="99.5"/>
    <s v="Oui"/>
    <n v="2.5"/>
    <n v="29170"/>
    <d v="1983-09-12T00:00:00"/>
    <n v="39"/>
    <x v="0"/>
    <s v="29"/>
    <x v="26"/>
    <x v="6"/>
    <x v="2"/>
  </r>
  <r>
    <n v="686"/>
    <x v="96"/>
    <x v="2"/>
    <x v="1"/>
    <n v="9"/>
    <n v="249"/>
    <n v="65"/>
    <n v="314"/>
    <s v="Oui"/>
    <n v="7"/>
    <n v="29140"/>
    <d v="1962-04-28T00:00:00"/>
    <n v="60"/>
    <x v="3"/>
    <s v="29"/>
    <x v="289"/>
    <x v="6"/>
    <x v="2"/>
  </r>
  <r>
    <n v="687"/>
    <x v="96"/>
    <x v="0"/>
    <x v="1"/>
    <n v="11"/>
    <n v="376.5"/>
    <n v="719"/>
    <n v="1095.5"/>
    <s v=""/>
    <m/>
    <n v="95200"/>
    <d v="1951-08-11T00:00:00"/>
    <n v="71"/>
    <x v="4"/>
    <s v="95"/>
    <x v="47"/>
    <x v="2"/>
    <x v="1"/>
  </r>
  <r>
    <n v="688"/>
    <x v="96"/>
    <x v="1"/>
    <x v="1"/>
    <n v="10"/>
    <n v="346"/>
    <n v="372"/>
    <n v="718"/>
    <s v=""/>
    <m/>
    <n v="87250"/>
    <d v="1975-04-07T00:00:00"/>
    <n v="47"/>
    <x v="2"/>
    <s v="87"/>
    <x v="389"/>
    <x v="42"/>
    <x v="9"/>
  </r>
  <r>
    <n v="689"/>
    <x v="97"/>
    <x v="0"/>
    <x v="1"/>
    <n v="5"/>
    <n v="163"/>
    <n v="124"/>
    <n v="287"/>
    <s v="Oui"/>
    <n v="1.5"/>
    <n v="75016"/>
    <d v="1973-04-28T00:00:00"/>
    <n v="49"/>
    <x v="2"/>
    <s v="75"/>
    <x v="216"/>
    <x v="15"/>
    <x v="1"/>
  </r>
  <r>
    <n v="690"/>
    <x v="97"/>
    <x v="1"/>
    <x v="0"/>
    <n v="4"/>
    <n v="92.5"/>
    <n v="25"/>
    <n v="117.5"/>
    <s v=""/>
    <m/>
    <n v="23250"/>
    <d v="1986-06-27T00:00:00"/>
    <n v="36"/>
    <x v="0"/>
    <s v="23"/>
    <x v="390"/>
    <x v="61"/>
    <x v="9"/>
  </r>
  <r>
    <n v="691"/>
    <x v="97"/>
    <x v="1"/>
    <x v="4"/>
    <n v="5"/>
    <n v="83"/>
    <n v="69"/>
    <n v="152"/>
    <s v="Oui"/>
    <n v="7"/>
    <n v="21000"/>
    <d v="1991-07-30T00:00:00"/>
    <n v="31"/>
    <x v="1"/>
    <s v="21"/>
    <x v="391"/>
    <x v="62"/>
    <x v="10"/>
  </r>
  <r>
    <n v="692"/>
    <x v="97"/>
    <x v="1"/>
    <x v="1"/>
    <n v="2"/>
    <n v="56.5"/>
    <n v="44"/>
    <n v="100.5"/>
    <s v="Oui"/>
    <n v="4"/>
    <n v="29300"/>
    <d v="1975-06-07T00:00:00"/>
    <n v="47"/>
    <x v="2"/>
    <s v="29"/>
    <x v="107"/>
    <x v="6"/>
    <x v="2"/>
  </r>
  <r>
    <n v="693"/>
    <x v="97"/>
    <x v="0"/>
    <x v="3"/>
    <n v="17"/>
    <n v="373"/>
    <n v="627"/>
    <n v="1000"/>
    <s v="Oui"/>
    <n v="28"/>
    <n v="35700"/>
    <d v="1994-06-24T00:00:00"/>
    <n v="28"/>
    <x v="1"/>
    <s v="35"/>
    <x v="3"/>
    <x v="3"/>
    <x v="2"/>
  </r>
  <r>
    <n v="694"/>
    <x v="97"/>
    <x v="2"/>
    <x v="0"/>
    <n v="2"/>
    <n v="48.5"/>
    <n v="80"/>
    <n v="128.5"/>
    <s v=""/>
    <m/>
    <n v="75016"/>
    <d v="1959-05-12T00:00:00"/>
    <n v="63"/>
    <x v="3"/>
    <s v="75"/>
    <x v="216"/>
    <x v="15"/>
    <x v="1"/>
  </r>
  <r>
    <n v="695"/>
    <x v="97"/>
    <x v="0"/>
    <x v="1"/>
    <n v="20"/>
    <n v="553.5"/>
    <n v="132"/>
    <n v="685.5"/>
    <s v="Oui"/>
    <n v="40.5"/>
    <n v="86000"/>
    <d v="1982-12-21T00:00:00"/>
    <n v="39"/>
    <x v="0"/>
    <s v="86"/>
    <x v="392"/>
    <x v="52"/>
    <x v="9"/>
  </r>
  <r>
    <n v="696"/>
    <x v="97"/>
    <x v="1"/>
    <x v="0"/>
    <n v="19"/>
    <n v="415"/>
    <n v="681"/>
    <n v="1096"/>
    <s v=""/>
    <m/>
    <n v="94400"/>
    <d v="1964-02-24T00:00:00"/>
    <n v="58"/>
    <x v="3"/>
    <s v="94"/>
    <x v="393"/>
    <x v="5"/>
    <x v="1"/>
  </r>
  <r>
    <n v="697"/>
    <x v="97"/>
    <x v="2"/>
    <x v="1"/>
    <n v="7"/>
    <n v="204"/>
    <n v="177"/>
    <n v="381"/>
    <s v=""/>
    <m/>
    <n v="17870"/>
    <d v="1956-01-14T00:00:00"/>
    <n v="66"/>
    <x v="4"/>
    <s v="17"/>
    <x v="394"/>
    <x v="46"/>
    <x v="9"/>
  </r>
  <r>
    <n v="698"/>
    <x v="97"/>
    <x v="0"/>
    <x v="3"/>
    <n v="21"/>
    <n v="417"/>
    <n v="301"/>
    <n v="718"/>
    <s v="Oui"/>
    <n v="56.5"/>
    <n v="29170"/>
    <d v="1973-07-20T00:00:00"/>
    <n v="49"/>
    <x v="2"/>
    <s v="29"/>
    <x v="26"/>
    <x v="6"/>
    <x v="2"/>
  </r>
  <r>
    <n v="699"/>
    <x v="97"/>
    <x v="2"/>
    <x v="0"/>
    <n v="14"/>
    <n v="346.5"/>
    <n v="415"/>
    <n v="761.5"/>
    <s v="Oui"/>
    <n v="17"/>
    <n v="29000"/>
    <d v="1971-07-22T00:00:00"/>
    <n v="51"/>
    <x v="2"/>
    <s v="29"/>
    <x v="6"/>
    <x v="6"/>
    <x v="2"/>
  </r>
  <r>
    <n v="700"/>
    <x v="97"/>
    <x v="2"/>
    <x v="1"/>
    <n v="2"/>
    <n v="64"/>
    <n v="46"/>
    <n v="110"/>
    <s v="Oui"/>
    <n v="6.5"/>
    <n v="56000"/>
    <d v="2002-04-03T00:00:00"/>
    <n v="20"/>
    <x v="1"/>
    <s v="56"/>
    <x v="272"/>
    <x v="13"/>
    <x v="2"/>
  </r>
  <r>
    <n v="701"/>
    <x v="97"/>
    <x v="1"/>
    <x v="3"/>
    <n v="5"/>
    <n v="113"/>
    <n v="199"/>
    <n v="312"/>
    <s v=""/>
    <m/>
    <n v="75003"/>
    <d v="1960-05-19T00:00:00"/>
    <n v="62"/>
    <x v="3"/>
    <s v="75"/>
    <x v="395"/>
    <x v="15"/>
    <x v="1"/>
  </r>
  <r>
    <n v="702"/>
    <x v="97"/>
    <x v="0"/>
    <x v="2"/>
    <n v="5"/>
    <n v="67"/>
    <n v="127"/>
    <n v="194"/>
    <s v=""/>
    <m/>
    <n v="75020"/>
    <d v="1968-09-07T00:00:00"/>
    <n v="54"/>
    <x v="2"/>
    <s v="75"/>
    <x v="61"/>
    <x v="15"/>
    <x v="1"/>
  </r>
  <r>
    <n v="703"/>
    <x v="98"/>
    <x v="1"/>
    <x v="2"/>
    <n v="2"/>
    <n v="28.5"/>
    <n v="33"/>
    <n v="61.5"/>
    <s v="Oui"/>
    <n v="5.5"/>
    <n v="57660"/>
    <d v="1951-05-05T00:00:00"/>
    <n v="71"/>
    <x v="4"/>
    <s v="57"/>
    <x v="396"/>
    <x v="49"/>
    <x v="8"/>
  </r>
  <r>
    <n v="704"/>
    <x v="98"/>
    <x v="1"/>
    <x v="1"/>
    <n v="11"/>
    <n v="326"/>
    <n v="291"/>
    <n v="617"/>
    <s v="Oui"/>
    <n v="17"/>
    <n v="29360"/>
    <d v="1997-12-06T00:00:00"/>
    <n v="24"/>
    <x v="1"/>
    <s v="29"/>
    <x v="185"/>
    <x v="6"/>
    <x v="2"/>
  </r>
  <r>
    <n v="705"/>
    <x v="98"/>
    <x v="0"/>
    <x v="1"/>
    <n v="13"/>
    <n v="374.5"/>
    <n v="123"/>
    <n v="497.5"/>
    <s v=""/>
    <m/>
    <n v="56110"/>
    <d v="1969-05-31T00:00:00"/>
    <n v="53"/>
    <x v="2"/>
    <s v="56"/>
    <x v="397"/>
    <x v="13"/>
    <x v="2"/>
  </r>
  <r>
    <n v="706"/>
    <x v="98"/>
    <x v="1"/>
    <x v="0"/>
    <n v="2"/>
    <n v="46.5"/>
    <n v="34"/>
    <n v="80.5"/>
    <s v="Oui"/>
    <n v="6"/>
    <n v="56240"/>
    <d v="1986-11-28T00:00:00"/>
    <n v="35"/>
    <x v="0"/>
    <s v="56"/>
    <x v="398"/>
    <x v="13"/>
    <x v="2"/>
  </r>
  <r>
    <n v="707"/>
    <x v="98"/>
    <x v="2"/>
    <x v="1"/>
    <n v="11"/>
    <n v="375.5"/>
    <n v="211"/>
    <n v="586.5"/>
    <s v=""/>
    <m/>
    <n v="59164"/>
    <d v="1985-10-15T00:00:00"/>
    <n v="37"/>
    <x v="0"/>
    <s v="59"/>
    <x v="399"/>
    <x v="4"/>
    <x v="3"/>
  </r>
  <r>
    <n v="708"/>
    <x v="98"/>
    <x v="1"/>
    <x v="3"/>
    <n v="3"/>
    <n v="56"/>
    <n v="68"/>
    <n v="124"/>
    <s v="Oui"/>
    <n v="6.5"/>
    <n v="91080"/>
    <d v="1975-03-04T00:00:00"/>
    <n v="47"/>
    <x v="2"/>
    <s v="91"/>
    <x v="400"/>
    <x v="8"/>
    <x v="1"/>
  </r>
  <r>
    <n v="709"/>
    <x v="98"/>
    <x v="0"/>
    <x v="3"/>
    <n v="3"/>
    <n v="54.5"/>
    <n v="59"/>
    <n v="113.5"/>
    <s v="Oui"/>
    <n v="7.5"/>
    <n v="29900"/>
    <d v="1967-12-14T00:00:00"/>
    <n v="54"/>
    <x v="2"/>
    <s v="29"/>
    <x v="7"/>
    <x v="6"/>
    <x v="2"/>
  </r>
  <r>
    <n v="710"/>
    <x v="98"/>
    <x v="1"/>
    <x v="0"/>
    <n v="19"/>
    <n v="472.5"/>
    <n v="504"/>
    <n v="976.5"/>
    <s v="Oui"/>
    <n v="93.5"/>
    <n v="93400"/>
    <d v="2004-08-15T00:00:00"/>
    <n v="18"/>
    <x v="1"/>
    <s v="93"/>
    <x v="31"/>
    <x v="11"/>
    <x v="1"/>
  </r>
  <r>
    <n v="711"/>
    <x v="98"/>
    <x v="3"/>
    <x v="1"/>
    <n v="19"/>
    <n v="538.5"/>
    <n v="400"/>
    <n v="938.5"/>
    <s v=""/>
    <m/>
    <n v="29120"/>
    <d v="1953-09-13T00:00:00"/>
    <n v="69"/>
    <x v="4"/>
    <s v="29"/>
    <x v="78"/>
    <x v="6"/>
    <x v="2"/>
  </r>
  <r>
    <n v="712"/>
    <x v="98"/>
    <x v="3"/>
    <x v="1"/>
    <n v="3"/>
    <n v="100"/>
    <n v="186"/>
    <n v="286"/>
    <s v="Oui"/>
    <n v="3"/>
    <n v="92000"/>
    <d v="1973-04-03T00:00:00"/>
    <n v="49"/>
    <x v="2"/>
    <s v="92"/>
    <x v="401"/>
    <x v="1"/>
    <x v="1"/>
  </r>
  <r>
    <n v="713"/>
    <x v="98"/>
    <x v="0"/>
    <x v="1"/>
    <n v="2"/>
    <n v="50.5"/>
    <n v="63"/>
    <n v="113.5"/>
    <s v="Oui"/>
    <n v="3.5"/>
    <n v="77139"/>
    <d v="1977-08-21T00:00:00"/>
    <n v="45"/>
    <x v="2"/>
    <s v="77"/>
    <x v="402"/>
    <x v="12"/>
    <x v="1"/>
  </r>
  <r>
    <n v="714"/>
    <x v="98"/>
    <x v="2"/>
    <x v="1"/>
    <n v="3"/>
    <n v="79"/>
    <n v="43"/>
    <n v="122"/>
    <s v="Oui"/>
    <n v="9.5"/>
    <n v="27700"/>
    <d v="1980-09-12T00:00:00"/>
    <n v="42"/>
    <x v="0"/>
    <s v="27"/>
    <x v="403"/>
    <x v="54"/>
    <x v="7"/>
  </r>
  <r>
    <n v="715"/>
    <x v="98"/>
    <x v="0"/>
    <x v="0"/>
    <n v="2"/>
    <n v="49"/>
    <n v="95"/>
    <n v="144"/>
    <s v=""/>
    <m/>
    <n v="80290"/>
    <d v="1984-11-09T00:00:00"/>
    <n v="38"/>
    <x v="0"/>
    <s v="80"/>
    <x v="404"/>
    <x v="18"/>
    <x v="3"/>
  </r>
  <r>
    <n v="716"/>
    <x v="98"/>
    <x v="2"/>
    <x v="0"/>
    <n v="3"/>
    <n v="70.5"/>
    <n v="13"/>
    <n v="83.5"/>
    <s v="Oui"/>
    <n v="6.5"/>
    <n v="56100"/>
    <d v="1972-02-20T00:00:00"/>
    <n v="50"/>
    <x v="2"/>
    <s v="56"/>
    <x v="49"/>
    <x v="13"/>
    <x v="2"/>
  </r>
  <r>
    <n v="717"/>
    <x v="98"/>
    <x v="3"/>
    <x v="2"/>
    <n v="5"/>
    <n v="72.5"/>
    <n v="31"/>
    <n v="103.5"/>
    <s v=""/>
    <m/>
    <n v="35700"/>
    <d v="1985-08-20T00:00:00"/>
    <n v="37"/>
    <x v="0"/>
    <s v="35"/>
    <x v="3"/>
    <x v="3"/>
    <x v="2"/>
  </r>
  <r>
    <n v="718"/>
    <x v="98"/>
    <x v="2"/>
    <x v="0"/>
    <n v="2"/>
    <n v="44"/>
    <n v="85"/>
    <n v="129"/>
    <s v=""/>
    <m/>
    <n v="75012"/>
    <d v="1972-12-27T00:00:00"/>
    <n v="49"/>
    <x v="2"/>
    <s v="75"/>
    <x v="206"/>
    <x v="15"/>
    <x v="1"/>
  </r>
  <r>
    <n v="719"/>
    <x v="98"/>
    <x v="1"/>
    <x v="1"/>
    <n v="3"/>
    <n v="101.5"/>
    <n v="26"/>
    <n v="127.5"/>
    <s v="Oui"/>
    <n v="9"/>
    <n v="29740"/>
    <d v="1978-07-26T00:00:00"/>
    <n v="44"/>
    <x v="0"/>
    <s v="29"/>
    <x v="348"/>
    <x v="6"/>
    <x v="2"/>
  </r>
  <r>
    <n v="720"/>
    <x v="98"/>
    <x v="1"/>
    <x v="0"/>
    <n v="2"/>
    <n v="48.5"/>
    <n v="56"/>
    <n v="104.5"/>
    <s v="Oui"/>
    <n v="3"/>
    <n v="22300"/>
    <d v="1992-03-20T00:00:00"/>
    <n v="30"/>
    <x v="1"/>
    <s v="22"/>
    <x v="405"/>
    <x v="14"/>
    <x v="2"/>
  </r>
  <r>
    <n v="721"/>
    <x v="98"/>
    <x v="3"/>
    <x v="0"/>
    <n v="18"/>
    <n v="406.5"/>
    <n v="443"/>
    <n v="849.5"/>
    <s v=""/>
    <m/>
    <n v="29730"/>
    <d v="1968-12-10T00:00:00"/>
    <n v="53"/>
    <x v="2"/>
    <s v="29"/>
    <x v="71"/>
    <x v="6"/>
    <x v="2"/>
  </r>
  <r>
    <n v="722"/>
    <x v="99"/>
    <x v="0"/>
    <x v="0"/>
    <n v="2"/>
    <n v="42.5"/>
    <n v="29"/>
    <n v="71.5"/>
    <s v=""/>
    <m/>
    <n v="94370"/>
    <d v="1953-01-11T00:00:00"/>
    <n v="69"/>
    <x v="4"/>
    <s v="94"/>
    <x v="12"/>
    <x v="5"/>
    <x v="1"/>
  </r>
  <r>
    <n v="723"/>
    <x v="99"/>
    <x v="0"/>
    <x v="1"/>
    <n v="3"/>
    <n v="99.5"/>
    <n v="75"/>
    <n v="174.5"/>
    <s v="Oui"/>
    <n v="17"/>
    <n v="29770"/>
    <d v="1989-02-04T00:00:00"/>
    <n v="33"/>
    <x v="1"/>
    <s v="29"/>
    <x v="406"/>
    <x v="6"/>
    <x v="2"/>
  </r>
  <r>
    <n v="724"/>
    <x v="99"/>
    <x v="2"/>
    <x v="1"/>
    <n v="8"/>
    <n v="239"/>
    <n v="428"/>
    <n v="667"/>
    <s v="Oui"/>
    <n v="54"/>
    <n v="75008"/>
    <d v="1976-06-04T00:00:00"/>
    <n v="46"/>
    <x v="2"/>
    <s v="75"/>
    <x v="213"/>
    <x v="15"/>
    <x v="1"/>
  </r>
  <r>
    <n v="725"/>
    <x v="99"/>
    <x v="3"/>
    <x v="0"/>
    <n v="10"/>
    <n v="204"/>
    <n v="45"/>
    <n v="249"/>
    <s v=""/>
    <m/>
    <n v="56770"/>
    <d v="1981-07-09T00:00:00"/>
    <n v="41"/>
    <x v="0"/>
    <s v="56"/>
    <x v="407"/>
    <x v="13"/>
    <x v="2"/>
  </r>
  <r>
    <n v="726"/>
    <x v="99"/>
    <x v="2"/>
    <x v="1"/>
    <n v="3"/>
    <n v="88.5"/>
    <n v="62"/>
    <n v="150.5"/>
    <s v="Oui"/>
    <n v="8.5"/>
    <n v="29170"/>
    <d v="1995-10-27T00:00:00"/>
    <n v="27"/>
    <x v="1"/>
    <s v="29"/>
    <x v="26"/>
    <x v="6"/>
    <x v="2"/>
  </r>
  <r>
    <n v="727"/>
    <x v="99"/>
    <x v="1"/>
    <x v="1"/>
    <n v="20"/>
    <n v="548.5"/>
    <n v="568"/>
    <n v="1116.5"/>
    <s v="Oui"/>
    <n v="86.5"/>
    <n v="92230"/>
    <d v="1965-08-25T00:00:00"/>
    <n v="57"/>
    <x v="3"/>
    <s v="92"/>
    <x v="408"/>
    <x v="1"/>
    <x v="1"/>
  </r>
  <r>
    <n v="728"/>
    <x v="99"/>
    <x v="0"/>
    <x v="0"/>
    <n v="1"/>
    <n v="23"/>
    <n v="35"/>
    <n v="58"/>
    <s v="Oui"/>
    <n v="2.5"/>
    <n v="56550"/>
    <d v="1976-09-26T00:00:00"/>
    <n v="46"/>
    <x v="2"/>
    <s v="56"/>
    <x v="409"/>
    <x v="13"/>
    <x v="2"/>
  </r>
  <r>
    <n v="729"/>
    <x v="99"/>
    <x v="1"/>
    <x v="2"/>
    <n v="2"/>
    <n v="27.5"/>
    <n v="28"/>
    <n v="55.5"/>
    <s v=""/>
    <m/>
    <n v="78110"/>
    <d v="1965-01-30T00:00:00"/>
    <n v="57"/>
    <x v="3"/>
    <s v="78"/>
    <x v="410"/>
    <x v="23"/>
    <x v="1"/>
  </r>
  <r>
    <n v="730"/>
    <x v="99"/>
    <x v="0"/>
    <x v="1"/>
    <n v="2"/>
    <n v="59"/>
    <n v="54"/>
    <n v="113"/>
    <s v="Oui"/>
    <n v="1"/>
    <n v="95690"/>
    <d v="1945-08-16T00:00:00"/>
    <n v="77"/>
    <x v="4"/>
    <s v="95"/>
    <x v="411"/>
    <x v="2"/>
    <x v="1"/>
  </r>
  <r>
    <n v="731"/>
    <x v="99"/>
    <x v="2"/>
    <x v="1"/>
    <n v="8"/>
    <n v="236.5"/>
    <n v="301"/>
    <n v="537.5"/>
    <s v="Oui"/>
    <n v="32.5"/>
    <n v="94290"/>
    <d v="1961-05-30T00:00:00"/>
    <n v="61"/>
    <x v="3"/>
    <s v="94"/>
    <x v="229"/>
    <x v="5"/>
    <x v="1"/>
  </r>
  <r>
    <n v="732"/>
    <x v="99"/>
    <x v="0"/>
    <x v="2"/>
    <n v="6"/>
    <n v="90.5"/>
    <n v="82"/>
    <n v="172.5"/>
    <s v=""/>
    <m/>
    <n v="29400"/>
    <d v="1969-09-17T00:00:00"/>
    <n v="53"/>
    <x v="2"/>
    <s v="29"/>
    <x v="30"/>
    <x v="6"/>
    <x v="2"/>
  </r>
  <r>
    <n v="733"/>
    <x v="99"/>
    <x v="0"/>
    <x v="1"/>
    <n v="4"/>
    <n v="136.5"/>
    <n v="245"/>
    <n v="381.5"/>
    <s v="Oui"/>
    <n v="36"/>
    <n v="59290"/>
    <d v="1987-09-05T00:00:00"/>
    <n v="35"/>
    <x v="0"/>
    <s v="59"/>
    <x v="412"/>
    <x v="4"/>
    <x v="3"/>
  </r>
  <r>
    <n v="734"/>
    <x v="99"/>
    <x v="2"/>
    <x v="1"/>
    <n v="4"/>
    <n v="113.5"/>
    <n v="143"/>
    <n v="256.5"/>
    <s v="Oui"/>
    <n v="20.5"/>
    <n v="35850"/>
    <d v="1983-02-27T00:00:00"/>
    <n v="39"/>
    <x v="0"/>
    <s v="35"/>
    <x v="413"/>
    <x v="3"/>
    <x v="2"/>
  </r>
  <r>
    <n v="735"/>
    <x v="99"/>
    <x v="1"/>
    <x v="1"/>
    <n v="5"/>
    <n v="153"/>
    <n v="213"/>
    <n v="366"/>
    <s v=""/>
    <m/>
    <n v="49370"/>
    <d v="1988-02-12T00:00:00"/>
    <n v="34"/>
    <x v="1"/>
    <s v="49"/>
    <x v="414"/>
    <x v="22"/>
    <x v="4"/>
  </r>
  <r>
    <n v="736"/>
    <x v="99"/>
    <x v="0"/>
    <x v="1"/>
    <n v="13"/>
    <n v="397"/>
    <n v="580"/>
    <n v="977"/>
    <s v="Oui"/>
    <n v="42"/>
    <n v="29900"/>
    <d v="1942-10-13T00:00:00"/>
    <n v="80"/>
    <x v="4"/>
    <s v="29"/>
    <x v="7"/>
    <x v="6"/>
    <x v="2"/>
  </r>
  <r>
    <n v="737"/>
    <x v="99"/>
    <x v="2"/>
    <x v="0"/>
    <n v="2"/>
    <n v="43.5"/>
    <n v="22"/>
    <n v="65.5"/>
    <s v=""/>
    <m/>
    <n v="29000"/>
    <d v="1979-02-23T00:00:00"/>
    <n v="43"/>
    <x v="0"/>
    <s v="29"/>
    <x v="6"/>
    <x v="6"/>
    <x v="2"/>
  </r>
  <r>
    <n v="738"/>
    <x v="99"/>
    <x v="1"/>
    <x v="0"/>
    <n v="1"/>
    <n v="21"/>
    <n v="36"/>
    <n v="57"/>
    <s v="Oui"/>
    <n v="1.5"/>
    <n v="29700"/>
    <d v="1985-03-05T00:00:00"/>
    <n v="37"/>
    <x v="0"/>
    <s v="29"/>
    <x v="68"/>
    <x v="6"/>
    <x v="2"/>
  </r>
  <r>
    <n v="739"/>
    <x v="99"/>
    <x v="1"/>
    <x v="2"/>
    <n v="21"/>
    <n v="320"/>
    <n v="443"/>
    <n v="763"/>
    <s v="Oui"/>
    <n v="36"/>
    <n v="75016"/>
    <d v="1971-10-14T00:00:00"/>
    <n v="51"/>
    <x v="2"/>
    <s v="75"/>
    <x v="216"/>
    <x v="15"/>
    <x v="1"/>
  </r>
  <r>
    <n v="740"/>
    <x v="99"/>
    <x v="1"/>
    <x v="1"/>
    <n v="6"/>
    <n v="193"/>
    <n v="175"/>
    <n v="368"/>
    <s v=""/>
    <m/>
    <n v="95280"/>
    <d v="1963-03-30T00:00:00"/>
    <n v="59"/>
    <x v="3"/>
    <s v="95"/>
    <x v="117"/>
    <x v="2"/>
    <x v="1"/>
  </r>
  <r>
    <n v="741"/>
    <x v="99"/>
    <x v="1"/>
    <x v="2"/>
    <n v="2"/>
    <n v="27"/>
    <n v="19"/>
    <n v="46"/>
    <s v="Oui"/>
    <n v="3"/>
    <n v="77500"/>
    <d v="1944-09-07T00:00:00"/>
    <n v="78"/>
    <x v="4"/>
    <s v="77"/>
    <x v="415"/>
    <x v="12"/>
    <x v="1"/>
  </r>
  <r>
    <n v="742"/>
    <x v="99"/>
    <x v="2"/>
    <x v="2"/>
    <n v="6"/>
    <n v="78.5"/>
    <n v="9"/>
    <n v="87.5"/>
    <s v="Oui"/>
    <n v="4.5"/>
    <n v="92700"/>
    <d v="1957-01-13T00:00:00"/>
    <n v="65"/>
    <x v="4"/>
    <s v="92"/>
    <x v="305"/>
    <x v="1"/>
    <x v="1"/>
  </r>
  <r>
    <n v="743"/>
    <x v="99"/>
    <x v="2"/>
    <x v="0"/>
    <n v="8"/>
    <n v="167.5"/>
    <n v="7"/>
    <n v="174.5"/>
    <s v="Oui"/>
    <n v="10"/>
    <n v="94470"/>
    <d v="1960-07-24T00:00:00"/>
    <n v="62"/>
    <x v="3"/>
    <s v="94"/>
    <x v="252"/>
    <x v="5"/>
    <x v="1"/>
  </r>
  <r>
    <n v="744"/>
    <x v="99"/>
    <x v="3"/>
    <x v="2"/>
    <n v="16"/>
    <n v="233.5"/>
    <n v="128"/>
    <n v="361.5"/>
    <s v="Oui"/>
    <n v="10.5"/>
    <n v="10200"/>
    <d v="1980-10-13T00:00:00"/>
    <n v="42"/>
    <x v="0"/>
    <s v="10"/>
    <x v="416"/>
    <x v="57"/>
    <x v="8"/>
  </r>
  <r>
    <n v="745"/>
    <x v="99"/>
    <x v="0"/>
    <x v="0"/>
    <n v="3"/>
    <n v="60.5"/>
    <n v="30"/>
    <n v="90.5"/>
    <s v=""/>
    <m/>
    <n v="29700"/>
    <d v="1956-02-27T00:00:00"/>
    <n v="66"/>
    <x v="4"/>
    <s v="29"/>
    <x v="68"/>
    <x v="6"/>
    <x v="2"/>
  </r>
  <r>
    <n v="746"/>
    <x v="99"/>
    <x v="2"/>
    <x v="1"/>
    <n v="16"/>
    <n v="440.5"/>
    <n v="98"/>
    <n v="538.5"/>
    <s v="Oui"/>
    <n v="14"/>
    <n v="35136"/>
    <d v="1955-03-04T00:00:00"/>
    <n v="67"/>
    <x v="4"/>
    <s v="35"/>
    <x v="417"/>
    <x v="3"/>
    <x v="2"/>
  </r>
  <r>
    <n v="747"/>
    <x v="99"/>
    <x v="1"/>
    <x v="1"/>
    <n v="2"/>
    <n v="63"/>
    <n v="92"/>
    <n v="155"/>
    <s v=""/>
    <m/>
    <n v="31600"/>
    <d v="1995-08-26T00:00:00"/>
    <n v="27"/>
    <x v="1"/>
    <s v="31"/>
    <x v="418"/>
    <x v="45"/>
    <x v="11"/>
  </r>
  <r>
    <n v="748"/>
    <x v="99"/>
    <x v="3"/>
    <x v="4"/>
    <n v="3"/>
    <n v="52.5"/>
    <n v="4"/>
    <n v="56.5"/>
    <s v="Oui"/>
    <n v="5"/>
    <n v="22370"/>
    <d v="1987-08-11T00:00:00"/>
    <n v="35"/>
    <x v="0"/>
    <s v="22"/>
    <x v="419"/>
    <x v="14"/>
    <x v="2"/>
  </r>
  <r>
    <n v="749"/>
    <x v="99"/>
    <x v="0"/>
    <x v="1"/>
    <n v="2"/>
    <n v="62.5"/>
    <n v="85"/>
    <n v="147.5"/>
    <s v="Oui"/>
    <n v="11.5"/>
    <n v="35160"/>
    <d v="1974-07-26T00:00:00"/>
    <n v="48"/>
    <x v="2"/>
    <s v="35"/>
    <x v="88"/>
    <x v="3"/>
    <x v="2"/>
  </r>
  <r>
    <n v="750"/>
    <x v="99"/>
    <x v="0"/>
    <x v="3"/>
    <n v="2"/>
    <n v="37"/>
    <n v="43"/>
    <n v="80"/>
    <s v="Oui"/>
    <n v="6.5"/>
    <n v="92600"/>
    <d v="1971-06-04T00:00:00"/>
    <n v="51"/>
    <x v="2"/>
    <s v="92"/>
    <x v="420"/>
    <x v="1"/>
    <x v="1"/>
  </r>
  <r>
    <n v="751"/>
    <x v="99"/>
    <x v="1"/>
    <x v="1"/>
    <n v="2"/>
    <n v="59.5"/>
    <n v="63"/>
    <n v="122.5"/>
    <s v="Oui"/>
    <n v="4.5"/>
    <n v="35135"/>
    <d v="1974-06-24T00:00:00"/>
    <n v="48"/>
    <x v="2"/>
    <s v="35"/>
    <x v="159"/>
    <x v="3"/>
    <x v="2"/>
  </r>
  <r>
    <n v="752"/>
    <x v="99"/>
    <x v="1"/>
    <x v="1"/>
    <n v="4"/>
    <n v="111"/>
    <n v="213"/>
    <n v="324"/>
    <s v=""/>
    <m/>
    <n v="29170"/>
    <d v="1964-11-17T00:00:00"/>
    <n v="57"/>
    <x v="3"/>
    <s v="29"/>
    <x v="26"/>
    <x v="6"/>
    <x v="2"/>
  </r>
  <r>
    <n v="753"/>
    <x v="99"/>
    <x v="3"/>
    <x v="1"/>
    <n v="7"/>
    <n v="215.5"/>
    <n v="76"/>
    <n v="291.5"/>
    <s v=""/>
    <m/>
    <n v="56140"/>
    <d v="1957-09-10T00:00:00"/>
    <n v="65"/>
    <x v="4"/>
    <s v="56"/>
    <x v="421"/>
    <x v="13"/>
    <x v="2"/>
  </r>
  <r>
    <n v="754"/>
    <x v="99"/>
    <x v="2"/>
    <x v="2"/>
    <n v="7"/>
    <n v="91.5"/>
    <n v="161"/>
    <n v="252.5"/>
    <s v="Oui"/>
    <n v="2.5"/>
    <n v="75015"/>
    <d v="1956-03-29T00:00:00"/>
    <n v="66"/>
    <x v="4"/>
    <s v="75"/>
    <x v="122"/>
    <x v="15"/>
    <x v="1"/>
  </r>
  <r>
    <n v="755"/>
    <x v="99"/>
    <x v="0"/>
    <x v="2"/>
    <n v="2"/>
    <n v="29"/>
    <n v="18"/>
    <n v="47"/>
    <s v="Oui"/>
    <n v="2"/>
    <n v="33510"/>
    <d v="1995-08-19T00:00:00"/>
    <n v="27"/>
    <x v="1"/>
    <s v="33"/>
    <x v="422"/>
    <x v="21"/>
    <x v="9"/>
  </r>
  <r>
    <n v="756"/>
    <x v="99"/>
    <x v="3"/>
    <x v="1"/>
    <n v="18"/>
    <n v="523.5"/>
    <n v="665"/>
    <n v="1188.5"/>
    <s v=""/>
    <m/>
    <n v="56440"/>
    <d v="1968-05-06T00:00:00"/>
    <n v="54"/>
    <x v="2"/>
    <s v="56"/>
    <x v="423"/>
    <x v="13"/>
    <x v="2"/>
  </r>
  <r>
    <n v="757"/>
    <x v="100"/>
    <x v="3"/>
    <x v="1"/>
    <n v="20"/>
    <n v="622"/>
    <n v="894"/>
    <n v="1516"/>
    <s v="Oui"/>
    <n v="126"/>
    <n v="95150"/>
    <d v="1984-06-02T00:00:00"/>
    <n v="38"/>
    <x v="0"/>
    <s v="95"/>
    <x v="424"/>
    <x v="2"/>
    <x v="1"/>
  </r>
  <r>
    <n v="758"/>
    <x v="100"/>
    <x v="0"/>
    <x v="0"/>
    <n v="4"/>
    <n v="99.5"/>
    <n v="12"/>
    <n v="111.5"/>
    <s v="Oui"/>
    <n v="2"/>
    <n v="29490"/>
    <d v="1966-06-02T00:00:00"/>
    <n v="56"/>
    <x v="3"/>
    <s v="29"/>
    <x v="74"/>
    <x v="6"/>
    <x v="2"/>
  </r>
  <r>
    <n v="759"/>
    <x v="100"/>
    <x v="1"/>
    <x v="1"/>
    <n v="5"/>
    <n v="149"/>
    <n v="56"/>
    <n v="205"/>
    <s v="Oui"/>
    <n v="3.5"/>
    <n v="75016"/>
    <d v="1959-04-10T00:00:00"/>
    <n v="63"/>
    <x v="3"/>
    <s v="75"/>
    <x v="216"/>
    <x v="15"/>
    <x v="1"/>
  </r>
  <r>
    <n v="760"/>
    <x v="100"/>
    <x v="3"/>
    <x v="0"/>
    <n v="3"/>
    <n v="66.5"/>
    <m/>
    <n v="66.5"/>
    <s v="Oui"/>
    <n v="3"/>
    <n v="17210"/>
    <d v="1981-02-06T00:00:00"/>
    <n v="41"/>
    <x v="0"/>
    <s v="17"/>
    <x v="425"/>
    <x v="46"/>
    <x v="9"/>
  </r>
  <r>
    <n v="761"/>
    <x v="100"/>
    <x v="0"/>
    <x v="1"/>
    <n v="4"/>
    <n v="110.5"/>
    <n v="66"/>
    <n v="176.5"/>
    <s v="Oui"/>
    <n v="3.5"/>
    <n v="35200"/>
    <d v="1995-06-25T00:00:00"/>
    <n v="27"/>
    <x v="1"/>
    <s v="35"/>
    <x v="3"/>
    <x v="3"/>
    <x v="2"/>
  </r>
  <r>
    <n v="762"/>
    <x v="100"/>
    <x v="0"/>
    <x v="1"/>
    <n v="2"/>
    <n v="55"/>
    <n v="62"/>
    <n v="117"/>
    <s v="Oui"/>
    <n v="3"/>
    <n v="29170"/>
    <d v="1966-02-15T00:00:00"/>
    <n v="56"/>
    <x v="3"/>
    <s v="29"/>
    <x v="26"/>
    <x v="6"/>
    <x v="2"/>
  </r>
  <r>
    <n v="763"/>
    <x v="100"/>
    <x v="1"/>
    <x v="1"/>
    <n v="10"/>
    <n v="308.5"/>
    <n v="343"/>
    <n v="651.5"/>
    <s v=""/>
    <m/>
    <n v="56870"/>
    <d v="1969-03-25T00:00:00"/>
    <n v="53"/>
    <x v="2"/>
    <s v="56"/>
    <x v="426"/>
    <x v="13"/>
    <x v="2"/>
  </r>
  <r>
    <n v="764"/>
    <x v="100"/>
    <x v="1"/>
    <x v="3"/>
    <n v="11"/>
    <n v="223"/>
    <n v="136"/>
    <n v="359"/>
    <s v="Oui"/>
    <n v="1.5"/>
    <n v="70400"/>
    <d v="1962-07-16T00:00:00"/>
    <n v="60"/>
    <x v="3"/>
    <s v="70"/>
    <x v="427"/>
    <x v="63"/>
    <x v="10"/>
  </r>
  <r>
    <n v="765"/>
    <x v="100"/>
    <x v="2"/>
    <x v="1"/>
    <n v="3"/>
    <n v="87"/>
    <n v="96"/>
    <n v="183"/>
    <s v="Oui"/>
    <n v="3.5"/>
    <n v="29000"/>
    <d v="1982-12-22T00:00:00"/>
    <n v="39"/>
    <x v="0"/>
    <s v="29"/>
    <x v="6"/>
    <x v="6"/>
    <x v="2"/>
  </r>
  <r>
    <n v="766"/>
    <x v="100"/>
    <x v="0"/>
    <x v="0"/>
    <n v="1"/>
    <n v="21.5"/>
    <n v="42"/>
    <n v="63.5"/>
    <s v=""/>
    <m/>
    <n v="38400"/>
    <d v="1970-10-22T00:00:00"/>
    <n v="52"/>
    <x v="2"/>
    <s v="38"/>
    <x v="428"/>
    <x v="56"/>
    <x v="5"/>
  </r>
  <r>
    <n v="767"/>
    <x v="100"/>
    <x v="2"/>
    <x v="1"/>
    <n v="18"/>
    <n v="602"/>
    <n v="297"/>
    <n v="899"/>
    <s v="Oui"/>
    <n v="18.5"/>
    <n v="29470"/>
    <d v="1961-07-31T00:00:00"/>
    <n v="61"/>
    <x v="3"/>
    <s v="29"/>
    <x v="370"/>
    <x v="6"/>
    <x v="2"/>
  </r>
  <r>
    <n v="768"/>
    <x v="100"/>
    <x v="0"/>
    <x v="3"/>
    <n v="7"/>
    <n v="145.5"/>
    <n v="18"/>
    <n v="163.5"/>
    <s v="Oui"/>
    <n v="13.5"/>
    <n v="35530"/>
    <d v="1976-01-30T00:00:00"/>
    <n v="46"/>
    <x v="2"/>
    <s v="35"/>
    <x v="137"/>
    <x v="3"/>
    <x v="2"/>
  </r>
  <r>
    <n v="769"/>
    <x v="100"/>
    <x v="3"/>
    <x v="0"/>
    <n v="2"/>
    <n v="40.5"/>
    <n v="78"/>
    <n v="118.5"/>
    <s v="Oui"/>
    <n v="5.5"/>
    <n v="35830"/>
    <d v="1946-05-03T00:00:00"/>
    <n v="76"/>
    <x v="4"/>
    <s v="35"/>
    <x v="308"/>
    <x v="3"/>
    <x v="2"/>
  </r>
  <r>
    <n v="770"/>
    <x v="100"/>
    <x v="0"/>
    <x v="1"/>
    <n v="21"/>
    <n v="723.5"/>
    <n v="50"/>
    <n v="773.5"/>
    <s v="Oui"/>
    <n v="53.5"/>
    <n v="93380"/>
    <d v="1962-10-02T00:00:00"/>
    <n v="60"/>
    <x v="3"/>
    <s v="93"/>
    <x v="302"/>
    <x v="11"/>
    <x v="1"/>
  </r>
  <r>
    <n v="771"/>
    <x v="100"/>
    <x v="3"/>
    <x v="1"/>
    <n v="9"/>
    <n v="242.5"/>
    <n v="63"/>
    <n v="305.5"/>
    <s v="Oui"/>
    <n v="12.5"/>
    <n v="29820"/>
    <d v="1990-06-27T00:00:00"/>
    <n v="32"/>
    <x v="1"/>
    <s v="29"/>
    <x v="40"/>
    <x v="6"/>
    <x v="2"/>
  </r>
  <r>
    <n v="772"/>
    <x v="100"/>
    <x v="3"/>
    <x v="1"/>
    <n v="4"/>
    <n v="106.5"/>
    <n v="212"/>
    <n v="318.5"/>
    <s v="Oui"/>
    <n v="24"/>
    <n v="77144"/>
    <d v="1973-07-15T00:00:00"/>
    <n v="49"/>
    <x v="2"/>
    <s v="77"/>
    <x v="429"/>
    <x v="12"/>
    <x v="1"/>
  </r>
  <r>
    <n v="773"/>
    <x v="100"/>
    <x v="2"/>
    <x v="3"/>
    <n v="1"/>
    <n v="18"/>
    <n v="3"/>
    <n v="21"/>
    <s v=""/>
    <m/>
    <n v="29120"/>
    <d v="1936-03-28T00:00:00"/>
    <n v="86"/>
    <x v="4"/>
    <s v="29"/>
    <x v="78"/>
    <x v="6"/>
    <x v="2"/>
  </r>
  <r>
    <n v="774"/>
    <x v="100"/>
    <x v="1"/>
    <x v="0"/>
    <n v="1"/>
    <n v="22"/>
    <m/>
    <n v="22"/>
    <s v=""/>
    <m/>
    <n v="59200"/>
    <d v="1977-02-28T00:00:00"/>
    <n v="45"/>
    <x v="2"/>
    <s v="59"/>
    <x v="430"/>
    <x v="4"/>
    <x v="3"/>
  </r>
  <r>
    <n v="775"/>
    <x v="100"/>
    <x v="3"/>
    <x v="3"/>
    <n v="15"/>
    <n v="342"/>
    <n v="265"/>
    <n v="607"/>
    <s v=""/>
    <m/>
    <n v="95280"/>
    <d v="1969-06-15T00:00:00"/>
    <n v="53"/>
    <x v="2"/>
    <s v="95"/>
    <x v="117"/>
    <x v="2"/>
    <x v="1"/>
  </r>
  <r>
    <n v="776"/>
    <x v="100"/>
    <x v="1"/>
    <x v="3"/>
    <n v="12"/>
    <n v="257"/>
    <n v="331"/>
    <n v="588"/>
    <s v="Oui"/>
    <n v="40"/>
    <n v="52500"/>
    <d v="1980-05-16T00:00:00"/>
    <n v="42"/>
    <x v="0"/>
    <s v="52"/>
    <x v="431"/>
    <x v="64"/>
    <x v="8"/>
  </r>
  <r>
    <n v="777"/>
    <x v="100"/>
    <x v="1"/>
    <x v="1"/>
    <n v="2"/>
    <n v="58"/>
    <n v="57"/>
    <n v="115"/>
    <s v=""/>
    <m/>
    <n v="78640"/>
    <d v="1961-08-16T00:00:00"/>
    <n v="61"/>
    <x v="3"/>
    <s v="78"/>
    <x v="432"/>
    <x v="23"/>
    <x v="1"/>
  </r>
  <r>
    <n v="778"/>
    <x v="100"/>
    <x v="3"/>
    <x v="2"/>
    <n v="19"/>
    <n v="247.5"/>
    <n v="480"/>
    <n v="727.5"/>
    <s v=""/>
    <m/>
    <n v="35140"/>
    <d v="1972-09-29T00:00:00"/>
    <n v="50"/>
    <x v="2"/>
    <s v="35"/>
    <x v="280"/>
    <x v="3"/>
    <x v="2"/>
  </r>
  <r>
    <n v="779"/>
    <x v="100"/>
    <x v="1"/>
    <x v="1"/>
    <n v="2"/>
    <n v="51"/>
    <n v="60"/>
    <n v="111"/>
    <s v=""/>
    <m/>
    <n v="93000"/>
    <d v="1996-07-31T00:00:00"/>
    <n v="26"/>
    <x v="1"/>
    <s v="93"/>
    <x v="433"/>
    <x v="11"/>
    <x v="1"/>
  </r>
  <r>
    <n v="780"/>
    <x v="100"/>
    <x v="3"/>
    <x v="1"/>
    <n v="4"/>
    <n v="119"/>
    <n v="78"/>
    <n v="197"/>
    <s v="Oui"/>
    <n v="15.5"/>
    <n v="92130"/>
    <d v="1981-03-01T00:00:00"/>
    <n v="41"/>
    <x v="0"/>
    <s v="92"/>
    <x v="274"/>
    <x v="1"/>
    <x v="1"/>
  </r>
  <r>
    <n v="781"/>
    <x v="100"/>
    <x v="2"/>
    <x v="0"/>
    <n v="2"/>
    <n v="46.5"/>
    <n v="12"/>
    <n v="58.5"/>
    <s v=""/>
    <m/>
    <n v="57940"/>
    <d v="1978-09-25T00:00:00"/>
    <n v="44"/>
    <x v="0"/>
    <s v="57"/>
    <x v="434"/>
    <x v="49"/>
    <x v="8"/>
  </r>
  <r>
    <n v="782"/>
    <x v="100"/>
    <x v="3"/>
    <x v="1"/>
    <n v="6"/>
    <n v="205.5"/>
    <n v="165"/>
    <n v="370.5"/>
    <s v="Oui"/>
    <n v="20"/>
    <n v="92500"/>
    <d v="1957-02-22T00:00:00"/>
    <n v="65"/>
    <x v="4"/>
    <s v="92"/>
    <x v="91"/>
    <x v="1"/>
    <x v="1"/>
  </r>
  <r>
    <n v="783"/>
    <x v="100"/>
    <x v="1"/>
    <x v="2"/>
    <n v="6"/>
    <n v="79.5"/>
    <n v="141"/>
    <n v="220.5"/>
    <s v="Oui"/>
    <n v="18"/>
    <n v="75019"/>
    <d v="1986-10-07T00:00:00"/>
    <n v="36"/>
    <x v="0"/>
    <s v="75"/>
    <x v="22"/>
    <x v="15"/>
    <x v="1"/>
  </r>
  <r>
    <n v="784"/>
    <x v="100"/>
    <x v="0"/>
    <x v="1"/>
    <n v="2"/>
    <n v="50"/>
    <n v="21"/>
    <n v="71"/>
    <s v="Oui"/>
    <n v="6.5"/>
    <n v="92240"/>
    <d v="1953-01-22T00:00:00"/>
    <n v="69"/>
    <x v="4"/>
    <s v="92"/>
    <x v="435"/>
    <x v="1"/>
    <x v="1"/>
  </r>
  <r>
    <n v="785"/>
    <x v="100"/>
    <x v="2"/>
    <x v="1"/>
    <n v="2"/>
    <n v="67"/>
    <n v="36"/>
    <n v="103"/>
    <s v="Oui"/>
    <n v="2.5"/>
    <n v="29800"/>
    <d v="1955-10-01T00:00:00"/>
    <n v="67"/>
    <x v="4"/>
    <s v="29"/>
    <x v="17"/>
    <x v="6"/>
    <x v="2"/>
  </r>
  <r>
    <n v="786"/>
    <x v="100"/>
    <x v="1"/>
    <x v="1"/>
    <n v="7"/>
    <n v="217.5"/>
    <n v="235"/>
    <n v="452.5"/>
    <s v="Oui"/>
    <n v="7.5"/>
    <n v="95360"/>
    <d v="1985-01-15T00:00:00"/>
    <n v="37"/>
    <x v="0"/>
    <s v="95"/>
    <x v="436"/>
    <x v="2"/>
    <x v="1"/>
  </r>
  <r>
    <n v="787"/>
    <x v="100"/>
    <x v="0"/>
    <x v="1"/>
    <n v="20"/>
    <n v="614"/>
    <n v="783"/>
    <n v="1397"/>
    <s v=""/>
    <m/>
    <n v="29900"/>
    <d v="1980-08-04T00:00:00"/>
    <n v="42"/>
    <x v="0"/>
    <s v="29"/>
    <x v="7"/>
    <x v="6"/>
    <x v="2"/>
  </r>
  <r>
    <n v="788"/>
    <x v="100"/>
    <x v="1"/>
    <x v="1"/>
    <n v="3"/>
    <n v="96"/>
    <n v="147"/>
    <n v="243"/>
    <s v="Oui"/>
    <n v="11.5"/>
    <n v="64170"/>
    <d v="1971-09-11T00:00:00"/>
    <n v="51"/>
    <x v="2"/>
    <s v="64"/>
    <x v="437"/>
    <x v="43"/>
    <x v="9"/>
  </r>
  <r>
    <n v="789"/>
    <x v="100"/>
    <x v="1"/>
    <x v="1"/>
    <n v="6"/>
    <n v="158"/>
    <n v="267"/>
    <n v="425"/>
    <s v=""/>
    <m/>
    <n v="10000"/>
    <d v="1982-03-15T00:00:00"/>
    <n v="40"/>
    <x v="0"/>
    <s v="10"/>
    <x v="438"/>
    <x v="57"/>
    <x v="8"/>
  </r>
  <r>
    <n v="790"/>
    <x v="100"/>
    <x v="2"/>
    <x v="0"/>
    <n v="2"/>
    <n v="45"/>
    <m/>
    <n v="45"/>
    <s v="Oui"/>
    <n v="4"/>
    <n v="87400"/>
    <d v="1972-07-02T00:00:00"/>
    <n v="50"/>
    <x v="2"/>
    <s v="87"/>
    <x v="439"/>
    <x v="42"/>
    <x v="9"/>
  </r>
  <r>
    <n v="791"/>
    <x v="101"/>
    <x v="0"/>
    <x v="1"/>
    <n v="9"/>
    <n v="256"/>
    <n v="250"/>
    <n v="506"/>
    <s v="Oui"/>
    <n v="38.5"/>
    <n v="29710"/>
    <d v="1981-12-13T00:00:00"/>
    <n v="40"/>
    <x v="0"/>
    <s v="29"/>
    <x v="311"/>
    <x v="6"/>
    <x v="2"/>
  </r>
  <r>
    <n v="792"/>
    <x v="101"/>
    <x v="0"/>
    <x v="0"/>
    <n v="5"/>
    <n v="104"/>
    <n v="128"/>
    <n v="232"/>
    <s v=""/>
    <m/>
    <n v="52100"/>
    <d v="1948-09-06T00:00:00"/>
    <n v="74"/>
    <x v="4"/>
    <s v="52"/>
    <x v="440"/>
    <x v="64"/>
    <x v="8"/>
  </r>
  <r>
    <n v="793"/>
    <x v="101"/>
    <x v="1"/>
    <x v="1"/>
    <n v="2"/>
    <n v="68.5"/>
    <n v="111"/>
    <n v="179.5"/>
    <s v="Oui"/>
    <n v="3"/>
    <n v="56850"/>
    <d v="1969-11-14T00:00:00"/>
    <n v="52"/>
    <x v="2"/>
    <s v="56"/>
    <x v="111"/>
    <x v="13"/>
    <x v="2"/>
  </r>
  <r>
    <n v="794"/>
    <x v="101"/>
    <x v="1"/>
    <x v="0"/>
    <n v="6"/>
    <n v="133"/>
    <n v="105"/>
    <n v="238"/>
    <s v="Oui"/>
    <n v="9"/>
    <n v="29100"/>
    <d v="1978-08-24T00:00:00"/>
    <n v="44"/>
    <x v="0"/>
    <s v="29"/>
    <x v="75"/>
    <x v="6"/>
    <x v="2"/>
  </r>
  <r>
    <n v="795"/>
    <x v="101"/>
    <x v="0"/>
    <x v="1"/>
    <n v="2"/>
    <n v="63.5"/>
    <n v="52"/>
    <n v="115.5"/>
    <s v=""/>
    <m/>
    <n v="75013"/>
    <d v="1964-07-06T00:00:00"/>
    <n v="58"/>
    <x v="3"/>
    <s v="75"/>
    <x v="51"/>
    <x v="15"/>
    <x v="1"/>
  </r>
  <r>
    <n v="796"/>
    <x v="101"/>
    <x v="1"/>
    <x v="1"/>
    <n v="2"/>
    <n v="56"/>
    <n v="89"/>
    <n v="145"/>
    <s v="Oui"/>
    <n v="10.5"/>
    <n v="75016"/>
    <d v="1979-10-15T00:00:00"/>
    <n v="43"/>
    <x v="0"/>
    <s v="75"/>
    <x v="216"/>
    <x v="15"/>
    <x v="1"/>
  </r>
  <r>
    <n v="797"/>
    <x v="101"/>
    <x v="0"/>
    <x v="1"/>
    <n v="6"/>
    <n v="189.5"/>
    <n v="364"/>
    <n v="553.5"/>
    <s v="Oui"/>
    <n v="25"/>
    <n v="22260"/>
    <d v="1973-07-19T00:00:00"/>
    <n v="49"/>
    <x v="2"/>
    <s v="22"/>
    <x v="441"/>
    <x v="14"/>
    <x v="2"/>
  </r>
  <r>
    <n v="798"/>
    <x v="101"/>
    <x v="1"/>
    <x v="0"/>
    <n v="2"/>
    <n v="43"/>
    <n v="81"/>
    <n v="124"/>
    <s v=""/>
    <m/>
    <n v="64140"/>
    <d v="1976-07-05T00:00:00"/>
    <n v="46"/>
    <x v="2"/>
    <s v="64"/>
    <x v="442"/>
    <x v="43"/>
    <x v="9"/>
  </r>
  <r>
    <n v="799"/>
    <x v="101"/>
    <x v="1"/>
    <x v="0"/>
    <n v="7"/>
    <n v="167"/>
    <n v="250"/>
    <n v="417"/>
    <s v="Oui"/>
    <n v="8.5"/>
    <n v="75014"/>
    <d v="1965-06-27T00:00:00"/>
    <n v="57"/>
    <x v="3"/>
    <s v="75"/>
    <x v="114"/>
    <x v="15"/>
    <x v="1"/>
  </r>
  <r>
    <n v="800"/>
    <x v="101"/>
    <x v="0"/>
    <x v="2"/>
    <n v="7"/>
    <n v="88.5"/>
    <n v="113"/>
    <n v="201.5"/>
    <s v=""/>
    <m/>
    <n v="27170"/>
    <d v="1993-05-14T00:00:00"/>
    <n v="29"/>
    <x v="1"/>
    <s v="27"/>
    <x v="443"/>
    <x v="54"/>
    <x v="7"/>
  </r>
  <r>
    <n v="801"/>
    <x v="102"/>
    <x v="0"/>
    <x v="1"/>
    <n v="1"/>
    <n v="26"/>
    <n v="22"/>
    <n v="48"/>
    <s v="Oui"/>
    <n v="1"/>
    <n v="94000"/>
    <d v="1976-05-05T00:00:00"/>
    <n v="46"/>
    <x v="2"/>
    <s v="94"/>
    <x v="371"/>
    <x v="5"/>
    <x v="1"/>
  </r>
  <r>
    <n v="802"/>
    <x v="102"/>
    <x v="3"/>
    <x v="2"/>
    <n v="11"/>
    <n v="157.5"/>
    <n v="61"/>
    <n v="218.5"/>
    <s v="Oui"/>
    <n v="13"/>
    <n v="95490"/>
    <d v="1973-09-01T00:00:00"/>
    <n v="49"/>
    <x v="2"/>
    <s v="95"/>
    <x v="444"/>
    <x v="2"/>
    <x v="1"/>
  </r>
  <r>
    <n v="803"/>
    <x v="102"/>
    <x v="3"/>
    <x v="1"/>
    <n v="2"/>
    <n v="57"/>
    <n v="99"/>
    <n v="156"/>
    <s v="Oui"/>
    <n v="6"/>
    <n v="29180"/>
    <d v="1974-11-29T00:00:00"/>
    <n v="47"/>
    <x v="2"/>
    <s v="29"/>
    <x v="445"/>
    <x v="6"/>
    <x v="2"/>
  </r>
  <r>
    <n v="804"/>
    <x v="102"/>
    <x v="2"/>
    <x v="2"/>
    <n v="2"/>
    <n v="27.5"/>
    <n v="18"/>
    <n v="45.5"/>
    <s v=""/>
    <m/>
    <n v="29900"/>
    <d v="1996-06-20T00:00:00"/>
    <n v="26"/>
    <x v="1"/>
    <s v="29"/>
    <x v="7"/>
    <x v="6"/>
    <x v="2"/>
  </r>
  <r>
    <n v="805"/>
    <x v="102"/>
    <x v="2"/>
    <x v="1"/>
    <n v="11"/>
    <n v="342.5"/>
    <n v="536"/>
    <n v="878.5"/>
    <s v=""/>
    <m/>
    <n v="75004"/>
    <d v="1949-06-18T00:00:00"/>
    <n v="73"/>
    <x v="4"/>
    <s v="75"/>
    <x v="210"/>
    <x v="15"/>
    <x v="1"/>
  </r>
  <r>
    <n v="806"/>
    <x v="102"/>
    <x v="1"/>
    <x v="0"/>
    <n v="8"/>
    <n v="196.5"/>
    <n v="28"/>
    <n v="224.5"/>
    <s v=""/>
    <m/>
    <n v="35650"/>
    <d v="2001-07-17T00:00:00"/>
    <n v="21"/>
    <x v="1"/>
    <s v="35"/>
    <x v="446"/>
    <x v="3"/>
    <x v="2"/>
  </r>
  <r>
    <n v="807"/>
    <x v="102"/>
    <x v="0"/>
    <x v="1"/>
    <n v="12"/>
    <n v="393"/>
    <n v="410"/>
    <n v="803"/>
    <s v="Oui"/>
    <n v="41"/>
    <n v="29270"/>
    <d v="1979-03-02T00:00:00"/>
    <n v="43"/>
    <x v="0"/>
    <s v="29"/>
    <x v="106"/>
    <x v="6"/>
    <x v="2"/>
  </r>
  <r>
    <n v="808"/>
    <x v="102"/>
    <x v="0"/>
    <x v="1"/>
    <n v="2"/>
    <n v="54.5"/>
    <n v="98"/>
    <n v="152.5"/>
    <s v="Oui"/>
    <n v="8"/>
    <n v="78820"/>
    <d v="1992-08-31T00:00:00"/>
    <n v="30"/>
    <x v="1"/>
    <s v="78"/>
    <x v="447"/>
    <x v="23"/>
    <x v="1"/>
  </r>
  <r>
    <n v="809"/>
    <x v="102"/>
    <x v="1"/>
    <x v="1"/>
    <n v="2"/>
    <n v="61"/>
    <n v="43"/>
    <n v="104"/>
    <s v=""/>
    <m/>
    <n v="75015"/>
    <d v="1973-02-04T00:00:00"/>
    <n v="49"/>
    <x v="2"/>
    <s v="75"/>
    <x v="122"/>
    <x v="15"/>
    <x v="1"/>
  </r>
  <r>
    <n v="810"/>
    <x v="102"/>
    <x v="0"/>
    <x v="0"/>
    <n v="2"/>
    <n v="49.5"/>
    <n v="65"/>
    <n v="114.5"/>
    <s v=""/>
    <m/>
    <n v="29850"/>
    <d v="1993-08-23T00:00:00"/>
    <n v="29"/>
    <x v="1"/>
    <s v="29"/>
    <x v="356"/>
    <x v="6"/>
    <x v="2"/>
  </r>
  <r>
    <n v="811"/>
    <x v="102"/>
    <x v="0"/>
    <x v="1"/>
    <n v="13"/>
    <n v="344"/>
    <n v="34"/>
    <n v="378"/>
    <s v="Oui"/>
    <n v="12.5"/>
    <n v="94220"/>
    <d v="1980-03-03T00:00:00"/>
    <n v="42"/>
    <x v="0"/>
    <s v="94"/>
    <x v="362"/>
    <x v="5"/>
    <x v="1"/>
  </r>
  <r>
    <n v="812"/>
    <x v="102"/>
    <x v="2"/>
    <x v="0"/>
    <n v="9"/>
    <n v="192.5"/>
    <n v="320"/>
    <n v="512.5"/>
    <s v="Oui"/>
    <n v="16.5"/>
    <n v="94200"/>
    <d v="1956-09-19T00:00:00"/>
    <n v="66"/>
    <x v="4"/>
    <s v="94"/>
    <x v="301"/>
    <x v="5"/>
    <x v="1"/>
  </r>
  <r>
    <n v="813"/>
    <x v="102"/>
    <x v="3"/>
    <x v="1"/>
    <n v="14"/>
    <n v="400.5"/>
    <n v="585"/>
    <n v="985.5"/>
    <s v="Oui"/>
    <n v="48"/>
    <n v="78114"/>
    <d v="1970-07-05T00:00:00"/>
    <n v="52"/>
    <x v="2"/>
    <s v="78"/>
    <x v="448"/>
    <x v="23"/>
    <x v="1"/>
  </r>
  <r>
    <n v="814"/>
    <x v="102"/>
    <x v="0"/>
    <x v="1"/>
    <n v="2"/>
    <n v="62"/>
    <n v="46"/>
    <n v="108"/>
    <s v="Oui"/>
    <n v="0.5"/>
    <n v="94000"/>
    <d v="1991-01-21T00:00:00"/>
    <n v="31"/>
    <x v="1"/>
    <s v="94"/>
    <x v="371"/>
    <x v="5"/>
    <x v="1"/>
  </r>
  <r>
    <n v="815"/>
    <x v="102"/>
    <x v="1"/>
    <x v="0"/>
    <n v="2"/>
    <n v="49"/>
    <n v="80"/>
    <n v="129"/>
    <s v=""/>
    <m/>
    <n v="22360"/>
    <d v="1987-11-07T00:00:00"/>
    <n v="35"/>
    <x v="0"/>
    <s v="22"/>
    <x v="449"/>
    <x v="14"/>
    <x v="2"/>
  </r>
  <r>
    <n v="816"/>
    <x v="102"/>
    <x v="0"/>
    <x v="4"/>
    <n v="6"/>
    <n v="94.5"/>
    <n v="4"/>
    <n v="98.5"/>
    <s v="Oui"/>
    <n v="1"/>
    <n v="95740"/>
    <d v="1975-12-22T00:00:00"/>
    <n v="46"/>
    <x v="2"/>
    <s v="95"/>
    <x v="450"/>
    <x v="2"/>
    <x v="1"/>
  </r>
  <r>
    <n v="817"/>
    <x v="102"/>
    <x v="1"/>
    <x v="1"/>
    <n v="5"/>
    <n v="167"/>
    <n v="312"/>
    <n v="479"/>
    <s v="Oui"/>
    <n v="41.5"/>
    <n v="54910"/>
    <d v="1970-12-19T00:00:00"/>
    <n v="51"/>
    <x v="2"/>
    <s v="54"/>
    <x v="451"/>
    <x v="19"/>
    <x v="8"/>
  </r>
  <r>
    <n v="818"/>
    <x v="102"/>
    <x v="2"/>
    <x v="1"/>
    <n v="2"/>
    <n v="59.5"/>
    <n v="76"/>
    <n v="135.5"/>
    <s v=""/>
    <m/>
    <n v="95490"/>
    <d v="1962-01-28T00:00:00"/>
    <n v="60"/>
    <x v="3"/>
    <s v="95"/>
    <x v="444"/>
    <x v="2"/>
    <x v="1"/>
  </r>
  <r>
    <n v="819"/>
    <x v="102"/>
    <x v="1"/>
    <x v="1"/>
    <n v="4"/>
    <n v="107.5"/>
    <n v="153"/>
    <n v="260.5"/>
    <s v="Oui"/>
    <n v="20"/>
    <n v="94270"/>
    <d v="1978-12-25T00:00:00"/>
    <n v="43"/>
    <x v="0"/>
    <s v="94"/>
    <x v="452"/>
    <x v="5"/>
    <x v="1"/>
  </r>
  <r>
    <n v="820"/>
    <x v="102"/>
    <x v="1"/>
    <x v="1"/>
    <n v="2"/>
    <n v="55"/>
    <n v="103"/>
    <n v="158"/>
    <s v="Oui"/>
    <n v="3"/>
    <n v="94000"/>
    <d v="1983-01-18T00:00:00"/>
    <n v="39"/>
    <x v="0"/>
    <s v="94"/>
    <x v="371"/>
    <x v="5"/>
    <x v="1"/>
  </r>
  <r>
    <n v="821"/>
    <x v="102"/>
    <x v="0"/>
    <x v="0"/>
    <n v="3"/>
    <n v="74"/>
    <m/>
    <n v="74"/>
    <s v="Oui"/>
    <n v="4.5"/>
    <n v="56800"/>
    <d v="1978-08-22T00:00:00"/>
    <n v="44"/>
    <x v="0"/>
    <s v="56"/>
    <x v="253"/>
    <x v="13"/>
    <x v="2"/>
  </r>
  <r>
    <n v="822"/>
    <x v="103"/>
    <x v="2"/>
    <x v="3"/>
    <n v="17"/>
    <n v="331"/>
    <n v="586"/>
    <n v="917"/>
    <s v="Oui"/>
    <n v="72"/>
    <n v="13118"/>
    <d v="1949-01-17T00:00:00"/>
    <n v="73"/>
    <x v="4"/>
    <s v="13"/>
    <x v="453"/>
    <x v="32"/>
    <x v="6"/>
  </r>
  <r>
    <n v="823"/>
    <x v="103"/>
    <x v="1"/>
    <x v="1"/>
    <n v="2"/>
    <n v="66.5"/>
    <n v="47"/>
    <n v="113.5"/>
    <s v="Oui"/>
    <n v="1.5"/>
    <n v="75010"/>
    <d v="1967-12-01T00:00:00"/>
    <n v="54"/>
    <x v="2"/>
    <s v="75"/>
    <x v="454"/>
    <x v="15"/>
    <x v="1"/>
  </r>
  <r>
    <n v="824"/>
    <x v="103"/>
    <x v="1"/>
    <x v="1"/>
    <n v="7"/>
    <n v="209"/>
    <n v="415"/>
    <n v="624"/>
    <s v="Oui"/>
    <n v="4"/>
    <n v="92170"/>
    <d v="1942-02-01T00:00:00"/>
    <n v="80"/>
    <x v="4"/>
    <s v="92"/>
    <x v="1"/>
    <x v="1"/>
    <x v="1"/>
  </r>
  <r>
    <n v="825"/>
    <x v="103"/>
    <x v="0"/>
    <x v="4"/>
    <n v="2"/>
    <n v="32.5"/>
    <n v="43"/>
    <n v="75.5"/>
    <s v=""/>
    <m/>
    <n v="35450"/>
    <d v="1962-01-31T00:00:00"/>
    <n v="60"/>
    <x v="3"/>
    <s v="35"/>
    <x v="455"/>
    <x v="3"/>
    <x v="2"/>
  </r>
  <r>
    <n v="826"/>
    <x v="103"/>
    <x v="0"/>
    <x v="0"/>
    <n v="2"/>
    <n v="43.5"/>
    <n v="68"/>
    <n v="111.5"/>
    <s v=""/>
    <m/>
    <n v="44380"/>
    <d v="1981-02-26T00:00:00"/>
    <n v="41"/>
    <x v="0"/>
    <s v="44"/>
    <x v="456"/>
    <x v="24"/>
    <x v="4"/>
  </r>
  <r>
    <n v="827"/>
    <x v="103"/>
    <x v="2"/>
    <x v="4"/>
    <n v="2"/>
    <n v="33"/>
    <n v="3"/>
    <n v="36"/>
    <s v="Oui"/>
    <n v="3.5"/>
    <n v="56670"/>
    <d v="1956-03-28T00:00:00"/>
    <n v="66"/>
    <x v="4"/>
    <s v="56"/>
    <x v="457"/>
    <x v="13"/>
    <x v="2"/>
  </r>
  <r>
    <n v="828"/>
    <x v="103"/>
    <x v="0"/>
    <x v="0"/>
    <n v="2"/>
    <n v="45"/>
    <n v="85"/>
    <n v="130"/>
    <s v="Oui"/>
    <n v="7.5"/>
    <n v="63000"/>
    <d v="1984-10-16T00:00:00"/>
    <n v="38"/>
    <x v="0"/>
    <s v="63"/>
    <x v="66"/>
    <x v="28"/>
    <x v="5"/>
  </r>
  <r>
    <n v="829"/>
    <x v="103"/>
    <x v="1"/>
    <x v="2"/>
    <n v="2"/>
    <n v="28"/>
    <n v="28"/>
    <n v="56"/>
    <s v=""/>
    <m/>
    <n v="29170"/>
    <d v="1979-06-28T00:00:00"/>
    <n v="43"/>
    <x v="0"/>
    <s v="29"/>
    <x v="26"/>
    <x v="6"/>
    <x v="2"/>
  </r>
  <r>
    <n v="830"/>
    <x v="103"/>
    <x v="2"/>
    <x v="0"/>
    <n v="3"/>
    <n v="66"/>
    <n v="119"/>
    <n v="185"/>
    <s v="Oui"/>
    <n v="4.5"/>
    <n v="35270"/>
    <d v="1964-09-10T00:00:00"/>
    <n v="58"/>
    <x v="3"/>
    <s v="35"/>
    <x v="458"/>
    <x v="3"/>
    <x v="2"/>
  </r>
  <r>
    <n v="831"/>
    <x v="103"/>
    <x v="3"/>
    <x v="1"/>
    <n v="8"/>
    <n v="222"/>
    <n v="275"/>
    <n v="497"/>
    <s v=""/>
    <m/>
    <n v="91420"/>
    <d v="1964-04-02T00:00:00"/>
    <n v="58"/>
    <x v="3"/>
    <s v="91"/>
    <x v="459"/>
    <x v="8"/>
    <x v="1"/>
  </r>
  <r>
    <n v="832"/>
    <x v="103"/>
    <x v="2"/>
    <x v="1"/>
    <n v="2"/>
    <n v="56.5"/>
    <n v="63"/>
    <n v="119.5"/>
    <s v="Oui"/>
    <n v="11"/>
    <n v="94190"/>
    <d v="1977-07-14T00:00:00"/>
    <n v="45"/>
    <x v="2"/>
    <s v="94"/>
    <x v="460"/>
    <x v="5"/>
    <x v="1"/>
  </r>
  <r>
    <n v="833"/>
    <x v="103"/>
    <x v="0"/>
    <x v="1"/>
    <n v="17"/>
    <n v="522"/>
    <n v="147"/>
    <n v="669"/>
    <s v=""/>
    <m/>
    <n v="93500"/>
    <d v="2002-07-24T00:00:00"/>
    <n v="20"/>
    <x v="1"/>
    <s v="93"/>
    <x v="108"/>
    <x v="11"/>
    <x v="1"/>
  </r>
  <r>
    <n v="834"/>
    <x v="103"/>
    <x v="2"/>
    <x v="0"/>
    <n v="1"/>
    <n v="24"/>
    <n v="31"/>
    <n v="55"/>
    <s v="Oui"/>
    <n v="6"/>
    <n v="29900"/>
    <d v="1978-06-06T00:00:00"/>
    <n v="44"/>
    <x v="0"/>
    <s v="29"/>
    <x v="7"/>
    <x v="6"/>
    <x v="2"/>
  </r>
  <r>
    <n v="835"/>
    <x v="103"/>
    <x v="3"/>
    <x v="0"/>
    <n v="2"/>
    <n v="48"/>
    <n v="5"/>
    <n v="53"/>
    <s v="Oui"/>
    <n v="2.5"/>
    <n v="92340"/>
    <d v="1975-02-12T00:00:00"/>
    <n v="47"/>
    <x v="2"/>
    <s v="92"/>
    <x v="461"/>
    <x v="1"/>
    <x v="1"/>
  </r>
  <r>
    <n v="836"/>
    <x v="103"/>
    <x v="0"/>
    <x v="3"/>
    <n v="2"/>
    <n v="40"/>
    <n v="21"/>
    <n v="61"/>
    <s v="Oui"/>
    <n v="3.5"/>
    <n v="29280"/>
    <d v="1971-01-26T00:00:00"/>
    <n v="51"/>
    <x v="2"/>
    <s v="29"/>
    <x v="326"/>
    <x v="6"/>
    <x v="2"/>
  </r>
  <r>
    <n v="837"/>
    <x v="103"/>
    <x v="2"/>
    <x v="2"/>
    <n v="17"/>
    <n v="253.5"/>
    <n v="413"/>
    <n v="666.5"/>
    <s v=""/>
    <m/>
    <n v="35770"/>
    <d v="1957-06-10T00:00:00"/>
    <n v="65"/>
    <x v="4"/>
    <s v="35"/>
    <x v="462"/>
    <x v="3"/>
    <x v="2"/>
  </r>
  <r>
    <n v="838"/>
    <x v="103"/>
    <x v="0"/>
    <x v="1"/>
    <n v="2"/>
    <n v="62"/>
    <n v="100"/>
    <n v="162"/>
    <s v=""/>
    <m/>
    <n v="91240"/>
    <d v="1961-12-28T00:00:00"/>
    <n v="60"/>
    <x v="3"/>
    <s v="91"/>
    <x v="463"/>
    <x v="8"/>
    <x v="1"/>
  </r>
  <r>
    <n v="839"/>
    <x v="103"/>
    <x v="0"/>
    <x v="1"/>
    <n v="15"/>
    <n v="493"/>
    <n v="835"/>
    <n v="1328"/>
    <s v="Oui"/>
    <n v="30.5"/>
    <n v="92200"/>
    <d v="1955-10-26T00:00:00"/>
    <n v="67"/>
    <x v="4"/>
    <s v="92"/>
    <x v="50"/>
    <x v="1"/>
    <x v="1"/>
  </r>
  <r>
    <n v="840"/>
    <x v="103"/>
    <x v="1"/>
    <x v="0"/>
    <n v="10"/>
    <n v="212.5"/>
    <n v="118"/>
    <n v="330.5"/>
    <s v=""/>
    <m/>
    <n v="87700"/>
    <d v="1976-02-07T00:00:00"/>
    <n v="46"/>
    <x v="2"/>
    <s v="87"/>
    <x v="464"/>
    <x v="42"/>
    <x v="9"/>
  </r>
  <r>
    <n v="841"/>
    <x v="103"/>
    <x v="1"/>
    <x v="2"/>
    <n v="14"/>
    <n v="191.5"/>
    <n v="378"/>
    <n v="569.5"/>
    <s v="Oui"/>
    <n v="42.5"/>
    <n v="75007"/>
    <d v="1984-10-28T00:00:00"/>
    <n v="38"/>
    <x v="0"/>
    <s v="75"/>
    <x v="237"/>
    <x v="15"/>
    <x v="1"/>
  </r>
  <r>
    <n v="842"/>
    <x v="103"/>
    <x v="3"/>
    <x v="2"/>
    <n v="3"/>
    <n v="46"/>
    <n v="87"/>
    <n v="133"/>
    <s v=""/>
    <m/>
    <n v="56690"/>
    <d v="1993-08-22T00:00:00"/>
    <n v="29"/>
    <x v="1"/>
    <s v="56"/>
    <x v="465"/>
    <x v="13"/>
    <x v="2"/>
  </r>
  <r>
    <n v="843"/>
    <x v="103"/>
    <x v="3"/>
    <x v="3"/>
    <n v="3"/>
    <n v="56.5"/>
    <n v="69"/>
    <n v="125.5"/>
    <s v=""/>
    <m/>
    <n v="34500"/>
    <d v="1980-10-13T00:00:00"/>
    <n v="42"/>
    <x v="0"/>
    <s v="34"/>
    <x v="466"/>
    <x v="65"/>
    <x v="11"/>
  </r>
  <r>
    <n v="844"/>
    <x v="104"/>
    <x v="0"/>
    <x v="2"/>
    <n v="10"/>
    <n v="151.5"/>
    <n v="26"/>
    <n v="177.5"/>
    <s v="Oui"/>
    <n v="6"/>
    <n v="16330"/>
    <d v="1947-11-19T00:00:00"/>
    <n v="74"/>
    <x v="4"/>
    <s v="16"/>
    <x v="467"/>
    <x v="66"/>
    <x v="9"/>
  </r>
  <r>
    <n v="845"/>
    <x v="104"/>
    <x v="1"/>
    <x v="1"/>
    <n v="2"/>
    <n v="65"/>
    <n v="44"/>
    <n v="109"/>
    <s v="Oui"/>
    <n v="10"/>
    <n v="29000"/>
    <d v="1995-11-24T00:00:00"/>
    <n v="26"/>
    <x v="1"/>
    <s v="29"/>
    <x v="6"/>
    <x v="6"/>
    <x v="2"/>
  </r>
  <r>
    <n v="846"/>
    <x v="104"/>
    <x v="1"/>
    <x v="1"/>
    <n v="2"/>
    <n v="53"/>
    <n v="95"/>
    <n v="148"/>
    <s v=""/>
    <m/>
    <n v="77550"/>
    <d v="1985-02-13T00:00:00"/>
    <n v="37"/>
    <x v="0"/>
    <s v="77"/>
    <x v="468"/>
    <x v="12"/>
    <x v="1"/>
  </r>
  <r>
    <n v="847"/>
    <x v="104"/>
    <x v="1"/>
    <x v="0"/>
    <n v="2"/>
    <n v="49.5"/>
    <n v="74"/>
    <n v="123.5"/>
    <s v="Oui"/>
    <n v="5.5"/>
    <n v="35580"/>
    <d v="1991-02-17T00:00:00"/>
    <n v="31"/>
    <x v="1"/>
    <s v="35"/>
    <x v="342"/>
    <x v="3"/>
    <x v="2"/>
  </r>
  <r>
    <n v="848"/>
    <x v="104"/>
    <x v="1"/>
    <x v="2"/>
    <n v="2"/>
    <n v="31"/>
    <n v="12"/>
    <n v="43"/>
    <s v="Oui"/>
    <n v="1"/>
    <n v="29570"/>
    <d v="1983-12-31T00:00:00"/>
    <n v="38"/>
    <x v="0"/>
    <s v="29"/>
    <x v="10"/>
    <x v="6"/>
    <x v="2"/>
  </r>
  <r>
    <n v="849"/>
    <x v="104"/>
    <x v="2"/>
    <x v="0"/>
    <n v="2"/>
    <n v="50"/>
    <n v="62"/>
    <n v="112"/>
    <s v="Oui"/>
    <n v="2.5"/>
    <n v="29000"/>
    <d v="2004-11-10T00:00:00"/>
    <n v="17"/>
    <x v="1"/>
    <s v="29"/>
    <x v="6"/>
    <x v="6"/>
    <x v="2"/>
  </r>
  <r>
    <n v="850"/>
    <x v="104"/>
    <x v="2"/>
    <x v="2"/>
    <n v="13"/>
    <n v="164.5"/>
    <n v="323"/>
    <n v="487.5"/>
    <s v=""/>
    <m/>
    <n v="94400"/>
    <d v="1994-01-16T00:00:00"/>
    <n v="28"/>
    <x v="1"/>
    <s v="94"/>
    <x v="393"/>
    <x v="5"/>
    <x v="1"/>
  </r>
  <r>
    <n v="851"/>
    <x v="104"/>
    <x v="3"/>
    <x v="1"/>
    <n v="1"/>
    <n v="34.5"/>
    <n v="41"/>
    <n v="75.5"/>
    <s v="Oui"/>
    <n v="4.5"/>
    <n v="29280"/>
    <d v="1982-04-24T00:00:00"/>
    <n v="40"/>
    <x v="0"/>
    <s v="29"/>
    <x v="326"/>
    <x v="6"/>
    <x v="2"/>
  </r>
  <r>
    <n v="852"/>
    <x v="104"/>
    <x v="0"/>
    <x v="0"/>
    <n v="14"/>
    <n v="333.5"/>
    <n v="343"/>
    <n v="676.5"/>
    <s v=""/>
    <m/>
    <n v="6550"/>
    <d v="1985-04-29T00:00:00"/>
    <n v="37"/>
    <x v="0"/>
    <s v="06"/>
    <x v="469"/>
    <x v="10"/>
    <x v="6"/>
  </r>
  <r>
    <n v="853"/>
    <x v="104"/>
    <x v="2"/>
    <x v="1"/>
    <n v="2"/>
    <n v="65"/>
    <n v="41"/>
    <n v="106"/>
    <s v=""/>
    <m/>
    <n v="29510"/>
    <d v="1943-08-31T00:00:00"/>
    <n v="79"/>
    <x v="4"/>
    <s v="29"/>
    <x v="262"/>
    <x v="6"/>
    <x v="2"/>
  </r>
  <r>
    <n v="854"/>
    <x v="104"/>
    <x v="0"/>
    <x v="2"/>
    <n v="21"/>
    <n v="283.5"/>
    <n v="266"/>
    <n v="549.5"/>
    <s v="Oui"/>
    <n v="47.5"/>
    <n v="22300"/>
    <d v="1999-01-23T00:00:00"/>
    <n v="23"/>
    <x v="1"/>
    <s v="22"/>
    <x v="405"/>
    <x v="14"/>
    <x v="2"/>
  </r>
  <r>
    <n v="855"/>
    <x v="104"/>
    <x v="1"/>
    <x v="4"/>
    <n v="4"/>
    <n v="71"/>
    <n v="19"/>
    <n v="90"/>
    <s v=""/>
    <m/>
    <n v="29440"/>
    <d v="1961-03-02T00:00:00"/>
    <n v="61"/>
    <x v="3"/>
    <s v="29"/>
    <x v="470"/>
    <x v="6"/>
    <x v="2"/>
  </r>
  <r>
    <n v="856"/>
    <x v="104"/>
    <x v="0"/>
    <x v="0"/>
    <n v="12"/>
    <n v="250.5"/>
    <n v="41"/>
    <n v="291.5"/>
    <s v=""/>
    <m/>
    <n v="77230"/>
    <d v="1965-11-05T00:00:00"/>
    <n v="57"/>
    <x v="3"/>
    <s v="77"/>
    <x v="471"/>
    <x v="12"/>
    <x v="1"/>
  </r>
  <r>
    <n v="857"/>
    <x v="104"/>
    <x v="2"/>
    <x v="0"/>
    <n v="1"/>
    <n v="20.5"/>
    <n v="2"/>
    <n v="22.5"/>
    <s v="Oui"/>
    <n v="2.5"/>
    <n v="13117"/>
    <d v="1973-12-31T00:00:00"/>
    <n v="48"/>
    <x v="2"/>
    <s v="13"/>
    <x v="472"/>
    <x v="32"/>
    <x v="6"/>
  </r>
  <r>
    <n v="858"/>
    <x v="104"/>
    <x v="2"/>
    <x v="3"/>
    <n v="8"/>
    <n v="183"/>
    <n v="246"/>
    <n v="429"/>
    <s v=""/>
    <m/>
    <n v="57400"/>
    <d v="1985-09-13T00:00:00"/>
    <n v="37"/>
    <x v="0"/>
    <s v="57"/>
    <x v="473"/>
    <x v="49"/>
    <x v="8"/>
  </r>
  <r>
    <n v="859"/>
    <x v="104"/>
    <x v="3"/>
    <x v="2"/>
    <n v="7"/>
    <n v="88"/>
    <n v="161"/>
    <n v="249"/>
    <s v="Oui"/>
    <n v="21"/>
    <n v="29170"/>
    <d v="1942-10-16T00:00:00"/>
    <n v="80"/>
    <x v="4"/>
    <s v="29"/>
    <x v="26"/>
    <x v="6"/>
    <x v="2"/>
  </r>
  <r>
    <n v="860"/>
    <x v="104"/>
    <x v="2"/>
    <x v="3"/>
    <n v="1"/>
    <n v="21"/>
    <n v="2"/>
    <n v="23"/>
    <s v="Oui"/>
    <n v="1.5"/>
    <n v="57050"/>
    <d v="1970-10-04T00:00:00"/>
    <n v="52"/>
    <x v="2"/>
    <s v="57"/>
    <x v="474"/>
    <x v="49"/>
    <x v="8"/>
  </r>
  <r>
    <n v="861"/>
    <x v="105"/>
    <x v="3"/>
    <x v="1"/>
    <n v="5"/>
    <n v="134"/>
    <n v="76"/>
    <n v="210"/>
    <s v=""/>
    <m/>
    <n v="54220"/>
    <d v="1953-11-12T00:00:00"/>
    <n v="68"/>
    <x v="4"/>
    <s v="54"/>
    <x v="475"/>
    <x v="19"/>
    <x v="8"/>
  </r>
  <r>
    <n v="862"/>
    <x v="105"/>
    <x v="1"/>
    <x v="3"/>
    <n v="4"/>
    <n v="85"/>
    <n v="133"/>
    <n v="218"/>
    <s v="Oui"/>
    <n v="19"/>
    <n v="94240"/>
    <d v="1983-05-21T00:00:00"/>
    <n v="39"/>
    <x v="0"/>
    <s v="94"/>
    <x v="476"/>
    <x v="5"/>
    <x v="1"/>
  </r>
  <r>
    <n v="863"/>
    <x v="105"/>
    <x v="2"/>
    <x v="0"/>
    <n v="3"/>
    <n v="74.5"/>
    <n v="94"/>
    <n v="168.5"/>
    <s v="Oui"/>
    <n v="3.5"/>
    <n v="29340"/>
    <d v="1955-12-22T00:00:00"/>
    <n v="66"/>
    <x v="4"/>
    <s v="29"/>
    <x v="214"/>
    <x v="6"/>
    <x v="2"/>
  </r>
  <r>
    <n v="864"/>
    <x v="105"/>
    <x v="0"/>
    <x v="0"/>
    <n v="2"/>
    <n v="45"/>
    <n v="3"/>
    <n v="48"/>
    <s v=""/>
    <m/>
    <n v="56250"/>
    <d v="1983-01-07T00:00:00"/>
    <n v="39"/>
    <x v="0"/>
    <s v="56"/>
    <x v="139"/>
    <x v="13"/>
    <x v="2"/>
  </r>
  <r>
    <n v="865"/>
    <x v="105"/>
    <x v="1"/>
    <x v="0"/>
    <n v="6"/>
    <n v="128"/>
    <n v="167"/>
    <n v="295"/>
    <s v="Oui"/>
    <n v="12"/>
    <n v="29000"/>
    <d v="1970-01-26T00:00:00"/>
    <n v="52"/>
    <x v="2"/>
    <s v="29"/>
    <x v="6"/>
    <x v="6"/>
    <x v="2"/>
  </r>
  <r>
    <n v="866"/>
    <x v="105"/>
    <x v="2"/>
    <x v="1"/>
    <n v="3"/>
    <n v="86"/>
    <n v="126"/>
    <n v="212"/>
    <s v=""/>
    <m/>
    <n v="26100"/>
    <d v="1943-09-01T00:00:00"/>
    <n v="79"/>
    <x v="4"/>
    <s v="26"/>
    <x v="477"/>
    <x v="25"/>
    <x v="5"/>
  </r>
  <r>
    <n v="867"/>
    <x v="105"/>
    <x v="2"/>
    <x v="1"/>
    <n v="1"/>
    <n v="31"/>
    <n v="11"/>
    <n v="42"/>
    <s v="Oui"/>
    <n v="2.5"/>
    <n v="29100"/>
    <d v="1975-07-31T00:00:00"/>
    <n v="47"/>
    <x v="2"/>
    <s v="29"/>
    <x v="75"/>
    <x v="6"/>
    <x v="2"/>
  </r>
  <r>
    <n v="868"/>
    <x v="105"/>
    <x v="3"/>
    <x v="1"/>
    <n v="2"/>
    <n v="63"/>
    <n v="73"/>
    <n v="136"/>
    <s v="Oui"/>
    <n v="14"/>
    <n v="77860"/>
    <d v="1979-01-16T00:00:00"/>
    <n v="43"/>
    <x v="0"/>
    <s v="77"/>
    <x v="478"/>
    <x v="12"/>
    <x v="1"/>
  </r>
  <r>
    <n v="869"/>
    <x v="105"/>
    <x v="3"/>
    <x v="0"/>
    <n v="8"/>
    <n v="176"/>
    <n v="49"/>
    <n v="225"/>
    <s v="Oui"/>
    <n v="5"/>
    <n v="29000"/>
    <d v="1941-11-08T00:00:00"/>
    <n v="81"/>
    <x v="4"/>
    <s v="29"/>
    <x v="6"/>
    <x v="6"/>
    <x v="2"/>
  </r>
  <r>
    <n v="870"/>
    <x v="105"/>
    <x v="0"/>
    <x v="2"/>
    <n v="2"/>
    <n v="27"/>
    <n v="44"/>
    <n v="71"/>
    <s v=""/>
    <m/>
    <n v="92600"/>
    <d v="1988-07-20T00:00:00"/>
    <n v="34"/>
    <x v="1"/>
    <s v="92"/>
    <x v="420"/>
    <x v="1"/>
    <x v="1"/>
  </r>
  <r>
    <n v="871"/>
    <x v="105"/>
    <x v="1"/>
    <x v="1"/>
    <n v="3"/>
    <n v="89.5"/>
    <n v="135"/>
    <n v="224.5"/>
    <s v=""/>
    <m/>
    <n v="93240"/>
    <d v="1978-01-20T00:00:00"/>
    <n v="44"/>
    <x v="0"/>
    <s v="93"/>
    <x v="479"/>
    <x v="11"/>
    <x v="1"/>
  </r>
  <r>
    <n v="872"/>
    <x v="105"/>
    <x v="1"/>
    <x v="4"/>
    <n v="1"/>
    <n v="15.5"/>
    <n v="19"/>
    <n v="34.5"/>
    <s v="Oui"/>
    <n v="2.5"/>
    <n v="18100"/>
    <d v="1992-05-01T00:00:00"/>
    <n v="30"/>
    <x v="1"/>
    <s v="18"/>
    <x v="480"/>
    <x v="55"/>
    <x v="0"/>
  </r>
  <r>
    <n v="873"/>
    <x v="105"/>
    <x v="1"/>
    <x v="4"/>
    <n v="7"/>
    <n v="122"/>
    <n v="13"/>
    <n v="135"/>
    <s v=""/>
    <m/>
    <n v="29700"/>
    <d v="1979-07-21T00:00:00"/>
    <n v="43"/>
    <x v="0"/>
    <s v="29"/>
    <x v="68"/>
    <x v="6"/>
    <x v="2"/>
  </r>
  <r>
    <n v="874"/>
    <x v="105"/>
    <x v="1"/>
    <x v="1"/>
    <n v="2"/>
    <n v="55"/>
    <n v="81"/>
    <n v="136"/>
    <s v=""/>
    <m/>
    <n v="22970"/>
    <d v="1946-03-03T00:00:00"/>
    <n v="76"/>
    <x v="4"/>
    <s v="22"/>
    <x v="481"/>
    <x v="14"/>
    <x v="2"/>
  </r>
  <r>
    <n v="875"/>
    <x v="105"/>
    <x v="0"/>
    <x v="1"/>
    <n v="10"/>
    <n v="270.5"/>
    <n v="125"/>
    <n v="395.5"/>
    <s v=""/>
    <m/>
    <n v="78710"/>
    <d v="1976-07-17T00:00:00"/>
    <n v="46"/>
    <x v="2"/>
    <s v="78"/>
    <x v="482"/>
    <x v="23"/>
    <x v="1"/>
  </r>
  <r>
    <n v="876"/>
    <x v="105"/>
    <x v="3"/>
    <x v="2"/>
    <n v="18"/>
    <n v="238.5"/>
    <n v="272"/>
    <n v="510.5"/>
    <s v="Oui"/>
    <n v="14"/>
    <n v="22500"/>
    <d v="1965-06-07T00:00:00"/>
    <n v="57"/>
    <x v="3"/>
    <s v="22"/>
    <x v="483"/>
    <x v="14"/>
    <x v="2"/>
  </r>
  <r>
    <n v="877"/>
    <x v="105"/>
    <x v="0"/>
    <x v="0"/>
    <n v="11"/>
    <n v="259.5"/>
    <n v="506"/>
    <n v="765.5"/>
    <s v=""/>
    <m/>
    <n v="7200"/>
    <d v="1957-10-12T00:00:00"/>
    <n v="65"/>
    <x v="4"/>
    <s v="07"/>
    <x v="359"/>
    <x v="58"/>
    <x v="5"/>
  </r>
  <r>
    <n v="878"/>
    <x v="105"/>
    <x v="1"/>
    <x v="0"/>
    <n v="7"/>
    <n v="149.5"/>
    <n v="43"/>
    <n v="192.5"/>
    <s v=""/>
    <m/>
    <n v="29233"/>
    <d v="1957-06-17T00:00:00"/>
    <n v="65"/>
    <x v="4"/>
    <s v="29"/>
    <x v="338"/>
    <x v="6"/>
    <x v="2"/>
  </r>
  <r>
    <n v="879"/>
    <x v="106"/>
    <x v="0"/>
    <x v="0"/>
    <n v="7"/>
    <n v="158.5"/>
    <n v="29"/>
    <n v="187.5"/>
    <s v="Oui"/>
    <n v="7.5"/>
    <n v="29740"/>
    <d v="1958-06-20T00:00:00"/>
    <n v="64"/>
    <x v="3"/>
    <s v="29"/>
    <x v="348"/>
    <x v="6"/>
    <x v="2"/>
  </r>
  <r>
    <n v="880"/>
    <x v="106"/>
    <x v="1"/>
    <x v="0"/>
    <n v="20"/>
    <n v="493"/>
    <n v="106"/>
    <n v="599"/>
    <s v=""/>
    <m/>
    <n v="67600"/>
    <d v="1976-09-25T00:00:00"/>
    <n v="46"/>
    <x v="2"/>
    <s v="67"/>
    <x v="484"/>
    <x v="30"/>
    <x v="8"/>
  </r>
  <r>
    <n v="881"/>
    <x v="106"/>
    <x v="1"/>
    <x v="0"/>
    <n v="2"/>
    <n v="43"/>
    <n v="12"/>
    <n v="55"/>
    <s v="Oui"/>
    <n v="5.5"/>
    <n v="29000"/>
    <d v="1968-05-15T00:00:00"/>
    <n v="54"/>
    <x v="2"/>
    <s v="29"/>
    <x v="6"/>
    <x v="6"/>
    <x v="2"/>
  </r>
  <r>
    <n v="882"/>
    <x v="106"/>
    <x v="1"/>
    <x v="2"/>
    <n v="2"/>
    <n v="27.5"/>
    <n v="14"/>
    <n v="41.5"/>
    <s v=""/>
    <m/>
    <n v="78260"/>
    <d v="1973-06-09T00:00:00"/>
    <n v="49"/>
    <x v="2"/>
    <s v="78"/>
    <x v="287"/>
    <x v="23"/>
    <x v="1"/>
  </r>
  <r>
    <n v="883"/>
    <x v="106"/>
    <x v="1"/>
    <x v="3"/>
    <n v="2"/>
    <n v="45.5"/>
    <n v="19"/>
    <n v="64.5"/>
    <s v="Oui"/>
    <n v="2.5"/>
    <n v="78180"/>
    <d v="1977-08-21T00:00:00"/>
    <n v="45"/>
    <x v="2"/>
    <s v="78"/>
    <x v="380"/>
    <x v="23"/>
    <x v="1"/>
  </r>
  <r>
    <n v="884"/>
    <x v="106"/>
    <x v="3"/>
    <x v="2"/>
    <n v="2"/>
    <n v="29.5"/>
    <n v="36"/>
    <n v="65.5"/>
    <s v="Oui"/>
    <n v="6"/>
    <n v="20214"/>
    <d v="1967-02-19T00:00:00"/>
    <n v="55"/>
    <x v="3"/>
    <s v="2B"/>
    <x v="485"/>
    <x v="67"/>
    <x v="12"/>
  </r>
  <r>
    <n v="885"/>
    <x v="106"/>
    <x v="0"/>
    <x v="1"/>
    <n v="2"/>
    <n v="61.5"/>
    <n v="16"/>
    <n v="77.5"/>
    <s v="Oui"/>
    <n v="4"/>
    <n v="29470"/>
    <d v="1977-10-26T00:00:00"/>
    <n v="45"/>
    <x v="2"/>
    <s v="29"/>
    <x v="370"/>
    <x v="6"/>
    <x v="2"/>
  </r>
  <r>
    <n v="886"/>
    <x v="106"/>
    <x v="0"/>
    <x v="0"/>
    <n v="2"/>
    <n v="43.5"/>
    <n v="34"/>
    <n v="77.5"/>
    <s v="Oui"/>
    <n v="2.5"/>
    <n v="29730"/>
    <d v="1965-04-03T00:00:00"/>
    <n v="57"/>
    <x v="3"/>
    <s v="29"/>
    <x v="71"/>
    <x v="6"/>
    <x v="2"/>
  </r>
  <r>
    <n v="887"/>
    <x v="106"/>
    <x v="1"/>
    <x v="1"/>
    <n v="17"/>
    <n v="510"/>
    <n v="394"/>
    <n v="904"/>
    <s v="Oui"/>
    <n v="8.5"/>
    <n v="80170"/>
    <d v="1970-11-29T00:00:00"/>
    <n v="51"/>
    <x v="2"/>
    <s v="80"/>
    <x v="486"/>
    <x v="18"/>
    <x v="3"/>
  </r>
  <r>
    <n v="888"/>
    <x v="106"/>
    <x v="0"/>
    <x v="1"/>
    <n v="9"/>
    <n v="285"/>
    <n v="153"/>
    <n v="438"/>
    <s v="Oui"/>
    <n v="10"/>
    <n v="59116"/>
    <d v="1972-11-11T00:00:00"/>
    <n v="49"/>
    <x v="2"/>
    <s v="59"/>
    <x v="487"/>
    <x v="4"/>
    <x v="3"/>
  </r>
  <r>
    <n v="889"/>
    <x v="106"/>
    <x v="1"/>
    <x v="1"/>
    <n v="2"/>
    <n v="55.5"/>
    <n v="43"/>
    <n v="98.5"/>
    <s v="Oui"/>
    <n v="1"/>
    <n v="75012"/>
    <d v="1981-09-10T00:00:00"/>
    <n v="41"/>
    <x v="0"/>
    <s v="75"/>
    <x v="206"/>
    <x v="15"/>
    <x v="1"/>
  </r>
  <r>
    <n v="890"/>
    <x v="106"/>
    <x v="0"/>
    <x v="1"/>
    <n v="6"/>
    <n v="179.5"/>
    <n v="280"/>
    <n v="459.5"/>
    <s v=""/>
    <m/>
    <n v="59770"/>
    <d v="1987-06-22T00:00:00"/>
    <n v="35"/>
    <x v="0"/>
    <s v="59"/>
    <x v="488"/>
    <x v="4"/>
    <x v="3"/>
  </r>
  <r>
    <n v="891"/>
    <x v="106"/>
    <x v="2"/>
    <x v="1"/>
    <n v="8"/>
    <n v="276.5"/>
    <n v="67"/>
    <n v="343.5"/>
    <s v=""/>
    <m/>
    <n v="78220"/>
    <d v="1984-01-08T00:00:00"/>
    <n v="38"/>
    <x v="0"/>
    <s v="78"/>
    <x v="489"/>
    <x v="23"/>
    <x v="1"/>
  </r>
  <r>
    <n v="892"/>
    <x v="106"/>
    <x v="0"/>
    <x v="0"/>
    <n v="2"/>
    <n v="42.5"/>
    <n v="37"/>
    <n v="79.5"/>
    <s v="Oui"/>
    <n v="6"/>
    <n v="92700"/>
    <d v="1970-05-25T00:00:00"/>
    <n v="52"/>
    <x v="2"/>
    <s v="92"/>
    <x v="305"/>
    <x v="1"/>
    <x v="1"/>
  </r>
  <r>
    <n v="893"/>
    <x v="106"/>
    <x v="3"/>
    <x v="1"/>
    <n v="12"/>
    <n v="328"/>
    <n v="161"/>
    <n v="489"/>
    <s v="Oui"/>
    <n v="21.5"/>
    <n v="29940"/>
    <d v="1961-10-12T00:00:00"/>
    <n v="61"/>
    <x v="3"/>
    <s v="29"/>
    <x v="490"/>
    <x v="6"/>
    <x v="2"/>
  </r>
  <r>
    <n v="894"/>
    <x v="106"/>
    <x v="1"/>
    <x v="2"/>
    <n v="12"/>
    <n v="179"/>
    <n v="336"/>
    <n v="515"/>
    <s v="Oui"/>
    <n v="37"/>
    <n v="95220"/>
    <d v="1978-02-16T00:00:00"/>
    <n v="44"/>
    <x v="0"/>
    <s v="95"/>
    <x v="491"/>
    <x v="2"/>
    <x v="1"/>
  </r>
  <r>
    <n v="895"/>
    <x v="106"/>
    <x v="1"/>
    <x v="1"/>
    <n v="12"/>
    <n v="300.5"/>
    <n v="400"/>
    <n v="700.5"/>
    <s v="Oui"/>
    <n v="24.5"/>
    <n v="75017"/>
    <d v="1990-04-02T00:00:00"/>
    <n v="32"/>
    <x v="1"/>
    <s v="75"/>
    <x v="99"/>
    <x v="15"/>
    <x v="1"/>
  </r>
  <r>
    <n v="896"/>
    <x v="106"/>
    <x v="0"/>
    <x v="0"/>
    <n v="2"/>
    <n v="46"/>
    <n v="24"/>
    <n v="70"/>
    <s v="Oui"/>
    <n v="2.5"/>
    <n v="75017"/>
    <d v="1983-05-23T00:00:00"/>
    <n v="39"/>
    <x v="0"/>
    <s v="75"/>
    <x v="99"/>
    <x v="15"/>
    <x v="1"/>
  </r>
  <r>
    <n v="897"/>
    <x v="106"/>
    <x v="1"/>
    <x v="1"/>
    <n v="19"/>
    <n v="601.5"/>
    <n v="698"/>
    <n v="1299.5"/>
    <s v=""/>
    <m/>
    <n v="29100"/>
    <d v="1992-08-29T00:00:00"/>
    <n v="30"/>
    <x v="1"/>
    <s v="29"/>
    <x v="75"/>
    <x v="6"/>
    <x v="2"/>
  </r>
  <r>
    <n v="898"/>
    <x v="106"/>
    <x v="3"/>
    <x v="1"/>
    <n v="2"/>
    <n v="66.5"/>
    <n v="56"/>
    <n v="122.5"/>
    <s v=""/>
    <m/>
    <n v="37140"/>
    <d v="2002-11-20T00:00:00"/>
    <n v="19"/>
    <x v="1"/>
    <s v="37"/>
    <x v="492"/>
    <x v="0"/>
    <x v="0"/>
  </r>
  <r>
    <n v="899"/>
    <x v="106"/>
    <x v="0"/>
    <x v="0"/>
    <n v="2"/>
    <n v="41.5"/>
    <n v="64"/>
    <n v="105.5"/>
    <s v=""/>
    <m/>
    <n v="29000"/>
    <d v="1995-02-16T00:00:00"/>
    <n v="27"/>
    <x v="1"/>
    <s v="29"/>
    <x v="6"/>
    <x v="6"/>
    <x v="2"/>
  </r>
  <r>
    <n v="900"/>
    <x v="106"/>
    <x v="1"/>
    <x v="1"/>
    <n v="1"/>
    <n v="34.5"/>
    <n v="15"/>
    <n v="49.5"/>
    <s v="Oui"/>
    <n v="2"/>
    <n v="57050"/>
    <d v="1938-08-01T00:00:00"/>
    <n v="84"/>
    <x v="4"/>
    <s v="57"/>
    <x v="474"/>
    <x v="49"/>
    <x v="8"/>
  </r>
  <r>
    <n v="901"/>
    <x v="106"/>
    <x v="1"/>
    <x v="1"/>
    <n v="2"/>
    <n v="57"/>
    <n v="88"/>
    <n v="145"/>
    <s v="Oui"/>
    <n v="8"/>
    <n v="29900"/>
    <d v="1994-01-31T00:00:00"/>
    <n v="28"/>
    <x v="1"/>
    <s v="29"/>
    <x v="7"/>
    <x v="6"/>
    <x v="2"/>
  </r>
  <r>
    <n v="902"/>
    <x v="106"/>
    <x v="0"/>
    <x v="1"/>
    <n v="2"/>
    <n v="59.5"/>
    <n v="49"/>
    <n v="108.5"/>
    <s v="Oui"/>
    <n v="4.5"/>
    <n v="29200"/>
    <d v="1977-09-13T00:00:00"/>
    <n v="45"/>
    <x v="2"/>
    <s v="29"/>
    <x v="55"/>
    <x v="6"/>
    <x v="2"/>
  </r>
  <r>
    <n v="903"/>
    <x v="106"/>
    <x v="3"/>
    <x v="0"/>
    <n v="10"/>
    <n v="204"/>
    <n v="12"/>
    <n v="216"/>
    <s v="Oui"/>
    <n v="17.5"/>
    <n v="35300"/>
    <d v="1954-06-10T00:00:00"/>
    <n v="68"/>
    <x v="4"/>
    <s v="35"/>
    <x v="493"/>
    <x v="3"/>
    <x v="2"/>
  </r>
  <r>
    <n v="904"/>
    <x v="106"/>
    <x v="1"/>
    <x v="1"/>
    <n v="5"/>
    <n v="164"/>
    <n v="235"/>
    <n v="399"/>
    <s v=""/>
    <m/>
    <n v="93300"/>
    <d v="1975-10-18T00:00:00"/>
    <n v="47"/>
    <x v="2"/>
    <s v="93"/>
    <x v="494"/>
    <x v="11"/>
    <x v="1"/>
  </r>
  <r>
    <n v="905"/>
    <x v="106"/>
    <x v="1"/>
    <x v="1"/>
    <n v="3"/>
    <n v="101.5"/>
    <n v="75"/>
    <n v="176.5"/>
    <s v="Oui"/>
    <n v="7"/>
    <n v="29200"/>
    <d v="1971-01-26T00:00:00"/>
    <n v="51"/>
    <x v="2"/>
    <s v="29"/>
    <x v="55"/>
    <x v="6"/>
    <x v="2"/>
  </r>
  <r>
    <n v="906"/>
    <x v="106"/>
    <x v="1"/>
    <x v="1"/>
    <n v="18"/>
    <n v="526"/>
    <n v="544"/>
    <n v="1070"/>
    <s v="Oui"/>
    <n v="14.5"/>
    <n v="78500"/>
    <d v="1932-12-05T00:00:00"/>
    <n v="89"/>
    <x v="4"/>
    <s v="78"/>
    <x v="495"/>
    <x v="23"/>
    <x v="1"/>
  </r>
  <r>
    <n v="907"/>
    <x v="106"/>
    <x v="3"/>
    <x v="3"/>
    <n v="2"/>
    <n v="39.5"/>
    <n v="55"/>
    <n v="94.5"/>
    <s v=""/>
    <m/>
    <n v="93330"/>
    <d v="1981-04-20T00:00:00"/>
    <n v="41"/>
    <x v="0"/>
    <s v="93"/>
    <x v="14"/>
    <x v="11"/>
    <x v="1"/>
  </r>
  <r>
    <n v="908"/>
    <x v="106"/>
    <x v="0"/>
    <x v="1"/>
    <n v="8"/>
    <n v="254.5"/>
    <n v="86"/>
    <n v="340.5"/>
    <s v="Oui"/>
    <n v="15"/>
    <n v="35760"/>
    <d v="1961-07-20T00:00:00"/>
    <n v="61"/>
    <x v="3"/>
    <s v="35"/>
    <x v="38"/>
    <x v="3"/>
    <x v="2"/>
  </r>
  <r>
    <n v="909"/>
    <x v="106"/>
    <x v="3"/>
    <x v="3"/>
    <n v="10"/>
    <n v="199"/>
    <n v="281"/>
    <n v="480"/>
    <s v="Oui"/>
    <n v="46.5"/>
    <n v="75012"/>
    <d v="1958-08-23T00:00:00"/>
    <n v="64"/>
    <x v="3"/>
    <s v="75"/>
    <x v="206"/>
    <x v="15"/>
    <x v="1"/>
  </r>
  <r>
    <n v="910"/>
    <x v="107"/>
    <x v="0"/>
    <x v="0"/>
    <n v="1"/>
    <n v="24.5"/>
    <n v="40"/>
    <n v="64.5"/>
    <s v="Oui"/>
    <n v="4"/>
    <n v="35440"/>
    <d v="1943-09-26T00:00:00"/>
    <n v="79"/>
    <x v="4"/>
    <s v="35"/>
    <x v="382"/>
    <x v="3"/>
    <x v="2"/>
  </r>
  <r>
    <n v="911"/>
    <x v="107"/>
    <x v="2"/>
    <x v="0"/>
    <n v="6"/>
    <n v="126.5"/>
    <n v="55"/>
    <n v="181.5"/>
    <s v="Oui"/>
    <n v="1"/>
    <n v="91380"/>
    <d v="1995-09-12T00:00:00"/>
    <n v="27"/>
    <x v="1"/>
    <s v="91"/>
    <x v="496"/>
    <x v="8"/>
    <x v="1"/>
  </r>
  <r>
    <n v="912"/>
    <x v="107"/>
    <x v="0"/>
    <x v="1"/>
    <n v="2"/>
    <n v="61"/>
    <n v="92"/>
    <n v="153"/>
    <s v="Oui"/>
    <n v="4.5"/>
    <n v="56270"/>
    <d v="1947-06-10T00:00:00"/>
    <n v="75"/>
    <x v="4"/>
    <s v="56"/>
    <x v="199"/>
    <x v="13"/>
    <x v="2"/>
  </r>
  <r>
    <n v="913"/>
    <x v="107"/>
    <x v="3"/>
    <x v="1"/>
    <n v="7"/>
    <n v="221.5"/>
    <n v="190"/>
    <n v="411.5"/>
    <s v=""/>
    <m/>
    <n v="29000"/>
    <d v="2002-03-02T00:00:00"/>
    <n v="20"/>
    <x v="1"/>
    <s v="29"/>
    <x v="6"/>
    <x v="6"/>
    <x v="2"/>
  </r>
  <r>
    <n v="914"/>
    <x v="107"/>
    <x v="1"/>
    <x v="1"/>
    <n v="3"/>
    <n v="102"/>
    <n v="40"/>
    <n v="142"/>
    <s v=""/>
    <m/>
    <n v="35200"/>
    <d v="1974-03-04T00:00:00"/>
    <n v="48"/>
    <x v="2"/>
    <s v="35"/>
    <x v="3"/>
    <x v="3"/>
    <x v="2"/>
  </r>
  <r>
    <n v="915"/>
    <x v="107"/>
    <x v="0"/>
    <x v="1"/>
    <n v="4"/>
    <n v="112.5"/>
    <n v="163"/>
    <n v="275.5"/>
    <s v=""/>
    <m/>
    <n v="35111"/>
    <d v="1991-02-19T00:00:00"/>
    <n v="31"/>
    <x v="1"/>
    <s v="35"/>
    <x v="497"/>
    <x v="3"/>
    <x v="2"/>
  </r>
  <r>
    <n v="916"/>
    <x v="107"/>
    <x v="0"/>
    <x v="0"/>
    <n v="2"/>
    <n v="43"/>
    <n v="43"/>
    <n v="86"/>
    <s v="Oui"/>
    <n v="5.5"/>
    <n v="94270"/>
    <d v="1972-09-24T00:00:00"/>
    <n v="50"/>
    <x v="2"/>
    <s v="94"/>
    <x v="452"/>
    <x v="5"/>
    <x v="1"/>
  </r>
  <r>
    <n v="917"/>
    <x v="107"/>
    <x v="0"/>
    <x v="0"/>
    <n v="1"/>
    <n v="22.5"/>
    <n v="38"/>
    <n v="60.5"/>
    <s v="Oui"/>
    <n v="5"/>
    <n v="35500"/>
    <d v="1995-04-05T00:00:00"/>
    <n v="27"/>
    <x v="1"/>
    <s v="35"/>
    <x v="162"/>
    <x v="3"/>
    <x v="2"/>
  </r>
  <r>
    <n v="918"/>
    <x v="107"/>
    <x v="2"/>
    <x v="3"/>
    <n v="14"/>
    <n v="268.5"/>
    <n v="147"/>
    <n v="415.5"/>
    <s v="Oui"/>
    <n v="21"/>
    <n v="77240"/>
    <d v="1984-10-08T00:00:00"/>
    <n v="38"/>
    <x v="0"/>
    <s v="77"/>
    <x v="498"/>
    <x v="12"/>
    <x v="1"/>
  </r>
  <r>
    <n v="919"/>
    <x v="107"/>
    <x v="1"/>
    <x v="1"/>
    <n v="11"/>
    <n v="314.5"/>
    <n v="134"/>
    <n v="448.5"/>
    <s v="Oui"/>
    <n v="3"/>
    <n v="78370"/>
    <d v="1966-03-17T00:00:00"/>
    <n v="56"/>
    <x v="3"/>
    <s v="78"/>
    <x v="499"/>
    <x v="23"/>
    <x v="1"/>
  </r>
  <r>
    <n v="920"/>
    <x v="107"/>
    <x v="1"/>
    <x v="0"/>
    <n v="4"/>
    <n v="94"/>
    <n v="120"/>
    <n v="214"/>
    <s v=""/>
    <m/>
    <n v="59490"/>
    <d v="1985-01-23T00:00:00"/>
    <n v="37"/>
    <x v="0"/>
    <s v="59"/>
    <x v="331"/>
    <x v="4"/>
    <x v="3"/>
  </r>
  <r>
    <n v="921"/>
    <x v="107"/>
    <x v="0"/>
    <x v="1"/>
    <n v="6"/>
    <n v="206"/>
    <n v="161"/>
    <n v="367"/>
    <s v=""/>
    <m/>
    <n v="29000"/>
    <d v="1985-10-01T00:00:00"/>
    <n v="37"/>
    <x v="0"/>
    <s v="29"/>
    <x v="6"/>
    <x v="6"/>
    <x v="2"/>
  </r>
  <r>
    <n v="922"/>
    <x v="107"/>
    <x v="1"/>
    <x v="2"/>
    <n v="2"/>
    <n v="28.5"/>
    <n v="24"/>
    <n v="52.5"/>
    <s v="Oui"/>
    <n v="5"/>
    <n v="93100"/>
    <d v="1970-08-29T00:00:00"/>
    <n v="52"/>
    <x v="2"/>
    <s v="93"/>
    <x v="257"/>
    <x v="11"/>
    <x v="1"/>
  </r>
  <r>
    <n v="923"/>
    <x v="107"/>
    <x v="1"/>
    <x v="0"/>
    <n v="2"/>
    <n v="45"/>
    <n v="20"/>
    <n v="65"/>
    <s v=""/>
    <m/>
    <n v="56950"/>
    <d v="1975-01-24T00:00:00"/>
    <n v="47"/>
    <x v="2"/>
    <s v="56"/>
    <x v="155"/>
    <x v="13"/>
    <x v="2"/>
  </r>
  <r>
    <n v="924"/>
    <x v="107"/>
    <x v="1"/>
    <x v="3"/>
    <n v="2"/>
    <n v="45.5"/>
    <n v="88"/>
    <n v="133.5"/>
    <s v="Oui"/>
    <n v="2"/>
    <n v="29200"/>
    <d v="1977-01-02T00:00:00"/>
    <n v="45"/>
    <x v="2"/>
    <s v="29"/>
    <x v="55"/>
    <x v="6"/>
    <x v="2"/>
  </r>
  <r>
    <n v="925"/>
    <x v="107"/>
    <x v="3"/>
    <x v="0"/>
    <n v="2"/>
    <n v="44.5"/>
    <n v="32"/>
    <n v="76.5"/>
    <s v="Oui"/>
    <n v="4"/>
    <n v="35800"/>
    <d v="1973-01-09T00:00:00"/>
    <n v="49"/>
    <x v="2"/>
    <s v="35"/>
    <x v="500"/>
    <x v="3"/>
    <x v="2"/>
  </r>
  <r>
    <n v="926"/>
    <x v="107"/>
    <x v="3"/>
    <x v="1"/>
    <n v="8"/>
    <n v="243.5"/>
    <n v="375"/>
    <n v="618.5"/>
    <s v="Oui"/>
    <n v="44"/>
    <n v="29590"/>
    <d v="1971-04-10T00:00:00"/>
    <n v="51"/>
    <x v="2"/>
    <s v="29"/>
    <x v="316"/>
    <x v="6"/>
    <x v="2"/>
  </r>
  <r>
    <n v="927"/>
    <x v="107"/>
    <x v="2"/>
    <x v="1"/>
    <n v="2"/>
    <n v="64"/>
    <n v="48"/>
    <n v="112"/>
    <s v="Oui"/>
    <n v="5"/>
    <n v="45800"/>
    <d v="1977-12-11T00:00:00"/>
    <n v="44"/>
    <x v="0"/>
    <s v="45"/>
    <x v="501"/>
    <x v="27"/>
    <x v="0"/>
  </r>
  <r>
    <n v="928"/>
    <x v="107"/>
    <x v="1"/>
    <x v="0"/>
    <n v="18"/>
    <n v="421.5"/>
    <n v="390"/>
    <n v="811.5"/>
    <s v="Oui"/>
    <n v="57"/>
    <n v="29280"/>
    <d v="1995-12-23T00:00:00"/>
    <n v="26"/>
    <x v="1"/>
    <s v="29"/>
    <x v="326"/>
    <x v="6"/>
    <x v="2"/>
  </r>
  <r>
    <n v="929"/>
    <x v="107"/>
    <x v="0"/>
    <x v="1"/>
    <n v="2"/>
    <n v="60.5"/>
    <n v="96"/>
    <n v="156.5"/>
    <s v="Oui"/>
    <n v="15.5"/>
    <n v="93420"/>
    <d v="1969-10-09T00:00:00"/>
    <n v="53"/>
    <x v="2"/>
    <s v="93"/>
    <x v="211"/>
    <x v="11"/>
    <x v="1"/>
  </r>
  <r>
    <n v="930"/>
    <x v="107"/>
    <x v="3"/>
    <x v="1"/>
    <n v="1"/>
    <n v="29"/>
    <n v="2"/>
    <n v="31"/>
    <s v="Oui"/>
    <n v="0.5"/>
    <n v="69400"/>
    <d v="1981-03-14T00:00:00"/>
    <n v="41"/>
    <x v="0"/>
    <s v="69"/>
    <x v="502"/>
    <x v="9"/>
    <x v="5"/>
  </r>
  <r>
    <n v="931"/>
    <x v="107"/>
    <x v="1"/>
    <x v="3"/>
    <n v="5"/>
    <n v="102.5"/>
    <n v="182"/>
    <n v="284.5"/>
    <s v="Oui"/>
    <n v="9"/>
    <n v="29740"/>
    <d v="1994-06-05T00:00:00"/>
    <n v="28"/>
    <x v="1"/>
    <s v="29"/>
    <x v="348"/>
    <x v="6"/>
    <x v="2"/>
  </r>
  <r>
    <n v="932"/>
    <x v="107"/>
    <x v="3"/>
    <x v="1"/>
    <n v="4"/>
    <n v="125.5"/>
    <n v="233"/>
    <n v="358.5"/>
    <s v=""/>
    <m/>
    <n v="91130"/>
    <d v="1960-07-06T00:00:00"/>
    <n v="62"/>
    <x v="3"/>
    <s v="91"/>
    <x v="9"/>
    <x v="8"/>
    <x v="1"/>
  </r>
  <r>
    <n v="933"/>
    <x v="107"/>
    <x v="2"/>
    <x v="0"/>
    <n v="2"/>
    <n v="45.5"/>
    <n v="11"/>
    <n v="56.5"/>
    <s v=""/>
    <m/>
    <n v="29150"/>
    <d v="1943-05-10T00:00:00"/>
    <n v="79"/>
    <x v="4"/>
    <s v="29"/>
    <x v="157"/>
    <x v="6"/>
    <x v="2"/>
  </r>
  <r>
    <n v="934"/>
    <x v="107"/>
    <x v="2"/>
    <x v="0"/>
    <n v="3"/>
    <n v="69.5"/>
    <n v="8"/>
    <n v="77.5"/>
    <s v="Oui"/>
    <n v="3.5"/>
    <n v="29740"/>
    <d v="1948-12-28T00:00:00"/>
    <n v="73"/>
    <x v="4"/>
    <s v="29"/>
    <x v="348"/>
    <x v="6"/>
    <x v="2"/>
  </r>
  <r>
    <n v="935"/>
    <x v="107"/>
    <x v="1"/>
    <x v="1"/>
    <n v="2"/>
    <n v="59.5"/>
    <n v="90"/>
    <n v="149.5"/>
    <s v=""/>
    <m/>
    <n v="24630"/>
    <d v="1983-12-27T00:00:00"/>
    <n v="38"/>
    <x v="0"/>
    <s v="24"/>
    <x v="503"/>
    <x v="37"/>
    <x v="9"/>
  </r>
  <r>
    <n v="936"/>
    <x v="107"/>
    <x v="1"/>
    <x v="0"/>
    <n v="12"/>
    <n v="251"/>
    <n v="221"/>
    <n v="472"/>
    <s v="Oui"/>
    <n v="7.5"/>
    <n v="72220"/>
    <d v="1973-07-07T00:00:00"/>
    <n v="49"/>
    <x v="2"/>
    <s v="72"/>
    <x v="504"/>
    <x v="7"/>
    <x v="4"/>
  </r>
  <r>
    <n v="937"/>
    <x v="107"/>
    <x v="0"/>
    <x v="2"/>
    <n v="1"/>
    <n v="15.5"/>
    <n v="16"/>
    <n v="31.5"/>
    <s v="Oui"/>
    <n v="0.5"/>
    <n v="33610"/>
    <d v="1985-02-23T00:00:00"/>
    <n v="37"/>
    <x v="0"/>
    <s v="33"/>
    <x v="505"/>
    <x v="21"/>
    <x v="9"/>
  </r>
  <r>
    <n v="938"/>
    <x v="107"/>
    <x v="2"/>
    <x v="0"/>
    <n v="4"/>
    <n v="82.5"/>
    <n v="84"/>
    <n v="166.5"/>
    <s v=""/>
    <m/>
    <n v="29140"/>
    <d v="1979-11-29T00:00:00"/>
    <n v="42"/>
    <x v="0"/>
    <s v="29"/>
    <x v="289"/>
    <x v="6"/>
    <x v="2"/>
  </r>
  <r>
    <n v="939"/>
    <x v="107"/>
    <x v="1"/>
    <x v="2"/>
    <n v="2"/>
    <n v="25"/>
    <n v="19"/>
    <n v="44"/>
    <s v="Oui"/>
    <n v="0.5"/>
    <n v="75019"/>
    <d v="1966-08-17T00:00:00"/>
    <n v="56"/>
    <x v="3"/>
    <s v="75"/>
    <x v="22"/>
    <x v="15"/>
    <x v="1"/>
  </r>
  <r>
    <n v="940"/>
    <x v="107"/>
    <x v="0"/>
    <x v="3"/>
    <n v="16"/>
    <n v="344.5"/>
    <n v="527"/>
    <n v="871.5"/>
    <s v="Oui"/>
    <n v="65"/>
    <n v="29200"/>
    <d v="1993-05-24T00:00:00"/>
    <n v="29"/>
    <x v="1"/>
    <s v="29"/>
    <x v="55"/>
    <x v="6"/>
    <x v="2"/>
  </r>
  <r>
    <n v="941"/>
    <x v="107"/>
    <x v="0"/>
    <x v="1"/>
    <n v="1"/>
    <n v="29.5"/>
    <n v="2"/>
    <n v="31.5"/>
    <s v=""/>
    <m/>
    <n v="24700"/>
    <d v="1971-02-12T00:00:00"/>
    <n v="51"/>
    <x v="2"/>
    <s v="24"/>
    <x v="506"/>
    <x v="37"/>
    <x v="9"/>
  </r>
  <r>
    <n v="942"/>
    <x v="107"/>
    <x v="1"/>
    <x v="1"/>
    <n v="5"/>
    <n v="158.5"/>
    <n v="185"/>
    <n v="343.5"/>
    <s v="Oui"/>
    <n v="3.5"/>
    <n v="29590"/>
    <d v="1964-06-07T00:00:00"/>
    <n v="58"/>
    <x v="3"/>
    <s v="29"/>
    <x v="316"/>
    <x v="6"/>
    <x v="2"/>
  </r>
  <r>
    <n v="943"/>
    <x v="107"/>
    <x v="1"/>
    <x v="1"/>
    <n v="4"/>
    <n v="130.5"/>
    <n v="60"/>
    <n v="190.5"/>
    <s v=""/>
    <m/>
    <n v="29000"/>
    <d v="1960-05-06T00:00:00"/>
    <n v="62"/>
    <x v="3"/>
    <s v="29"/>
    <x v="6"/>
    <x v="6"/>
    <x v="2"/>
  </r>
  <r>
    <n v="944"/>
    <x v="107"/>
    <x v="0"/>
    <x v="2"/>
    <n v="9"/>
    <n v="119.5"/>
    <n v="221"/>
    <n v="340.5"/>
    <s v=""/>
    <m/>
    <n v="77330"/>
    <d v="1958-04-01T00:00:00"/>
    <n v="64"/>
    <x v="3"/>
    <s v="77"/>
    <x v="507"/>
    <x v="12"/>
    <x v="1"/>
  </r>
  <r>
    <n v="945"/>
    <x v="107"/>
    <x v="0"/>
    <x v="2"/>
    <n v="1"/>
    <n v="14.5"/>
    <n v="28"/>
    <n v="42.5"/>
    <s v=""/>
    <m/>
    <n v="75019"/>
    <d v="1992-05-29T00:00:00"/>
    <n v="30"/>
    <x v="1"/>
    <s v="75"/>
    <x v="22"/>
    <x v="15"/>
    <x v="1"/>
  </r>
  <r>
    <n v="946"/>
    <x v="107"/>
    <x v="0"/>
    <x v="1"/>
    <n v="21"/>
    <n v="640"/>
    <n v="763"/>
    <n v="1403"/>
    <s v=""/>
    <m/>
    <n v="95800"/>
    <d v="1989-09-27T00:00:00"/>
    <n v="33"/>
    <x v="1"/>
    <s v="95"/>
    <x v="2"/>
    <x v="2"/>
    <x v="1"/>
  </r>
  <r>
    <n v="947"/>
    <x v="107"/>
    <x v="1"/>
    <x v="1"/>
    <n v="14"/>
    <n v="438"/>
    <n v="388"/>
    <n v="826"/>
    <s v=""/>
    <m/>
    <n v="78480"/>
    <d v="1958-11-07T00:00:00"/>
    <n v="64"/>
    <x v="3"/>
    <s v="78"/>
    <x v="184"/>
    <x v="23"/>
    <x v="1"/>
  </r>
  <r>
    <n v="948"/>
    <x v="107"/>
    <x v="1"/>
    <x v="1"/>
    <n v="3"/>
    <n v="96"/>
    <n v="28"/>
    <n v="124"/>
    <s v="Oui"/>
    <n v="10"/>
    <n v="72500"/>
    <d v="1995-12-21T00:00:00"/>
    <n v="26"/>
    <x v="1"/>
    <s v="72"/>
    <x v="508"/>
    <x v="7"/>
    <x v="4"/>
  </r>
  <r>
    <n v="949"/>
    <x v="107"/>
    <x v="1"/>
    <x v="1"/>
    <n v="3"/>
    <n v="82"/>
    <n v="162"/>
    <n v="244"/>
    <s v="Oui"/>
    <n v="9"/>
    <n v="29000"/>
    <d v="1972-09-25T00:00:00"/>
    <n v="50"/>
    <x v="2"/>
    <s v="29"/>
    <x v="6"/>
    <x v="6"/>
    <x v="2"/>
  </r>
  <r>
    <n v="950"/>
    <x v="107"/>
    <x v="2"/>
    <x v="1"/>
    <n v="2"/>
    <n v="64.5"/>
    <n v="121"/>
    <n v="185.5"/>
    <s v="Oui"/>
    <n v="7"/>
    <n v="29150"/>
    <d v="1980-12-09T00:00:00"/>
    <n v="41"/>
    <x v="0"/>
    <s v="29"/>
    <x v="157"/>
    <x v="6"/>
    <x v="2"/>
  </r>
  <r>
    <n v="951"/>
    <x v="107"/>
    <x v="1"/>
    <x v="1"/>
    <n v="10"/>
    <n v="344"/>
    <n v="128"/>
    <n v="472"/>
    <s v="Oui"/>
    <n v="33.5"/>
    <n v="56100"/>
    <d v="1973-06-07T00:00:00"/>
    <n v="49"/>
    <x v="2"/>
    <s v="56"/>
    <x v="49"/>
    <x v="13"/>
    <x v="2"/>
  </r>
  <r>
    <n v="952"/>
    <x v="107"/>
    <x v="2"/>
    <x v="1"/>
    <n v="3"/>
    <n v="85.5"/>
    <n v="65"/>
    <n v="150.5"/>
    <s v=""/>
    <m/>
    <n v="92130"/>
    <d v="1958-01-15T00:00:00"/>
    <n v="64"/>
    <x v="3"/>
    <s v="92"/>
    <x v="274"/>
    <x v="1"/>
    <x v="1"/>
  </r>
  <r>
    <n v="953"/>
    <x v="107"/>
    <x v="3"/>
    <x v="0"/>
    <n v="3"/>
    <n v="64.5"/>
    <n v="116"/>
    <n v="180.5"/>
    <s v="Oui"/>
    <n v="15"/>
    <n v="15140"/>
    <d v="1972-11-02T00:00:00"/>
    <n v="50"/>
    <x v="2"/>
    <s v="15"/>
    <x v="509"/>
    <x v="68"/>
    <x v="5"/>
  </r>
  <r>
    <n v="954"/>
    <x v="108"/>
    <x v="2"/>
    <x v="0"/>
    <n v="14"/>
    <n v="318"/>
    <n v="33"/>
    <n v="351"/>
    <s v="Oui"/>
    <n v="19.5"/>
    <n v="89100"/>
    <d v="1966-10-10T00:00:00"/>
    <n v="56"/>
    <x v="3"/>
    <s v="89"/>
    <x v="510"/>
    <x v="69"/>
    <x v="10"/>
  </r>
  <r>
    <n v="955"/>
    <x v="108"/>
    <x v="0"/>
    <x v="1"/>
    <n v="2"/>
    <n v="64"/>
    <n v="73"/>
    <n v="137"/>
    <s v="Oui"/>
    <n v="5"/>
    <n v="56430"/>
    <d v="1967-03-18T00:00:00"/>
    <n v="55"/>
    <x v="3"/>
    <s v="56"/>
    <x v="28"/>
    <x v="13"/>
    <x v="2"/>
  </r>
  <r>
    <n v="956"/>
    <x v="108"/>
    <x v="0"/>
    <x v="0"/>
    <n v="8"/>
    <n v="181"/>
    <n v="3"/>
    <n v="184"/>
    <s v="Oui"/>
    <n v="16.5"/>
    <n v="78150"/>
    <d v="1958-02-14T00:00:00"/>
    <n v="64"/>
    <x v="3"/>
    <s v="78"/>
    <x v="511"/>
    <x v="23"/>
    <x v="1"/>
  </r>
  <r>
    <n v="957"/>
    <x v="108"/>
    <x v="1"/>
    <x v="1"/>
    <n v="20"/>
    <n v="564"/>
    <n v="459"/>
    <n v="1023"/>
    <s v=""/>
    <m/>
    <n v="24750"/>
    <d v="1970-11-25T00:00:00"/>
    <n v="51"/>
    <x v="2"/>
    <s v="24"/>
    <x v="149"/>
    <x v="37"/>
    <x v="9"/>
  </r>
  <r>
    <n v="958"/>
    <x v="108"/>
    <x v="3"/>
    <x v="1"/>
    <n v="15"/>
    <n v="419.5"/>
    <n v="577"/>
    <n v="996.5"/>
    <s v="Oui"/>
    <n v="35"/>
    <n v="85670"/>
    <d v="1947-09-12T00:00:00"/>
    <n v="75"/>
    <x v="4"/>
    <s v="85"/>
    <x v="512"/>
    <x v="36"/>
    <x v="4"/>
  </r>
  <r>
    <n v="959"/>
    <x v="108"/>
    <x v="1"/>
    <x v="0"/>
    <n v="20"/>
    <n v="425"/>
    <n v="827"/>
    <n v="1252"/>
    <s v="Oui"/>
    <n v="69.5"/>
    <n v="29610"/>
    <d v="1970-03-30T00:00:00"/>
    <n v="52"/>
    <x v="2"/>
    <s v="29"/>
    <x v="513"/>
    <x v="6"/>
    <x v="2"/>
  </r>
  <r>
    <n v="960"/>
    <x v="108"/>
    <x v="0"/>
    <x v="0"/>
    <n v="5"/>
    <n v="124.5"/>
    <n v="9"/>
    <n v="133.5"/>
    <s v=""/>
    <m/>
    <n v="67360"/>
    <d v="1978-01-19T00:00:00"/>
    <n v="44"/>
    <x v="0"/>
    <s v="67"/>
    <x v="514"/>
    <x v="30"/>
    <x v="8"/>
  </r>
  <r>
    <n v="961"/>
    <x v="108"/>
    <x v="0"/>
    <x v="1"/>
    <n v="2"/>
    <n v="65.5"/>
    <n v="9"/>
    <n v="74.5"/>
    <s v="Oui"/>
    <n v="5.5"/>
    <n v="35730"/>
    <d v="1966-01-11T00:00:00"/>
    <n v="56"/>
    <x v="3"/>
    <s v="35"/>
    <x v="515"/>
    <x v="3"/>
    <x v="2"/>
  </r>
  <r>
    <n v="962"/>
    <x v="108"/>
    <x v="2"/>
    <x v="0"/>
    <n v="17"/>
    <n v="393"/>
    <n v="2"/>
    <n v="395"/>
    <s v="Oui"/>
    <n v="36"/>
    <n v="91130"/>
    <d v="1990-05-07T00:00:00"/>
    <n v="32"/>
    <x v="1"/>
    <s v="91"/>
    <x v="9"/>
    <x v="8"/>
    <x v="1"/>
  </r>
  <r>
    <n v="963"/>
    <x v="108"/>
    <x v="1"/>
    <x v="1"/>
    <n v="2"/>
    <n v="51"/>
    <n v="38"/>
    <n v="89"/>
    <s v="Oui"/>
    <n v="7.5"/>
    <n v="29140"/>
    <d v="1958-12-30T00:00:00"/>
    <n v="63"/>
    <x v="3"/>
    <s v="29"/>
    <x v="289"/>
    <x v="6"/>
    <x v="2"/>
  </r>
  <r>
    <n v="964"/>
    <x v="108"/>
    <x v="1"/>
    <x v="1"/>
    <n v="3"/>
    <n v="81.5"/>
    <n v="29"/>
    <n v="110.5"/>
    <s v="Oui"/>
    <n v="2"/>
    <n v="78990"/>
    <d v="1935-07-03T00:00:00"/>
    <n v="87"/>
    <x v="4"/>
    <s v="78"/>
    <x v="516"/>
    <x v="23"/>
    <x v="1"/>
  </r>
  <r>
    <n v="965"/>
    <x v="108"/>
    <x v="1"/>
    <x v="3"/>
    <n v="2"/>
    <n v="42.5"/>
    <n v="56"/>
    <n v="98.5"/>
    <s v=""/>
    <m/>
    <n v="92000"/>
    <d v="1949-04-23T00:00:00"/>
    <n v="73"/>
    <x v="4"/>
    <s v="92"/>
    <x v="401"/>
    <x v="1"/>
    <x v="1"/>
  </r>
  <r>
    <n v="966"/>
    <x v="108"/>
    <x v="1"/>
    <x v="2"/>
    <n v="3"/>
    <n v="42.5"/>
    <n v="13"/>
    <n v="55.5"/>
    <s v="Oui"/>
    <n v="2.5"/>
    <n v="93410"/>
    <d v="1985-09-04T00:00:00"/>
    <n v="37"/>
    <x v="0"/>
    <s v="93"/>
    <x v="517"/>
    <x v="11"/>
    <x v="1"/>
  </r>
  <r>
    <n v="967"/>
    <x v="109"/>
    <x v="1"/>
    <x v="0"/>
    <n v="2"/>
    <n v="41"/>
    <n v="76"/>
    <n v="117"/>
    <s v=""/>
    <m/>
    <n v="75017"/>
    <d v="1975-10-19T00:00:00"/>
    <n v="47"/>
    <x v="2"/>
    <s v="75"/>
    <x v="99"/>
    <x v="15"/>
    <x v="1"/>
  </r>
  <r>
    <n v="968"/>
    <x v="109"/>
    <x v="0"/>
    <x v="1"/>
    <n v="7"/>
    <n v="206"/>
    <n v="351"/>
    <n v="557"/>
    <s v="Oui"/>
    <n v="11.5"/>
    <n v="29510"/>
    <d v="1940-12-24T00:00:00"/>
    <n v="81"/>
    <x v="4"/>
    <s v="29"/>
    <x v="262"/>
    <x v="6"/>
    <x v="2"/>
  </r>
  <r>
    <n v="969"/>
    <x v="109"/>
    <x v="2"/>
    <x v="1"/>
    <n v="3"/>
    <n v="85.5"/>
    <n v="53"/>
    <n v="138.5"/>
    <s v="Oui"/>
    <n v="1"/>
    <n v="29370"/>
    <d v="1969-08-11T00:00:00"/>
    <n v="53"/>
    <x v="2"/>
    <s v="29"/>
    <x v="336"/>
    <x v="6"/>
    <x v="2"/>
  </r>
  <r>
    <n v="970"/>
    <x v="109"/>
    <x v="0"/>
    <x v="0"/>
    <n v="6"/>
    <n v="139"/>
    <n v="51"/>
    <n v="190"/>
    <s v="Oui"/>
    <n v="18"/>
    <n v="29670"/>
    <d v="1967-03-18T00:00:00"/>
    <n v="55"/>
    <x v="3"/>
    <s v="29"/>
    <x v="151"/>
    <x v="6"/>
    <x v="2"/>
  </r>
  <r>
    <n v="971"/>
    <x v="109"/>
    <x v="3"/>
    <x v="4"/>
    <n v="5"/>
    <n v="75.5"/>
    <n v="33"/>
    <n v="108.5"/>
    <s v="Oui"/>
    <n v="4.5"/>
    <n v="35580"/>
    <d v="1960-06-24T00:00:00"/>
    <n v="62"/>
    <x v="3"/>
    <s v="35"/>
    <x v="342"/>
    <x v="3"/>
    <x v="2"/>
  </r>
  <r>
    <n v="972"/>
    <x v="109"/>
    <x v="1"/>
    <x v="1"/>
    <n v="12"/>
    <n v="418.5"/>
    <n v="815"/>
    <n v="1233.5"/>
    <s v="Oui"/>
    <n v="14"/>
    <n v="56800"/>
    <d v="2002-12-16T00:00:00"/>
    <n v="19"/>
    <x v="1"/>
    <s v="56"/>
    <x v="253"/>
    <x v="13"/>
    <x v="2"/>
  </r>
  <r>
    <n v="973"/>
    <x v="109"/>
    <x v="3"/>
    <x v="0"/>
    <n v="3"/>
    <n v="74"/>
    <n v="49"/>
    <n v="123"/>
    <s v="Oui"/>
    <n v="2.5"/>
    <n v="29740"/>
    <d v="1967-05-11T00:00:00"/>
    <n v="55"/>
    <x v="3"/>
    <s v="29"/>
    <x v="348"/>
    <x v="6"/>
    <x v="2"/>
  </r>
  <r>
    <n v="974"/>
    <x v="109"/>
    <x v="1"/>
    <x v="1"/>
    <n v="2"/>
    <n v="64.5"/>
    <n v="34"/>
    <n v="98.5"/>
    <s v="Oui"/>
    <n v="10"/>
    <n v="35410"/>
    <d v="1972-08-30T00:00:00"/>
    <n v="50"/>
    <x v="2"/>
    <s v="35"/>
    <x v="25"/>
    <x v="3"/>
    <x v="2"/>
  </r>
  <r>
    <n v="975"/>
    <x v="109"/>
    <x v="3"/>
    <x v="1"/>
    <n v="1"/>
    <n v="31.5"/>
    <n v="43"/>
    <n v="74.5"/>
    <s v="Oui"/>
    <n v="2.5"/>
    <n v="22150"/>
    <d v="1984-03-15T00:00:00"/>
    <n v="38"/>
    <x v="0"/>
    <s v="22"/>
    <x v="268"/>
    <x v="14"/>
    <x v="2"/>
  </r>
  <r>
    <n v="976"/>
    <x v="109"/>
    <x v="0"/>
    <x v="1"/>
    <n v="3"/>
    <n v="81"/>
    <n v="107"/>
    <n v="188"/>
    <s v=""/>
    <m/>
    <n v="92320"/>
    <d v="1968-03-27T00:00:00"/>
    <n v="54"/>
    <x v="2"/>
    <s v="92"/>
    <x v="518"/>
    <x v="1"/>
    <x v="1"/>
  </r>
  <r>
    <n v="977"/>
    <x v="109"/>
    <x v="0"/>
    <x v="1"/>
    <n v="21"/>
    <n v="679"/>
    <n v="1336"/>
    <n v="2015"/>
    <s v=""/>
    <m/>
    <n v="52400"/>
    <d v="1962-09-20T00:00:00"/>
    <n v="60"/>
    <x v="3"/>
    <s v="52"/>
    <x v="519"/>
    <x v="64"/>
    <x v="8"/>
  </r>
  <r>
    <n v="978"/>
    <x v="109"/>
    <x v="3"/>
    <x v="1"/>
    <n v="9"/>
    <n v="243.5"/>
    <n v="328"/>
    <n v="571.5"/>
    <s v=""/>
    <m/>
    <n v="29510"/>
    <d v="1968-11-10T00:00:00"/>
    <n v="53"/>
    <x v="2"/>
    <s v="29"/>
    <x v="262"/>
    <x v="6"/>
    <x v="2"/>
  </r>
  <r>
    <n v="979"/>
    <x v="109"/>
    <x v="0"/>
    <x v="1"/>
    <n v="3"/>
    <n v="84.5"/>
    <n v="39"/>
    <n v="123.5"/>
    <s v=""/>
    <m/>
    <n v="16500"/>
    <d v="1947-02-11T00:00:00"/>
    <n v="75"/>
    <x v="4"/>
    <s v="16"/>
    <x v="520"/>
    <x v="66"/>
    <x v="9"/>
  </r>
  <r>
    <n v="980"/>
    <x v="109"/>
    <x v="1"/>
    <x v="1"/>
    <n v="11"/>
    <n v="342"/>
    <n v="152"/>
    <n v="494"/>
    <s v="Oui"/>
    <n v="45.5"/>
    <n v="50530"/>
    <d v="1998-04-21T00:00:00"/>
    <n v="24"/>
    <x v="1"/>
    <s v="50"/>
    <x v="521"/>
    <x v="31"/>
    <x v="7"/>
  </r>
  <r>
    <n v="981"/>
    <x v="110"/>
    <x v="1"/>
    <x v="3"/>
    <n v="2"/>
    <n v="45.5"/>
    <n v="76"/>
    <n v="121.5"/>
    <s v="Oui"/>
    <n v="4"/>
    <n v="75011"/>
    <d v="1956-04-30T00:00:00"/>
    <n v="66"/>
    <x v="4"/>
    <s v="75"/>
    <x v="129"/>
    <x v="15"/>
    <x v="1"/>
  </r>
  <r>
    <n v="982"/>
    <x v="110"/>
    <x v="1"/>
    <x v="1"/>
    <n v="2"/>
    <n v="60"/>
    <n v="44"/>
    <n v="104"/>
    <s v="Oui"/>
    <n v="8.5"/>
    <n v="95120"/>
    <d v="1960-02-03T00:00:00"/>
    <n v="62"/>
    <x v="3"/>
    <s v="95"/>
    <x v="522"/>
    <x v="2"/>
    <x v="1"/>
  </r>
  <r>
    <n v="983"/>
    <x v="110"/>
    <x v="1"/>
    <x v="0"/>
    <n v="2"/>
    <n v="47.5"/>
    <n v="33"/>
    <n v="80.5"/>
    <s v="Oui"/>
    <n v="3.5"/>
    <n v="35630"/>
    <d v="1970-11-14T00:00:00"/>
    <n v="51"/>
    <x v="2"/>
    <s v="35"/>
    <x v="523"/>
    <x v="3"/>
    <x v="2"/>
  </r>
  <r>
    <n v="984"/>
    <x v="110"/>
    <x v="1"/>
    <x v="2"/>
    <n v="7"/>
    <n v="97"/>
    <n v="58"/>
    <n v="155"/>
    <s v="Oui"/>
    <n v="6.5"/>
    <n v="91390"/>
    <d v="1968-07-06T00:00:00"/>
    <n v="54"/>
    <x v="2"/>
    <s v="91"/>
    <x v="524"/>
    <x v="8"/>
    <x v="1"/>
  </r>
  <r>
    <n v="985"/>
    <x v="110"/>
    <x v="1"/>
    <x v="0"/>
    <n v="7"/>
    <n v="172.5"/>
    <n v="231"/>
    <n v="403.5"/>
    <s v=""/>
    <m/>
    <n v="29810"/>
    <d v="1970-11-12T00:00:00"/>
    <n v="51"/>
    <x v="2"/>
    <s v="29"/>
    <x v="24"/>
    <x v="6"/>
    <x v="2"/>
  </r>
  <r>
    <n v="986"/>
    <x v="110"/>
    <x v="0"/>
    <x v="1"/>
    <n v="3"/>
    <n v="83"/>
    <n v="132"/>
    <n v="215"/>
    <s v="Oui"/>
    <n v="4"/>
    <n v="93700"/>
    <d v="1964-03-19T00:00:00"/>
    <n v="58"/>
    <x v="3"/>
    <s v="93"/>
    <x v="143"/>
    <x v="11"/>
    <x v="1"/>
  </r>
  <r>
    <n v="987"/>
    <x v="110"/>
    <x v="2"/>
    <x v="1"/>
    <n v="4"/>
    <n v="125"/>
    <n v="174"/>
    <n v="299"/>
    <s v=""/>
    <m/>
    <n v="73260"/>
    <d v="1983-09-21T00:00:00"/>
    <n v="39"/>
    <x v="0"/>
    <s v="73"/>
    <x v="525"/>
    <x v="70"/>
    <x v="5"/>
  </r>
  <r>
    <n v="988"/>
    <x v="110"/>
    <x v="3"/>
    <x v="2"/>
    <n v="19"/>
    <n v="245.5"/>
    <n v="255"/>
    <n v="500.5"/>
    <s v="Oui"/>
    <n v="38.5"/>
    <n v="29860"/>
    <d v="1988-08-04T00:00:00"/>
    <n v="34"/>
    <x v="1"/>
    <s v="29"/>
    <x v="73"/>
    <x v="6"/>
    <x v="2"/>
  </r>
  <r>
    <n v="989"/>
    <x v="110"/>
    <x v="3"/>
    <x v="4"/>
    <n v="16"/>
    <n v="253"/>
    <n v="229"/>
    <n v="482"/>
    <s v="Oui"/>
    <n v="32.5"/>
    <n v="47300"/>
    <d v="1974-09-09T00:00:00"/>
    <n v="48"/>
    <x v="2"/>
    <s v="47"/>
    <x v="526"/>
    <x v="59"/>
    <x v="9"/>
  </r>
  <r>
    <n v="990"/>
    <x v="110"/>
    <x v="1"/>
    <x v="2"/>
    <n v="3"/>
    <n v="39.5"/>
    <n v="78"/>
    <n v="117.5"/>
    <s v="Oui"/>
    <n v="6"/>
    <n v="75012"/>
    <d v="1976-12-08T00:00:00"/>
    <n v="45"/>
    <x v="2"/>
    <s v="75"/>
    <x v="206"/>
    <x v="15"/>
    <x v="1"/>
  </r>
  <r>
    <n v="991"/>
    <x v="110"/>
    <x v="3"/>
    <x v="0"/>
    <n v="7"/>
    <n v="147.5"/>
    <n v="177"/>
    <n v="324.5"/>
    <s v=""/>
    <m/>
    <n v="56120"/>
    <d v="1940-07-31T00:00:00"/>
    <n v="82"/>
    <x v="4"/>
    <s v="56"/>
    <x v="527"/>
    <x v="13"/>
    <x v="2"/>
  </r>
  <r>
    <n v="992"/>
    <x v="110"/>
    <x v="3"/>
    <x v="0"/>
    <n v="2"/>
    <n v="49.5"/>
    <n v="60"/>
    <n v="109.5"/>
    <s v="Oui"/>
    <n v="9.5"/>
    <n v="54425"/>
    <d v="1973-09-30T00:00:00"/>
    <n v="49"/>
    <x v="2"/>
    <s v="54"/>
    <x v="528"/>
    <x v="19"/>
    <x v="8"/>
  </r>
  <r>
    <n v="993"/>
    <x v="110"/>
    <x v="1"/>
    <x v="0"/>
    <n v="2"/>
    <n v="43"/>
    <n v="17"/>
    <n v="60"/>
    <s v="Oui"/>
    <n v="5.5"/>
    <n v="75014"/>
    <d v="1956-04-24T00:00:00"/>
    <n v="66"/>
    <x v="4"/>
    <s v="75"/>
    <x v="114"/>
    <x v="15"/>
    <x v="1"/>
  </r>
  <r>
    <n v="994"/>
    <x v="110"/>
    <x v="0"/>
    <x v="0"/>
    <n v="6"/>
    <n v="145.5"/>
    <n v="139"/>
    <n v="284.5"/>
    <s v="Oui"/>
    <n v="8"/>
    <n v="29810"/>
    <d v="1971-02-11T00:00:00"/>
    <n v="51"/>
    <x v="2"/>
    <s v="29"/>
    <x v="24"/>
    <x v="6"/>
    <x v="2"/>
  </r>
  <r>
    <n v="995"/>
    <x v="110"/>
    <x v="1"/>
    <x v="1"/>
    <n v="2"/>
    <n v="68.5"/>
    <n v="123"/>
    <n v="191.5"/>
    <s v="Oui"/>
    <n v="1.5"/>
    <n v="54490"/>
    <d v="1969-07-24T00:00:00"/>
    <n v="53"/>
    <x v="2"/>
    <s v="54"/>
    <x v="529"/>
    <x v="19"/>
    <x v="8"/>
  </r>
  <r>
    <n v="996"/>
    <x v="110"/>
    <x v="3"/>
    <x v="0"/>
    <n v="18"/>
    <n v="380.5"/>
    <n v="20"/>
    <n v="400.5"/>
    <s v="Oui"/>
    <n v="16"/>
    <n v="22360"/>
    <d v="1968-09-10T00:00:00"/>
    <n v="54"/>
    <x v="2"/>
    <s v="22"/>
    <x v="449"/>
    <x v="14"/>
    <x v="2"/>
  </r>
  <r>
    <n v="997"/>
    <x v="111"/>
    <x v="2"/>
    <x v="1"/>
    <n v="2"/>
    <n v="61"/>
    <n v="106"/>
    <n v="167"/>
    <s v="Oui"/>
    <n v="6.5"/>
    <n v="9000"/>
    <d v="1970-06-24T00:00:00"/>
    <n v="52"/>
    <x v="2"/>
    <s v="09"/>
    <x v="530"/>
    <x v="71"/>
    <x v="11"/>
  </r>
  <r>
    <n v="998"/>
    <x v="111"/>
    <x v="1"/>
    <x v="1"/>
    <n v="3"/>
    <n v="87"/>
    <n v="150"/>
    <n v="237"/>
    <s v="Oui"/>
    <n v="7"/>
    <n v="75018"/>
    <d v="1977-09-16T00:00:00"/>
    <n v="45"/>
    <x v="2"/>
    <s v="75"/>
    <x v="172"/>
    <x v="15"/>
    <x v="1"/>
  </r>
  <r>
    <n v="999"/>
    <x v="111"/>
    <x v="0"/>
    <x v="0"/>
    <n v="1"/>
    <n v="24"/>
    <n v="41"/>
    <n v="65"/>
    <s v=""/>
    <m/>
    <n v="35310"/>
    <d v="1968-06-05T00:00:00"/>
    <n v="54"/>
    <x v="2"/>
    <s v="35"/>
    <x v="531"/>
    <x v="3"/>
    <x v="2"/>
  </r>
  <r>
    <n v="1000"/>
    <x v="111"/>
    <x v="0"/>
    <x v="0"/>
    <n v="10"/>
    <n v="217.5"/>
    <n v="275"/>
    <n v="492.5"/>
    <s v="Oui"/>
    <n v="31"/>
    <n v="29590"/>
    <d v="1990-08-29T00:00:00"/>
    <n v="32"/>
    <x v="1"/>
    <s v="29"/>
    <x v="316"/>
    <x v="6"/>
    <x v="2"/>
  </r>
  <r>
    <n v="1001"/>
    <x v="111"/>
    <x v="2"/>
    <x v="2"/>
    <n v="11"/>
    <n v="155.5"/>
    <n v="148"/>
    <n v="303.5"/>
    <s v="Oui"/>
    <n v="9"/>
    <n v="29217"/>
    <d v="1956-07-06T00:00:00"/>
    <n v="66"/>
    <x v="4"/>
    <s v="29"/>
    <x v="20"/>
    <x v="6"/>
    <x v="2"/>
  </r>
  <r>
    <n v="1002"/>
    <x v="111"/>
    <x v="0"/>
    <x v="2"/>
    <n v="2"/>
    <n v="30"/>
    <n v="34"/>
    <n v="64"/>
    <s v="Oui"/>
    <n v="5.5"/>
    <n v="29150"/>
    <d v="1942-01-04T00:00:00"/>
    <n v="80"/>
    <x v="4"/>
    <s v="29"/>
    <x v="157"/>
    <x v="6"/>
    <x v="2"/>
  </r>
  <r>
    <n v="1003"/>
    <x v="111"/>
    <x v="0"/>
    <x v="1"/>
    <n v="5"/>
    <n v="162.5"/>
    <n v="273"/>
    <n v="435.5"/>
    <s v="Oui"/>
    <n v="28.5"/>
    <n v="93160"/>
    <d v="1934-03-29T00:00:00"/>
    <n v="88"/>
    <x v="4"/>
    <s v="93"/>
    <x v="77"/>
    <x v="11"/>
    <x v="1"/>
  </r>
  <r>
    <n v="1004"/>
    <x v="111"/>
    <x v="1"/>
    <x v="1"/>
    <n v="2"/>
    <n v="59.5"/>
    <n v="103"/>
    <n v="162.5"/>
    <s v=""/>
    <m/>
    <n v="68270"/>
    <d v="1967-07-15T00:00:00"/>
    <n v="55"/>
    <x v="3"/>
    <s v="68"/>
    <x v="532"/>
    <x v="72"/>
    <x v="8"/>
  </r>
  <r>
    <n v="1005"/>
    <x v="111"/>
    <x v="2"/>
    <x v="1"/>
    <n v="2"/>
    <n v="62.5"/>
    <n v="106"/>
    <n v="168.5"/>
    <s v="Oui"/>
    <n v="13"/>
    <n v="93400"/>
    <d v="1973-03-30T00:00:00"/>
    <n v="49"/>
    <x v="2"/>
    <s v="93"/>
    <x v="31"/>
    <x v="11"/>
    <x v="1"/>
  </r>
  <r>
    <n v="1006"/>
    <x v="111"/>
    <x v="1"/>
    <x v="3"/>
    <n v="10"/>
    <n v="211"/>
    <n v="100"/>
    <n v="311"/>
    <s v="Oui"/>
    <n v="20.5"/>
    <n v="35190"/>
    <d v="1970-01-29T00:00:00"/>
    <n v="52"/>
    <x v="2"/>
    <s v="35"/>
    <x v="533"/>
    <x v="3"/>
    <x v="2"/>
  </r>
  <r>
    <n v="1007"/>
    <x v="111"/>
    <x v="3"/>
    <x v="0"/>
    <n v="2"/>
    <n v="48.5"/>
    <n v="42"/>
    <n v="90.5"/>
    <s v=""/>
    <m/>
    <n v="12310"/>
    <d v="1949-01-22T00:00:00"/>
    <n v="73"/>
    <x v="4"/>
    <s v="12"/>
    <x v="534"/>
    <x v="50"/>
    <x v="11"/>
  </r>
  <r>
    <n v="1008"/>
    <x v="111"/>
    <x v="1"/>
    <x v="0"/>
    <n v="4"/>
    <n v="96"/>
    <n v="51"/>
    <n v="147"/>
    <s v="Oui"/>
    <n v="11.5"/>
    <n v="75017"/>
    <d v="1982-12-31T00:00:00"/>
    <n v="39"/>
    <x v="0"/>
    <s v="75"/>
    <x v="99"/>
    <x v="15"/>
    <x v="1"/>
  </r>
  <r>
    <n v="1009"/>
    <x v="111"/>
    <x v="2"/>
    <x v="0"/>
    <n v="3"/>
    <n v="72"/>
    <n v="108"/>
    <n v="180"/>
    <s v="Oui"/>
    <n v="4.5"/>
    <n v="29200"/>
    <d v="1983-12-17T00:00:00"/>
    <n v="38"/>
    <x v="0"/>
    <s v="29"/>
    <x v="55"/>
    <x v="6"/>
    <x v="2"/>
  </r>
  <r>
    <n v="1010"/>
    <x v="111"/>
    <x v="0"/>
    <x v="3"/>
    <n v="2"/>
    <n v="39.5"/>
    <n v="8"/>
    <n v="47.5"/>
    <s v=""/>
    <m/>
    <n v="29900"/>
    <d v="1967-05-30T00:00:00"/>
    <n v="55"/>
    <x v="3"/>
    <s v="29"/>
    <x v="7"/>
    <x v="6"/>
    <x v="2"/>
  </r>
  <r>
    <n v="1011"/>
    <x v="111"/>
    <x v="0"/>
    <x v="1"/>
    <n v="11"/>
    <n v="367.5"/>
    <n v="567"/>
    <n v="934.5"/>
    <s v="Oui"/>
    <n v="32"/>
    <n v="75012"/>
    <d v="1971-02-28T00:00:00"/>
    <n v="51"/>
    <x v="2"/>
    <s v="75"/>
    <x v="206"/>
    <x v="15"/>
    <x v="1"/>
  </r>
  <r>
    <n v="1012"/>
    <x v="111"/>
    <x v="1"/>
    <x v="2"/>
    <n v="2"/>
    <n v="29"/>
    <n v="4"/>
    <n v="33"/>
    <s v="Oui"/>
    <n v="2.5"/>
    <n v="78570"/>
    <d v="1966-07-04T00:00:00"/>
    <n v="56"/>
    <x v="3"/>
    <s v="78"/>
    <x v="535"/>
    <x v="23"/>
    <x v="1"/>
  </r>
  <r>
    <n v="1013"/>
    <x v="111"/>
    <x v="0"/>
    <x v="0"/>
    <n v="6"/>
    <n v="147"/>
    <n v="224"/>
    <n v="371"/>
    <s v=""/>
    <m/>
    <n v="29170"/>
    <d v="1975-10-07T00:00:00"/>
    <n v="47"/>
    <x v="2"/>
    <s v="29"/>
    <x v="26"/>
    <x v="6"/>
    <x v="2"/>
  </r>
  <r>
    <n v="1014"/>
    <x v="111"/>
    <x v="1"/>
    <x v="1"/>
    <n v="2"/>
    <n v="50.5"/>
    <n v="92"/>
    <n v="142.5"/>
    <s v=""/>
    <m/>
    <n v="85230"/>
    <d v="1956-08-17T00:00:00"/>
    <n v="66"/>
    <x v="4"/>
    <s v="85"/>
    <x v="536"/>
    <x v="36"/>
    <x v="4"/>
  </r>
  <r>
    <n v="1015"/>
    <x v="111"/>
    <x v="1"/>
    <x v="1"/>
    <n v="9"/>
    <n v="256.5"/>
    <n v="172"/>
    <n v="428.5"/>
    <s v=""/>
    <m/>
    <n v="93160"/>
    <d v="1994-06-28T00:00:00"/>
    <n v="28"/>
    <x v="1"/>
    <s v="93"/>
    <x v="77"/>
    <x v="11"/>
    <x v="1"/>
  </r>
  <r>
    <n v="1016"/>
    <x v="111"/>
    <x v="1"/>
    <x v="1"/>
    <n v="16"/>
    <n v="548.5"/>
    <n v="915"/>
    <n v="1463.5"/>
    <s v="Oui"/>
    <n v="79.5"/>
    <n v="56100"/>
    <d v="1976-08-29T00:00:00"/>
    <n v="46"/>
    <x v="2"/>
    <s v="56"/>
    <x v="49"/>
    <x v="13"/>
    <x v="2"/>
  </r>
  <r>
    <n v="1017"/>
    <x v="112"/>
    <x v="1"/>
    <x v="3"/>
    <n v="15"/>
    <n v="301"/>
    <n v="283"/>
    <n v="584"/>
    <s v="Oui"/>
    <n v="32"/>
    <n v="62610"/>
    <d v="1962-04-11T00:00:00"/>
    <n v="60"/>
    <x v="3"/>
    <s v="62"/>
    <x v="537"/>
    <x v="26"/>
    <x v="3"/>
  </r>
  <r>
    <n v="1018"/>
    <x v="112"/>
    <x v="1"/>
    <x v="1"/>
    <n v="7"/>
    <n v="208.5"/>
    <n v="326"/>
    <n v="534.5"/>
    <s v="Oui"/>
    <n v="21"/>
    <n v="56270"/>
    <d v="1949-08-13T00:00:00"/>
    <n v="73"/>
    <x v="4"/>
    <s v="56"/>
    <x v="199"/>
    <x v="13"/>
    <x v="2"/>
  </r>
  <r>
    <n v="1019"/>
    <x v="112"/>
    <x v="2"/>
    <x v="3"/>
    <n v="2"/>
    <n v="39.5"/>
    <n v="58"/>
    <n v="97.5"/>
    <s v="Oui"/>
    <n v="7"/>
    <n v="95130"/>
    <d v="1975-01-02T00:00:00"/>
    <n v="47"/>
    <x v="2"/>
    <s v="95"/>
    <x v="538"/>
    <x v="2"/>
    <x v="1"/>
  </r>
  <r>
    <n v="1020"/>
    <x v="112"/>
    <x v="1"/>
    <x v="1"/>
    <n v="2"/>
    <n v="69.5"/>
    <n v="10"/>
    <n v="79.5"/>
    <s v="Oui"/>
    <n v="3"/>
    <n v="92160"/>
    <d v="1975-12-18T00:00:00"/>
    <n v="46"/>
    <x v="2"/>
    <s v="92"/>
    <x v="276"/>
    <x v="1"/>
    <x v="1"/>
  </r>
  <r>
    <n v="1021"/>
    <x v="112"/>
    <x v="0"/>
    <x v="1"/>
    <n v="4"/>
    <n v="131.5"/>
    <n v="253"/>
    <n v="384.5"/>
    <s v=""/>
    <m/>
    <n v="22300"/>
    <d v="1939-11-02T00:00:00"/>
    <n v="83"/>
    <x v="4"/>
    <s v="22"/>
    <x v="405"/>
    <x v="14"/>
    <x v="2"/>
  </r>
  <r>
    <n v="1022"/>
    <x v="112"/>
    <x v="2"/>
    <x v="1"/>
    <n v="1"/>
    <n v="25.5"/>
    <n v="33"/>
    <n v="58.5"/>
    <s v="Oui"/>
    <n v="2.5"/>
    <n v="6200"/>
    <d v="1981-04-18T00:00:00"/>
    <n v="41"/>
    <x v="0"/>
    <s v="06"/>
    <x v="171"/>
    <x v="10"/>
    <x v="6"/>
  </r>
  <r>
    <n v="1023"/>
    <x v="112"/>
    <x v="2"/>
    <x v="1"/>
    <n v="2"/>
    <n v="69.5"/>
    <n v="26"/>
    <n v="95.5"/>
    <s v=""/>
    <m/>
    <n v="35490"/>
    <d v="1973-11-27T00:00:00"/>
    <n v="48"/>
    <x v="2"/>
    <s v="35"/>
    <x v="539"/>
    <x v="3"/>
    <x v="2"/>
  </r>
  <r>
    <n v="1024"/>
    <x v="112"/>
    <x v="1"/>
    <x v="0"/>
    <n v="2"/>
    <n v="48"/>
    <n v="71"/>
    <n v="119"/>
    <s v="Oui"/>
    <n v="4.5"/>
    <n v="95130"/>
    <d v="1985-06-21T00:00:00"/>
    <n v="37"/>
    <x v="0"/>
    <s v="95"/>
    <x v="538"/>
    <x v="2"/>
    <x v="1"/>
  </r>
  <r>
    <n v="1025"/>
    <x v="112"/>
    <x v="1"/>
    <x v="1"/>
    <n v="16"/>
    <n v="528.5"/>
    <n v="388"/>
    <n v="916.5"/>
    <s v="Oui"/>
    <n v="65"/>
    <n v="92000"/>
    <d v="1988-12-26T00:00:00"/>
    <n v="33"/>
    <x v="1"/>
    <s v="92"/>
    <x v="401"/>
    <x v="1"/>
    <x v="1"/>
  </r>
  <r>
    <n v="1026"/>
    <x v="112"/>
    <x v="1"/>
    <x v="1"/>
    <n v="15"/>
    <n v="457"/>
    <n v="294"/>
    <n v="751"/>
    <s v="Oui"/>
    <n v="60"/>
    <n v="29460"/>
    <d v="1976-12-24T00:00:00"/>
    <n v="45"/>
    <x v="2"/>
    <s v="29"/>
    <x v="281"/>
    <x v="6"/>
    <x v="2"/>
  </r>
  <r>
    <n v="1027"/>
    <x v="112"/>
    <x v="0"/>
    <x v="1"/>
    <n v="14"/>
    <n v="392"/>
    <n v="131"/>
    <n v="523"/>
    <s v="Oui"/>
    <n v="8"/>
    <n v="78360"/>
    <d v="1977-07-06T00:00:00"/>
    <n v="45"/>
    <x v="2"/>
    <s v="78"/>
    <x v="540"/>
    <x v="23"/>
    <x v="1"/>
  </r>
  <r>
    <n v="1028"/>
    <x v="112"/>
    <x v="3"/>
    <x v="0"/>
    <n v="18"/>
    <n v="440.5"/>
    <n v="71"/>
    <n v="511.5"/>
    <s v="Oui"/>
    <n v="8.5"/>
    <n v="22000"/>
    <d v="1956-08-25T00:00:00"/>
    <n v="66"/>
    <x v="4"/>
    <s v="22"/>
    <x v="33"/>
    <x v="14"/>
    <x v="2"/>
  </r>
  <r>
    <n v="1029"/>
    <x v="112"/>
    <x v="2"/>
    <x v="1"/>
    <n v="2"/>
    <n v="59"/>
    <n v="26"/>
    <n v="85"/>
    <s v="Oui"/>
    <n v="5.5"/>
    <n v="92170"/>
    <d v="1958-03-18T00:00:00"/>
    <n v="64"/>
    <x v="3"/>
    <s v="92"/>
    <x v="1"/>
    <x v="1"/>
    <x v="1"/>
  </r>
  <r>
    <n v="1030"/>
    <x v="113"/>
    <x v="0"/>
    <x v="1"/>
    <n v="3"/>
    <n v="98"/>
    <n v="194"/>
    <n v="292"/>
    <s v="Oui"/>
    <n v="17.5"/>
    <n v="91410"/>
    <d v="1983-01-04T00:00:00"/>
    <n v="39"/>
    <x v="0"/>
    <s v="91"/>
    <x v="541"/>
    <x v="8"/>
    <x v="1"/>
  </r>
  <r>
    <n v="1031"/>
    <x v="113"/>
    <x v="1"/>
    <x v="0"/>
    <n v="7"/>
    <n v="147"/>
    <n v="135"/>
    <n v="282"/>
    <s v=""/>
    <m/>
    <n v="29860"/>
    <d v="1957-11-28T00:00:00"/>
    <n v="64"/>
    <x v="3"/>
    <s v="29"/>
    <x v="73"/>
    <x v="6"/>
    <x v="2"/>
  </r>
  <r>
    <n v="1032"/>
    <x v="113"/>
    <x v="1"/>
    <x v="1"/>
    <n v="2"/>
    <n v="64.5"/>
    <n v="7"/>
    <n v="71.5"/>
    <s v="Oui"/>
    <n v="4.5"/>
    <n v="29200"/>
    <d v="1964-03-15T00:00:00"/>
    <n v="58"/>
    <x v="3"/>
    <s v="29"/>
    <x v="55"/>
    <x v="6"/>
    <x v="2"/>
  </r>
  <r>
    <n v="1033"/>
    <x v="113"/>
    <x v="3"/>
    <x v="1"/>
    <n v="20"/>
    <n v="658"/>
    <n v="780"/>
    <n v="1438"/>
    <s v="Oui"/>
    <n v="120.5"/>
    <n v="35160"/>
    <d v="1967-11-09T00:00:00"/>
    <n v="55"/>
    <x v="3"/>
    <s v="35"/>
    <x v="88"/>
    <x v="3"/>
    <x v="2"/>
  </r>
  <r>
    <n v="1034"/>
    <x v="113"/>
    <x v="0"/>
    <x v="1"/>
    <n v="3"/>
    <n v="93.5"/>
    <n v="62"/>
    <n v="155.5"/>
    <s v="Oui"/>
    <n v="5"/>
    <n v="92600"/>
    <d v="1966-12-03T00:00:00"/>
    <n v="55"/>
    <x v="3"/>
    <s v="92"/>
    <x v="420"/>
    <x v="1"/>
    <x v="1"/>
  </r>
  <r>
    <n v="1035"/>
    <x v="113"/>
    <x v="1"/>
    <x v="1"/>
    <n v="12"/>
    <n v="410.5"/>
    <n v="57"/>
    <n v="467.5"/>
    <s v=""/>
    <m/>
    <n v="93390"/>
    <d v="1986-05-25T00:00:00"/>
    <n v="36"/>
    <x v="0"/>
    <s v="93"/>
    <x v="341"/>
    <x v="11"/>
    <x v="1"/>
  </r>
  <r>
    <n v="1036"/>
    <x v="113"/>
    <x v="1"/>
    <x v="1"/>
    <n v="5"/>
    <n v="136.5"/>
    <n v="127"/>
    <n v="263.5"/>
    <s v="Oui"/>
    <n v="19.5"/>
    <n v="29900"/>
    <d v="1965-03-24T00:00:00"/>
    <n v="57"/>
    <x v="3"/>
    <s v="29"/>
    <x v="7"/>
    <x v="6"/>
    <x v="2"/>
  </r>
  <r>
    <n v="1037"/>
    <x v="113"/>
    <x v="3"/>
    <x v="1"/>
    <n v="2"/>
    <n v="56"/>
    <n v="102"/>
    <n v="158"/>
    <s v="Oui"/>
    <n v="10.5"/>
    <n v="27300"/>
    <d v="1980-06-17T00:00:00"/>
    <n v="42"/>
    <x v="0"/>
    <s v="27"/>
    <x v="542"/>
    <x v="54"/>
    <x v="7"/>
  </r>
  <r>
    <n v="1038"/>
    <x v="113"/>
    <x v="1"/>
    <x v="2"/>
    <n v="2"/>
    <n v="25.5"/>
    <n v="11"/>
    <n v="36.5"/>
    <s v="Oui"/>
    <n v="3"/>
    <n v="24000"/>
    <d v="1972-12-28T00:00:00"/>
    <n v="49"/>
    <x v="2"/>
    <s v="24"/>
    <x v="543"/>
    <x v="37"/>
    <x v="9"/>
  </r>
  <r>
    <n v="1039"/>
    <x v="113"/>
    <x v="0"/>
    <x v="0"/>
    <n v="2"/>
    <n v="41"/>
    <n v="33"/>
    <n v="74"/>
    <s v="Oui"/>
    <n v="1.5"/>
    <n v="29260"/>
    <d v="1974-06-17T00:00:00"/>
    <n v="48"/>
    <x v="2"/>
    <s v="29"/>
    <x v="132"/>
    <x v="6"/>
    <x v="2"/>
  </r>
  <r>
    <n v="1040"/>
    <x v="113"/>
    <x v="1"/>
    <x v="0"/>
    <n v="11"/>
    <n v="247"/>
    <n v="490"/>
    <n v="737"/>
    <s v="Oui"/>
    <n v="13.5"/>
    <n v="22740"/>
    <d v="1950-07-12T00:00:00"/>
    <n v="72"/>
    <x v="4"/>
    <s v="22"/>
    <x v="544"/>
    <x v="14"/>
    <x v="2"/>
  </r>
  <r>
    <n v="1041"/>
    <x v="113"/>
    <x v="2"/>
    <x v="4"/>
    <n v="7"/>
    <n v="123.5"/>
    <n v="212"/>
    <n v="335.5"/>
    <s v="Oui"/>
    <n v="24.5"/>
    <n v="75015"/>
    <d v="2001-12-09T00:00:00"/>
    <n v="20"/>
    <x v="1"/>
    <s v="75"/>
    <x v="122"/>
    <x v="15"/>
    <x v="1"/>
  </r>
  <r>
    <n v="1042"/>
    <x v="113"/>
    <x v="1"/>
    <x v="1"/>
    <n v="2"/>
    <n v="60.5"/>
    <n v="32"/>
    <n v="92.5"/>
    <s v=""/>
    <m/>
    <n v="35520"/>
    <d v="1986-12-10T00:00:00"/>
    <n v="35"/>
    <x v="0"/>
    <s v="35"/>
    <x v="335"/>
    <x v="3"/>
    <x v="2"/>
  </r>
  <r>
    <n v="1043"/>
    <x v="113"/>
    <x v="1"/>
    <x v="2"/>
    <n v="4"/>
    <n v="56"/>
    <n v="40"/>
    <n v="96"/>
    <s v="Oui"/>
    <n v="1.5"/>
    <n v="29170"/>
    <d v="1977-06-23T00:00:00"/>
    <n v="45"/>
    <x v="2"/>
    <s v="29"/>
    <x v="26"/>
    <x v="6"/>
    <x v="2"/>
  </r>
  <r>
    <n v="1044"/>
    <x v="113"/>
    <x v="1"/>
    <x v="1"/>
    <n v="10"/>
    <n v="284.5"/>
    <n v="434"/>
    <n v="718.5"/>
    <s v="Oui"/>
    <n v="13.5"/>
    <n v="29270"/>
    <d v="1968-09-24T00:00:00"/>
    <n v="54"/>
    <x v="2"/>
    <s v="29"/>
    <x v="106"/>
    <x v="6"/>
    <x v="2"/>
  </r>
  <r>
    <n v="1045"/>
    <x v="113"/>
    <x v="1"/>
    <x v="2"/>
    <n v="2"/>
    <n v="25.5"/>
    <n v="21"/>
    <n v="46.5"/>
    <s v="Oui"/>
    <n v="1.5"/>
    <n v="29250"/>
    <d v="1968-06-13T00:00:00"/>
    <n v="54"/>
    <x v="2"/>
    <s v="29"/>
    <x v="318"/>
    <x v="6"/>
    <x v="2"/>
  </r>
  <r>
    <n v="1046"/>
    <x v="113"/>
    <x v="1"/>
    <x v="2"/>
    <n v="3"/>
    <n v="42"/>
    <n v="63"/>
    <n v="105"/>
    <s v="Oui"/>
    <n v="3.5"/>
    <n v="29900"/>
    <d v="1964-07-21T00:00:00"/>
    <n v="58"/>
    <x v="3"/>
    <s v="29"/>
    <x v="7"/>
    <x v="6"/>
    <x v="2"/>
  </r>
  <r>
    <n v="1047"/>
    <x v="113"/>
    <x v="0"/>
    <x v="4"/>
    <n v="20"/>
    <n v="349.5"/>
    <n v="239"/>
    <n v="588.5"/>
    <s v="Oui"/>
    <n v="23.5"/>
    <n v="78340"/>
    <d v="1972-03-17T00:00:00"/>
    <n v="50"/>
    <x v="2"/>
    <s v="78"/>
    <x v="545"/>
    <x v="23"/>
    <x v="1"/>
  </r>
  <r>
    <n v="1048"/>
    <x v="113"/>
    <x v="2"/>
    <x v="0"/>
    <n v="2"/>
    <n v="42"/>
    <n v="33"/>
    <n v="75"/>
    <s v=""/>
    <m/>
    <n v="95130"/>
    <d v="1982-09-05T00:00:00"/>
    <n v="40"/>
    <x v="0"/>
    <s v="95"/>
    <x v="538"/>
    <x v="2"/>
    <x v="1"/>
  </r>
  <r>
    <n v="1049"/>
    <x v="113"/>
    <x v="1"/>
    <x v="0"/>
    <n v="5"/>
    <n v="104.5"/>
    <n v="95"/>
    <n v="199.5"/>
    <s v="Oui"/>
    <n v="2.5"/>
    <n v="75013"/>
    <d v="1977-03-11T00:00:00"/>
    <n v="45"/>
    <x v="2"/>
    <s v="75"/>
    <x v="51"/>
    <x v="15"/>
    <x v="1"/>
  </r>
  <r>
    <n v="1050"/>
    <x v="113"/>
    <x v="1"/>
    <x v="1"/>
    <n v="16"/>
    <n v="480.5"/>
    <n v="687"/>
    <n v="1167.5"/>
    <s v=""/>
    <m/>
    <n v="29290"/>
    <d v="2001-03-16T00:00:00"/>
    <n v="21"/>
    <x v="1"/>
    <s v="29"/>
    <x v="379"/>
    <x v="6"/>
    <x v="2"/>
  </r>
  <r>
    <n v="1051"/>
    <x v="113"/>
    <x v="3"/>
    <x v="2"/>
    <n v="15"/>
    <n v="196"/>
    <n v="261"/>
    <n v="457"/>
    <s v="Oui"/>
    <n v="18.5"/>
    <n v="11190"/>
    <d v="1965-02-26T00:00:00"/>
    <n v="57"/>
    <x v="3"/>
    <s v="11"/>
    <x v="546"/>
    <x v="47"/>
    <x v="11"/>
  </r>
  <r>
    <n v="1052"/>
    <x v="113"/>
    <x v="0"/>
    <x v="1"/>
    <n v="4"/>
    <n v="124"/>
    <n v="103"/>
    <n v="227"/>
    <s v="Oui"/>
    <n v="3"/>
    <n v="29200"/>
    <d v="1981-03-02T00:00:00"/>
    <n v="41"/>
    <x v="0"/>
    <s v="29"/>
    <x v="55"/>
    <x v="6"/>
    <x v="2"/>
  </r>
  <r>
    <n v="1053"/>
    <x v="113"/>
    <x v="0"/>
    <x v="4"/>
    <n v="7"/>
    <n v="125.5"/>
    <n v="173"/>
    <n v="298.5"/>
    <s v=""/>
    <m/>
    <n v="22490"/>
    <d v="1978-11-09T00:00:00"/>
    <n v="44"/>
    <x v="0"/>
    <s v="22"/>
    <x v="547"/>
    <x v="14"/>
    <x v="2"/>
  </r>
  <r>
    <n v="1054"/>
    <x v="113"/>
    <x v="1"/>
    <x v="2"/>
    <n v="6"/>
    <n v="81.5"/>
    <n v="139"/>
    <n v="220.5"/>
    <s v="Oui"/>
    <n v="4"/>
    <n v="93600"/>
    <d v="1963-11-24T00:00:00"/>
    <n v="58"/>
    <x v="3"/>
    <s v="93"/>
    <x v="177"/>
    <x v="11"/>
    <x v="1"/>
  </r>
  <r>
    <n v="1055"/>
    <x v="113"/>
    <x v="0"/>
    <x v="3"/>
    <n v="2"/>
    <n v="39"/>
    <n v="59"/>
    <n v="98"/>
    <s v=""/>
    <m/>
    <n v="75020"/>
    <d v="1977-04-03T00:00:00"/>
    <n v="45"/>
    <x v="2"/>
    <s v="75"/>
    <x v="61"/>
    <x v="15"/>
    <x v="1"/>
  </r>
  <r>
    <n v="1057"/>
    <x v="113"/>
    <x v="1"/>
    <x v="4"/>
    <n v="2"/>
    <n v="32.5"/>
    <n v="52"/>
    <n v="84.5"/>
    <s v="Oui"/>
    <n v="3.5"/>
    <n v="29370"/>
    <d v="1975-02-22T00:00:00"/>
    <n v="47"/>
    <x v="2"/>
    <s v="29"/>
    <x v="336"/>
    <x v="6"/>
    <x v="2"/>
  </r>
  <r>
    <n v="1058"/>
    <x v="114"/>
    <x v="2"/>
    <x v="3"/>
    <n v="2"/>
    <n v="36"/>
    <n v="47"/>
    <n v="83"/>
    <s v="Oui"/>
    <n v="3"/>
    <n v="78110"/>
    <d v="1990-02-23T00:00:00"/>
    <n v="32"/>
    <x v="1"/>
    <s v="78"/>
    <x v="410"/>
    <x v="23"/>
    <x v="1"/>
  </r>
  <r>
    <n v="1059"/>
    <x v="114"/>
    <x v="2"/>
    <x v="0"/>
    <n v="17"/>
    <n v="376"/>
    <n v="265"/>
    <n v="641"/>
    <s v="Oui"/>
    <n v="53.5"/>
    <n v="95800"/>
    <d v="1969-12-01T00:00:00"/>
    <n v="52"/>
    <x v="2"/>
    <s v="95"/>
    <x v="2"/>
    <x v="2"/>
    <x v="1"/>
  </r>
  <r>
    <n v="1060"/>
    <x v="114"/>
    <x v="0"/>
    <x v="0"/>
    <n v="2"/>
    <n v="43"/>
    <n v="20"/>
    <n v="63"/>
    <s v="Oui"/>
    <n v="5.5"/>
    <n v="29170"/>
    <d v="1967-08-07T00:00:00"/>
    <n v="55"/>
    <x v="3"/>
    <s v="29"/>
    <x v="26"/>
    <x v="6"/>
    <x v="2"/>
  </r>
  <r>
    <n v="1061"/>
    <x v="114"/>
    <x v="0"/>
    <x v="3"/>
    <n v="4"/>
    <n v="74"/>
    <n v="9"/>
    <n v="83"/>
    <s v="Oui"/>
    <n v="4"/>
    <n v="22000"/>
    <d v="1962-10-03T00:00:00"/>
    <n v="60"/>
    <x v="3"/>
    <s v="22"/>
    <x v="33"/>
    <x v="14"/>
    <x v="2"/>
  </r>
  <r>
    <n v="1062"/>
    <x v="114"/>
    <x v="2"/>
    <x v="3"/>
    <n v="10"/>
    <n v="212.5"/>
    <n v="415"/>
    <n v="627.5"/>
    <s v=""/>
    <m/>
    <n v="29830"/>
    <d v="1974-03-04T00:00:00"/>
    <n v="48"/>
    <x v="2"/>
    <s v="29"/>
    <x v="259"/>
    <x v="6"/>
    <x v="2"/>
  </r>
  <r>
    <n v="1063"/>
    <x v="114"/>
    <x v="0"/>
    <x v="3"/>
    <n v="6"/>
    <n v="111"/>
    <n v="6"/>
    <n v="117"/>
    <s v=""/>
    <m/>
    <n v="19150"/>
    <d v="1977-04-18T00:00:00"/>
    <n v="45"/>
    <x v="2"/>
    <s v="19"/>
    <x v="548"/>
    <x v="73"/>
    <x v="9"/>
  </r>
  <r>
    <n v="1064"/>
    <x v="114"/>
    <x v="0"/>
    <x v="0"/>
    <n v="17"/>
    <n v="369.5"/>
    <n v="36"/>
    <n v="405.5"/>
    <s v="Oui"/>
    <n v="28"/>
    <n v="54600"/>
    <d v="1976-01-20T00:00:00"/>
    <n v="46"/>
    <x v="2"/>
    <s v="54"/>
    <x v="549"/>
    <x v="19"/>
    <x v="8"/>
  </r>
  <r>
    <n v="1065"/>
    <x v="114"/>
    <x v="0"/>
    <x v="1"/>
    <n v="8"/>
    <n v="250.5"/>
    <n v="144"/>
    <n v="394.5"/>
    <s v="Oui"/>
    <n v="29"/>
    <n v="75012"/>
    <d v="1949-10-20T00:00:00"/>
    <n v="73"/>
    <x v="4"/>
    <s v="75"/>
    <x v="206"/>
    <x v="15"/>
    <x v="1"/>
  </r>
  <r>
    <n v="1066"/>
    <x v="114"/>
    <x v="0"/>
    <x v="0"/>
    <n v="5"/>
    <n v="106.5"/>
    <n v="167"/>
    <n v="273.5"/>
    <s v=""/>
    <m/>
    <n v="29200"/>
    <d v="1966-08-09T00:00:00"/>
    <n v="56"/>
    <x v="3"/>
    <s v="29"/>
    <x v="55"/>
    <x v="6"/>
    <x v="2"/>
  </r>
  <r>
    <n v="1067"/>
    <x v="114"/>
    <x v="1"/>
    <x v="1"/>
    <n v="3"/>
    <n v="96"/>
    <n v="144"/>
    <n v="240"/>
    <s v=""/>
    <m/>
    <n v="95230"/>
    <d v="1963-02-27T00:00:00"/>
    <n v="59"/>
    <x v="3"/>
    <s v="95"/>
    <x v="550"/>
    <x v="2"/>
    <x v="1"/>
  </r>
  <r>
    <n v="1068"/>
    <x v="114"/>
    <x v="0"/>
    <x v="1"/>
    <n v="2"/>
    <n v="53"/>
    <n v="14"/>
    <n v="67"/>
    <s v="Oui"/>
    <n v="7"/>
    <n v="31800"/>
    <d v="1961-09-18T00:00:00"/>
    <n v="61"/>
    <x v="3"/>
    <s v="31"/>
    <x v="551"/>
    <x v="45"/>
    <x v="11"/>
  </r>
  <r>
    <n v="1069"/>
    <x v="114"/>
    <x v="2"/>
    <x v="1"/>
    <n v="7"/>
    <n v="198.5"/>
    <n v="352"/>
    <n v="550.5"/>
    <s v="Oui"/>
    <n v="2.5"/>
    <n v="94320"/>
    <d v="1976-11-30T00:00:00"/>
    <n v="45"/>
    <x v="2"/>
    <s v="94"/>
    <x v="552"/>
    <x v="5"/>
    <x v="1"/>
  </r>
  <r>
    <n v="1070"/>
    <x v="114"/>
    <x v="2"/>
    <x v="1"/>
    <n v="1"/>
    <n v="33"/>
    <n v="52"/>
    <n v="85"/>
    <s v="Oui"/>
    <n v="0.5"/>
    <n v="29980"/>
    <d v="1966-08-22T00:00:00"/>
    <n v="56"/>
    <x v="3"/>
    <s v="29"/>
    <x v="553"/>
    <x v="6"/>
    <x v="2"/>
  </r>
  <r>
    <n v="1071"/>
    <x v="114"/>
    <x v="1"/>
    <x v="1"/>
    <n v="1"/>
    <n v="32"/>
    <n v="63"/>
    <n v="95"/>
    <s v=""/>
    <m/>
    <n v="29170"/>
    <d v="1986-05-14T00:00:00"/>
    <n v="36"/>
    <x v="0"/>
    <s v="29"/>
    <x v="26"/>
    <x v="6"/>
    <x v="2"/>
  </r>
  <r>
    <n v="1072"/>
    <x v="114"/>
    <x v="0"/>
    <x v="3"/>
    <n v="2"/>
    <n v="36"/>
    <n v="8"/>
    <n v="44"/>
    <s v="Oui"/>
    <n v="5"/>
    <n v="44390"/>
    <d v="1986-07-20T00:00:00"/>
    <n v="36"/>
    <x v="0"/>
    <s v="44"/>
    <x v="554"/>
    <x v="24"/>
    <x v="4"/>
  </r>
  <r>
    <n v="1073"/>
    <x v="114"/>
    <x v="3"/>
    <x v="1"/>
    <n v="2"/>
    <n v="51.5"/>
    <n v="38"/>
    <n v="89.5"/>
    <s v=""/>
    <m/>
    <n v="56270"/>
    <d v="1967-11-03T00:00:00"/>
    <n v="55"/>
    <x v="3"/>
    <s v="56"/>
    <x v="199"/>
    <x v="13"/>
    <x v="2"/>
  </r>
  <r>
    <n v="1074"/>
    <x v="114"/>
    <x v="0"/>
    <x v="0"/>
    <n v="3"/>
    <n v="67.5"/>
    <n v="132"/>
    <n v="199.5"/>
    <s v="Oui"/>
    <n v="12"/>
    <n v="93160"/>
    <d v="1971-01-30T00:00:00"/>
    <n v="51"/>
    <x v="2"/>
    <s v="93"/>
    <x v="77"/>
    <x v="11"/>
    <x v="1"/>
  </r>
  <r>
    <n v="1075"/>
    <x v="114"/>
    <x v="1"/>
    <x v="1"/>
    <n v="11"/>
    <n v="323.5"/>
    <n v="545"/>
    <n v="868.5"/>
    <s v=""/>
    <m/>
    <n v="29000"/>
    <d v="1991-03-15T00:00:00"/>
    <n v="31"/>
    <x v="1"/>
    <s v="29"/>
    <x v="6"/>
    <x v="6"/>
    <x v="2"/>
  </r>
  <r>
    <n v="1076"/>
    <x v="114"/>
    <x v="1"/>
    <x v="1"/>
    <n v="19"/>
    <n v="627"/>
    <n v="962"/>
    <n v="1589"/>
    <s v="Oui"/>
    <n v="49"/>
    <n v="95000"/>
    <d v="1978-07-19T00:00:00"/>
    <n v="44"/>
    <x v="0"/>
    <s v="95"/>
    <x v="221"/>
    <x v="2"/>
    <x v="1"/>
  </r>
  <r>
    <n v="1077"/>
    <x v="114"/>
    <x v="0"/>
    <x v="0"/>
    <n v="2"/>
    <n v="42"/>
    <n v="43"/>
    <n v="85"/>
    <s v=""/>
    <m/>
    <n v="94500"/>
    <d v="1975-08-09T00:00:00"/>
    <n v="47"/>
    <x v="2"/>
    <s v="94"/>
    <x v="555"/>
    <x v="5"/>
    <x v="1"/>
  </r>
  <r>
    <n v="1078"/>
    <x v="114"/>
    <x v="2"/>
    <x v="1"/>
    <n v="19"/>
    <n v="480.5"/>
    <n v="121"/>
    <n v="601.5"/>
    <s v="Oui"/>
    <n v="33"/>
    <n v="29500"/>
    <d v="1966-04-13T00:00:00"/>
    <n v="56"/>
    <x v="3"/>
    <s v="29"/>
    <x v="556"/>
    <x v="6"/>
    <x v="2"/>
  </r>
  <r>
    <n v="1079"/>
    <x v="114"/>
    <x v="0"/>
    <x v="1"/>
    <n v="4"/>
    <n v="122"/>
    <n v="199"/>
    <n v="321"/>
    <s v="Oui"/>
    <n v="21"/>
    <n v="95130"/>
    <d v="1974-08-18T00:00:00"/>
    <n v="48"/>
    <x v="2"/>
    <s v="95"/>
    <x v="538"/>
    <x v="2"/>
    <x v="1"/>
  </r>
  <r>
    <n v="1080"/>
    <x v="114"/>
    <x v="1"/>
    <x v="0"/>
    <n v="2"/>
    <n v="47"/>
    <n v="51"/>
    <n v="98"/>
    <s v=""/>
    <m/>
    <n v="29140"/>
    <d v="1961-04-09T00:00:00"/>
    <n v="61"/>
    <x v="3"/>
    <s v="29"/>
    <x v="289"/>
    <x v="6"/>
    <x v="2"/>
  </r>
  <r>
    <n v="1081"/>
    <x v="114"/>
    <x v="2"/>
    <x v="2"/>
    <n v="5"/>
    <n v="65"/>
    <n v="35"/>
    <n v="100"/>
    <s v="Oui"/>
    <n v="6"/>
    <n v="56310"/>
    <d v="1959-11-04T00:00:00"/>
    <n v="63"/>
    <x v="3"/>
    <s v="56"/>
    <x v="557"/>
    <x v="13"/>
    <x v="2"/>
  </r>
  <r>
    <n v="1082"/>
    <x v="114"/>
    <x v="1"/>
    <x v="1"/>
    <n v="21"/>
    <n v="712"/>
    <n v="1126"/>
    <n v="1838"/>
    <s v="Oui"/>
    <n v="96.5"/>
    <n v="56580"/>
    <d v="1958-06-04T00:00:00"/>
    <n v="64"/>
    <x v="3"/>
    <s v="56"/>
    <x v="98"/>
    <x v="13"/>
    <x v="2"/>
  </r>
  <r>
    <n v="1083"/>
    <x v="115"/>
    <x v="0"/>
    <x v="2"/>
    <n v="9"/>
    <n v="136"/>
    <n v="17"/>
    <n v="153"/>
    <s v="Oui"/>
    <n v="9"/>
    <n v="33710"/>
    <d v="1934-09-08T00:00:00"/>
    <n v="88"/>
    <x v="4"/>
    <s v="33"/>
    <x v="558"/>
    <x v="21"/>
    <x v="9"/>
  </r>
  <r>
    <n v="1084"/>
    <x v="115"/>
    <x v="1"/>
    <x v="1"/>
    <n v="2"/>
    <n v="52.5"/>
    <n v="62"/>
    <n v="114.5"/>
    <s v="Oui"/>
    <n v="4.5"/>
    <n v="29120"/>
    <d v="1982-08-20T00:00:00"/>
    <n v="40"/>
    <x v="0"/>
    <s v="29"/>
    <x v="78"/>
    <x v="6"/>
    <x v="2"/>
  </r>
  <r>
    <n v="1085"/>
    <x v="115"/>
    <x v="3"/>
    <x v="1"/>
    <n v="2"/>
    <n v="67.5"/>
    <n v="58"/>
    <n v="125.5"/>
    <s v=""/>
    <m/>
    <n v="35700"/>
    <d v="1978-12-11T00:00:00"/>
    <n v="43"/>
    <x v="0"/>
    <s v="35"/>
    <x v="3"/>
    <x v="3"/>
    <x v="2"/>
  </r>
  <r>
    <n v="1086"/>
    <x v="115"/>
    <x v="0"/>
    <x v="2"/>
    <n v="10"/>
    <n v="151"/>
    <n v="270"/>
    <n v="421"/>
    <s v="Oui"/>
    <n v="24"/>
    <n v="29200"/>
    <d v="1978-11-03T00:00:00"/>
    <n v="44"/>
    <x v="0"/>
    <s v="29"/>
    <x v="55"/>
    <x v="6"/>
    <x v="2"/>
  </r>
  <r>
    <n v="1087"/>
    <x v="115"/>
    <x v="0"/>
    <x v="1"/>
    <n v="7"/>
    <n v="244.5"/>
    <n v="378"/>
    <n v="622.5"/>
    <s v="Oui"/>
    <n v="4.5"/>
    <n v="17300"/>
    <d v="1978-04-12T00:00:00"/>
    <n v="44"/>
    <x v="0"/>
    <s v="17"/>
    <x v="286"/>
    <x v="46"/>
    <x v="9"/>
  </r>
  <r>
    <n v="1088"/>
    <x v="115"/>
    <x v="3"/>
    <x v="1"/>
    <n v="1"/>
    <n v="30"/>
    <n v="35"/>
    <n v="65"/>
    <s v=""/>
    <m/>
    <n v="56000"/>
    <d v="1976-05-20T00:00:00"/>
    <n v="46"/>
    <x v="2"/>
    <s v="56"/>
    <x v="272"/>
    <x v="13"/>
    <x v="2"/>
  </r>
  <r>
    <n v="1089"/>
    <x v="115"/>
    <x v="0"/>
    <x v="0"/>
    <n v="2"/>
    <n v="41"/>
    <n v="44"/>
    <n v="85"/>
    <s v=""/>
    <m/>
    <n v="44110"/>
    <d v="1955-05-15T00:00:00"/>
    <n v="67"/>
    <x v="4"/>
    <s v="44"/>
    <x v="559"/>
    <x v="24"/>
    <x v="4"/>
  </r>
  <r>
    <n v="1090"/>
    <x v="115"/>
    <x v="0"/>
    <x v="1"/>
    <n v="7"/>
    <n v="181"/>
    <n v="78"/>
    <n v="259"/>
    <s v="Oui"/>
    <n v="13"/>
    <n v="95110"/>
    <d v="1974-09-15T00:00:00"/>
    <n v="48"/>
    <x v="2"/>
    <s v="95"/>
    <x v="560"/>
    <x v="2"/>
    <x v="1"/>
  </r>
  <r>
    <n v="1091"/>
    <x v="115"/>
    <x v="3"/>
    <x v="3"/>
    <n v="2"/>
    <n v="37.5"/>
    <n v="59"/>
    <n v="96.5"/>
    <s v=""/>
    <m/>
    <n v="66300"/>
    <d v="1974-05-02T00:00:00"/>
    <n v="48"/>
    <x v="2"/>
    <s v="66"/>
    <x v="561"/>
    <x v="74"/>
    <x v="11"/>
  </r>
  <r>
    <n v="1092"/>
    <x v="115"/>
    <x v="1"/>
    <x v="0"/>
    <n v="12"/>
    <n v="253"/>
    <n v="476"/>
    <n v="729"/>
    <s v="Oui"/>
    <n v="20"/>
    <n v="75016"/>
    <d v="1985-11-15T00:00:00"/>
    <n v="36"/>
    <x v="0"/>
    <s v="75"/>
    <x v="216"/>
    <x v="15"/>
    <x v="1"/>
  </r>
  <r>
    <n v="1093"/>
    <x v="115"/>
    <x v="0"/>
    <x v="1"/>
    <n v="11"/>
    <n v="311.5"/>
    <n v="543"/>
    <n v="854.5"/>
    <s v=""/>
    <m/>
    <n v="79250"/>
    <d v="1944-01-27T00:00:00"/>
    <n v="78"/>
    <x v="4"/>
    <s v="79"/>
    <x v="562"/>
    <x v="75"/>
    <x v="9"/>
  </r>
  <r>
    <n v="1094"/>
    <x v="115"/>
    <x v="2"/>
    <x v="1"/>
    <n v="11"/>
    <n v="378"/>
    <n v="660"/>
    <n v="1038"/>
    <s v="Oui"/>
    <n v="94.5"/>
    <n v="29860"/>
    <d v="1997-01-21T00:00:00"/>
    <n v="25"/>
    <x v="1"/>
    <s v="29"/>
    <x v="73"/>
    <x v="6"/>
    <x v="2"/>
  </r>
  <r>
    <n v="1095"/>
    <x v="115"/>
    <x v="1"/>
    <x v="1"/>
    <n v="11"/>
    <n v="316"/>
    <n v="95"/>
    <n v="411"/>
    <s v=""/>
    <m/>
    <n v="29217"/>
    <d v="1953-12-15T00:00:00"/>
    <n v="68"/>
    <x v="4"/>
    <s v="29"/>
    <x v="20"/>
    <x v="6"/>
    <x v="2"/>
  </r>
  <r>
    <n v="1096"/>
    <x v="115"/>
    <x v="2"/>
    <x v="2"/>
    <n v="2"/>
    <n v="29.5"/>
    <n v="27"/>
    <n v="56.5"/>
    <s v="Oui"/>
    <n v="2"/>
    <n v="29470"/>
    <d v="1978-07-01T00:00:00"/>
    <n v="44"/>
    <x v="0"/>
    <s v="29"/>
    <x v="370"/>
    <x v="6"/>
    <x v="2"/>
  </r>
  <r>
    <n v="1097"/>
    <x v="115"/>
    <x v="0"/>
    <x v="0"/>
    <n v="2"/>
    <n v="46"/>
    <n v="39"/>
    <n v="85"/>
    <s v="Oui"/>
    <n v="1.5"/>
    <n v="75001"/>
    <d v="1987-02-04T00:00:00"/>
    <n v="35"/>
    <x v="0"/>
    <s v="75"/>
    <x v="563"/>
    <x v="15"/>
    <x v="1"/>
  </r>
  <r>
    <n v="1098"/>
    <x v="115"/>
    <x v="3"/>
    <x v="1"/>
    <n v="4"/>
    <n v="137.5"/>
    <n v="110"/>
    <n v="247.5"/>
    <s v="Oui"/>
    <n v="9.5"/>
    <n v="92150"/>
    <d v="1975-11-06T00:00:00"/>
    <n v="47"/>
    <x v="2"/>
    <s v="92"/>
    <x v="293"/>
    <x v="1"/>
    <x v="1"/>
  </r>
  <r>
    <n v="1099"/>
    <x v="115"/>
    <x v="2"/>
    <x v="4"/>
    <n v="15"/>
    <n v="257"/>
    <n v="69"/>
    <n v="326"/>
    <s v=""/>
    <m/>
    <n v="35230"/>
    <d v="1987-07-06T00:00:00"/>
    <n v="35"/>
    <x v="0"/>
    <s v="35"/>
    <x v="564"/>
    <x v="3"/>
    <x v="2"/>
  </r>
  <r>
    <n v="1100"/>
    <x v="116"/>
    <x v="1"/>
    <x v="1"/>
    <n v="17"/>
    <n v="540.5"/>
    <n v="86"/>
    <n v="626.5"/>
    <s v="Oui"/>
    <n v="38"/>
    <n v="93400"/>
    <d v="1976-02-29T00:00:00"/>
    <n v="46"/>
    <x v="2"/>
    <s v="93"/>
    <x v="31"/>
    <x v="11"/>
    <x v="1"/>
  </r>
  <r>
    <n v="1101"/>
    <x v="116"/>
    <x v="0"/>
    <x v="2"/>
    <n v="2"/>
    <n v="27"/>
    <n v="53"/>
    <n v="80"/>
    <s v="Oui"/>
    <n v="2"/>
    <n v="91600"/>
    <d v="1976-11-13T00:00:00"/>
    <n v="45"/>
    <x v="2"/>
    <s v="91"/>
    <x v="565"/>
    <x v="8"/>
    <x v="1"/>
  </r>
  <r>
    <n v="1102"/>
    <x v="116"/>
    <x v="0"/>
    <x v="0"/>
    <n v="2"/>
    <n v="41.5"/>
    <n v="58"/>
    <n v="99.5"/>
    <s v=""/>
    <m/>
    <n v="56380"/>
    <d v="1954-07-15T00:00:00"/>
    <n v="68"/>
    <x v="4"/>
    <s v="56"/>
    <x v="566"/>
    <x v="13"/>
    <x v="2"/>
  </r>
  <r>
    <n v="1103"/>
    <x v="116"/>
    <x v="1"/>
    <x v="1"/>
    <n v="17"/>
    <n v="432.5"/>
    <n v="567"/>
    <n v="999.5"/>
    <s v="Oui"/>
    <n v="5.5"/>
    <n v="33550"/>
    <d v="1959-06-06T00:00:00"/>
    <n v="63"/>
    <x v="3"/>
    <s v="33"/>
    <x v="567"/>
    <x v="21"/>
    <x v="9"/>
  </r>
  <r>
    <n v="1104"/>
    <x v="116"/>
    <x v="1"/>
    <x v="0"/>
    <n v="1"/>
    <n v="24"/>
    <n v="4"/>
    <n v="28"/>
    <s v=""/>
    <m/>
    <n v="75016"/>
    <d v="1986-04-30T00:00:00"/>
    <n v="36"/>
    <x v="0"/>
    <s v="75"/>
    <x v="216"/>
    <x v="15"/>
    <x v="1"/>
  </r>
  <r>
    <n v="1105"/>
    <x v="116"/>
    <x v="2"/>
    <x v="4"/>
    <n v="1"/>
    <n v="16"/>
    <n v="10"/>
    <n v="26"/>
    <s v=""/>
    <m/>
    <n v="75011"/>
    <d v="1977-12-23T00:00:00"/>
    <n v="44"/>
    <x v="0"/>
    <s v="75"/>
    <x v="129"/>
    <x v="15"/>
    <x v="1"/>
  </r>
  <r>
    <n v="1106"/>
    <x v="116"/>
    <x v="1"/>
    <x v="1"/>
    <n v="2"/>
    <n v="69.5"/>
    <n v="30"/>
    <n v="99.5"/>
    <s v=""/>
    <m/>
    <n v="44000"/>
    <d v="1980-06-13T00:00:00"/>
    <n v="42"/>
    <x v="0"/>
    <s v="44"/>
    <x v="57"/>
    <x v="24"/>
    <x v="4"/>
  </r>
  <r>
    <n v="1107"/>
    <x v="116"/>
    <x v="2"/>
    <x v="1"/>
    <n v="4"/>
    <n v="109"/>
    <n v="22"/>
    <n v="131"/>
    <s v=""/>
    <m/>
    <n v="75016"/>
    <d v="1992-07-25T00:00:00"/>
    <n v="30"/>
    <x v="1"/>
    <s v="75"/>
    <x v="216"/>
    <x v="15"/>
    <x v="1"/>
  </r>
  <r>
    <n v="1108"/>
    <x v="116"/>
    <x v="0"/>
    <x v="1"/>
    <n v="11"/>
    <n v="283"/>
    <n v="371"/>
    <n v="654"/>
    <s v=""/>
    <m/>
    <n v="29170"/>
    <d v="1993-01-28T00:00:00"/>
    <n v="29"/>
    <x v="1"/>
    <s v="29"/>
    <x v="26"/>
    <x v="6"/>
    <x v="2"/>
  </r>
  <r>
    <n v="1109"/>
    <x v="116"/>
    <x v="1"/>
    <x v="3"/>
    <n v="7"/>
    <n v="129.5"/>
    <n v="115"/>
    <n v="244.5"/>
    <s v="Oui"/>
    <n v="11.5"/>
    <n v="93000"/>
    <d v="1948-12-31T00:00:00"/>
    <n v="73"/>
    <x v="4"/>
    <s v="93"/>
    <x v="433"/>
    <x v="11"/>
    <x v="1"/>
  </r>
  <r>
    <n v="1110"/>
    <x v="116"/>
    <x v="1"/>
    <x v="2"/>
    <n v="2"/>
    <n v="26.5"/>
    <n v="28"/>
    <n v="54.5"/>
    <s v="Oui"/>
    <n v="1"/>
    <n v="50750"/>
    <d v="1982-01-31T00:00:00"/>
    <n v="40"/>
    <x v="0"/>
    <s v="50"/>
    <x v="568"/>
    <x v="31"/>
    <x v="7"/>
  </r>
  <r>
    <n v="1111"/>
    <x v="117"/>
    <x v="1"/>
    <x v="1"/>
    <n v="2"/>
    <n v="54.5"/>
    <n v="52"/>
    <n v="106.5"/>
    <s v="Oui"/>
    <n v="2.5"/>
    <n v="22580"/>
    <d v="1970-12-09T00:00:00"/>
    <n v="51"/>
    <x v="2"/>
    <s v="22"/>
    <x v="236"/>
    <x v="14"/>
    <x v="2"/>
  </r>
  <r>
    <n v="1112"/>
    <x v="117"/>
    <x v="3"/>
    <x v="0"/>
    <n v="3"/>
    <n v="73"/>
    <n v="84"/>
    <n v="157"/>
    <s v="Oui"/>
    <n v="15"/>
    <n v="54180"/>
    <d v="1958-03-30T00:00:00"/>
    <n v="64"/>
    <x v="3"/>
    <s v="54"/>
    <x v="569"/>
    <x v="19"/>
    <x v="8"/>
  </r>
  <r>
    <n v="1113"/>
    <x v="117"/>
    <x v="3"/>
    <x v="1"/>
    <n v="2"/>
    <n v="66"/>
    <n v="128"/>
    <n v="194"/>
    <s v="Oui"/>
    <n v="15.5"/>
    <n v="55190"/>
    <d v="1970-07-19T00:00:00"/>
    <n v="52"/>
    <x v="2"/>
    <s v="55"/>
    <x v="570"/>
    <x v="41"/>
    <x v="8"/>
  </r>
  <r>
    <n v="1114"/>
    <x v="117"/>
    <x v="1"/>
    <x v="4"/>
    <n v="1"/>
    <n v="16"/>
    <n v="17"/>
    <n v="33"/>
    <s v=""/>
    <m/>
    <n v="18000"/>
    <d v="1999-05-19T00:00:00"/>
    <n v="23"/>
    <x v="1"/>
    <s v="18"/>
    <x v="571"/>
    <x v="55"/>
    <x v="0"/>
  </r>
  <r>
    <n v="1115"/>
    <x v="117"/>
    <x v="2"/>
    <x v="1"/>
    <n v="2"/>
    <n v="62"/>
    <n v="26"/>
    <n v="88"/>
    <s v=""/>
    <m/>
    <n v="37600"/>
    <d v="1975-11-20T00:00:00"/>
    <n v="46"/>
    <x v="2"/>
    <s v="37"/>
    <x v="572"/>
    <x v="0"/>
    <x v="0"/>
  </r>
  <r>
    <n v="1116"/>
    <x v="117"/>
    <x v="1"/>
    <x v="1"/>
    <n v="7"/>
    <n v="243.5"/>
    <n v="394"/>
    <n v="637.5"/>
    <s v=""/>
    <m/>
    <n v="74950"/>
    <d v="1976-10-01T00:00:00"/>
    <n v="46"/>
    <x v="2"/>
    <s v="74"/>
    <x v="573"/>
    <x v="44"/>
    <x v="5"/>
  </r>
  <r>
    <n v="1117"/>
    <x v="117"/>
    <x v="0"/>
    <x v="1"/>
    <n v="4"/>
    <n v="104.5"/>
    <n v="198"/>
    <n v="302.5"/>
    <s v="Oui"/>
    <n v="5"/>
    <n v="29400"/>
    <d v="1962-02-15T00:00:00"/>
    <n v="60"/>
    <x v="3"/>
    <s v="29"/>
    <x v="30"/>
    <x v="6"/>
    <x v="2"/>
  </r>
  <r>
    <n v="1118"/>
    <x v="117"/>
    <x v="1"/>
    <x v="0"/>
    <n v="2"/>
    <n v="49"/>
    <n v="57"/>
    <n v="106"/>
    <s v="Oui"/>
    <n v="4"/>
    <n v="95270"/>
    <d v="1980-11-21T00:00:00"/>
    <n v="41"/>
    <x v="0"/>
    <s v="95"/>
    <x v="178"/>
    <x v="2"/>
    <x v="1"/>
  </r>
  <r>
    <n v="1119"/>
    <x v="117"/>
    <x v="3"/>
    <x v="1"/>
    <n v="11"/>
    <n v="318.5"/>
    <n v="169"/>
    <n v="487.5"/>
    <s v="Oui"/>
    <n v="18"/>
    <n v="93340"/>
    <d v="1976-01-20T00:00:00"/>
    <n v="46"/>
    <x v="2"/>
    <s v="93"/>
    <x v="574"/>
    <x v="11"/>
    <x v="1"/>
  </r>
  <r>
    <n v="1120"/>
    <x v="117"/>
    <x v="0"/>
    <x v="1"/>
    <n v="2"/>
    <n v="68"/>
    <n v="111"/>
    <n v="179"/>
    <s v=""/>
    <m/>
    <n v="35500"/>
    <d v="1949-03-06T00:00:00"/>
    <n v="73"/>
    <x v="4"/>
    <s v="35"/>
    <x v="162"/>
    <x v="3"/>
    <x v="2"/>
  </r>
  <r>
    <n v="1121"/>
    <x v="117"/>
    <x v="0"/>
    <x v="1"/>
    <n v="12"/>
    <n v="391.5"/>
    <n v="655"/>
    <n v="1046.5"/>
    <s v="Oui"/>
    <n v="59.5"/>
    <n v="92800"/>
    <d v="1963-08-01T00:00:00"/>
    <n v="59"/>
    <x v="3"/>
    <s v="92"/>
    <x v="285"/>
    <x v="1"/>
    <x v="1"/>
  </r>
  <r>
    <n v="1122"/>
    <x v="117"/>
    <x v="0"/>
    <x v="0"/>
    <n v="3"/>
    <n v="72"/>
    <n v="57"/>
    <n v="129"/>
    <s v="Oui"/>
    <n v="1.5"/>
    <n v="91580"/>
    <d v="1969-11-14T00:00:00"/>
    <n v="52"/>
    <x v="2"/>
    <s v="91"/>
    <x v="575"/>
    <x v="8"/>
    <x v="1"/>
  </r>
  <r>
    <n v="1123"/>
    <x v="117"/>
    <x v="1"/>
    <x v="4"/>
    <n v="10"/>
    <n v="161.5"/>
    <n v="68"/>
    <n v="229.5"/>
    <s v="Oui"/>
    <n v="20"/>
    <n v="29190"/>
    <d v="1982-06-12T00:00:00"/>
    <n v="40"/>
    <x v="0"/>
    <s v="29"/>
    <x v="103"/>
    <x v="6"/>
    <x v="2"/>
  </r>
  <r>
    <n v="1124"/>
    <x v="118"/>
    <x v="2"/>
    <x v="1"/>
    <n v="2"/>
    <n v="66"/>
    <n v="56"/>
    <n v="122"/>
    <s v="Oui"/>
    <n v="2.5"/>
    <n v="35200"/>
    <d v="1945-11-18T00:00:00"/>
    <n v="76"/>
    <x v="4"/>
    <s v="35"/>
    <x v="3"/>
    <x v="3"/>
    <x v="2"/>
  </r>
  <r>
    <n v="1125"/>
    <x v="118"/>
    <x v="3"/>
    <x v="1"/>
    <n v="7"/>
    <n v="240"/>
    <n v="16"/>
    <n v="256"/>
    <s v=""/>
    <m/>
    <n v="59153"/>
    <d v="1973-11-01T00:00:00"/>
    <n v="49"/>
    <x v="2"/>
    <s v="59"/>
    <x v="576"/>
    <x v="4"/>
    <x v="3"/>
  </r>
  <r>
    <n v="1126"/>
    <x v="118"/>
    <x v="2"/>
    <x v="1"/>
    <n v="6"/>
    <n v="196"/>
    <n v="84"/>
    <n v="280"/>
    <s v="Oui"/>
    <n v="25"/>
    <n v="74240"/>
    <d v="1938-12-16T00:00:00"/>
    <n v="83"/>
    <x v="4"/>
    <s v="74"/>
    <x v="577"/>
    <x v="44"/>
    <x v="5"/>
  </r>
  <r>
    <n v="1127"/>
    <x v="118"/>
    <x v="1"/>
    <x v="1"/>
    <n v="2"/>
    <n v="50.5"/>
    <n v="34"/>
    <n v="84.5"/>
    <s v=""/>
    <m/>
    <n v="56400"/>
    <d v="1941-04-10T00:00:00"/>
    <n v="81"/>
    <x v="4"/>
    <s v="56"/>
    <x v="81"/>
    <x v="13"/>
    <x v="2"/>
  </r>
  <r>
    <n v="1128"/>
    <x v="118"/>
    <x v="3"/>
    <x v="1"/>
    <n v="8"/>
    <n v="208"/>
    <n v="232"/>
    <n v="440"/>
    <s v="Oui"/>
    <n v="31.5"/>
    <n v="92120"/>
    <d v="1978-03-06T00:00:00"/>
    <n v="44"/>
    <x v="0"/>
    <s v="92"/>
    <x v="87"/>
    <x v="1"/>
    <x v="1"/>
  </r>
  <r>
    <n v="1129"/>
    <x v="118"/>
    <x v="1"/>
    <x v="0"/>
    <n v="2"/>
    <n v="45"/>
    <n v="30"/>
    <n v="75"/>
    <s v="Oui"/>
    <n v="3"/>
    <n v="93460"/>
    <d v="1951-09-29T00:00:00"/>
    <n v="71"/>
    <x v="4"/>
    <s v="93"/>
    <x v="578"/>
    <x v="11"/>
    <x v="1"/>
  </r>
  <r>
    <n v="1130"/>
    <x v="118"/>
    <x v="0"/>
    <x v="1"/>
    <n v="15"/>
    <n v="419"/>
    <n v="141"/>
    <n v="560"/>
    <s v=""/>
    <m/>
    <n v="35800"/>
    <d v="1997-12-12T00:00:00"/>
    <n v="24"/>
    <x v="1"/>
    <s v="35"/>
    <x v="500"/>
    <x v="3"/>
    <x v="2"/>
  </r>
  <r>
    <n v="1131"/>
    <x v="118"/>
    <x v="3"/>
    <x v="1"/>
    <n v="1"/>
    <n v="32.5"/>
    <n v="15"/>
    <n v="47.5"/>
    <s v="Oui"/>
    <n v="2.5"/>
    <n v="93300"/>
    <d v="1979-10-29T00:00:00"/>
    <n v="43"/>
    <x v="0"/>
    <s v="93"/>
    <x v="494"/>
    <x v="11"/>
    <x v="1"/>
  </r>
  <r>
    <n v="1132"/>
    <x v="118"/>
    <x v="0"/>
    <x v="1"/>
    <n v="17"/>
    <n v="460.5"/>
    <n v="435"/>
    <n v="895.5"/>
    <s v=""/>
    <m/>
    <n v="75017"/>
    <d v="1981-08-29T00:00:00"/>
    <n v="41"/>
    <x v="0"/>
    <s v="75"/>
    <x v="99"/>
    <x v="15"/>
    <x v="1"/>
  </r>
  <r>
    <n v="1133"/>
    <x v="118"/>
    <x v="1"/>
    <x v="0"/>
    <n v="2"/>
    <n v="40.5"/>
    <n v="23"/>
    <n v="63.5"/>
    <s v="Oui"/>
    <n v="2"/>
    <n v="54000"/>
    <d v="1978-06-11T00:00:00"/>
    <n v="44"/>
    <x v="0"/>
    <s v="54"/>
    <x v="579"/>
    <x v="19"/>
    <x v="8"/>
  </r>
  <r>
    <n v="1134"/>
    <x v="118"/>
    <x v="1"/>
    <x v="2"/>
    <n v="12"/>
    <n v="154.5"/>
    <n v="220"/>
    <n v="374.5"/>
    <s v="Oui"/>
    <n v="35.5"/>
    <n v="51310"/>
    <d v="1968-07-22T00:00:00"/>
    <n v="54"/>
    <x v="2"/>
    <s v="51"/>
    <x v="580"/>
    <x v="20"/>
    <x v="8"/>
  </r>
  <r>
    <n v="1135"/>
    <x v="118"/>
    <x v="0"/>
    <x v="0"/>
    <n v="20"/>
    <n v="496.5"/>
    <n v="260"/>
    <n v="756.5"/>
    <s v=""/>
    <m/>
    <n v="95310"/>
    <d v="1991-10-27T00:00:00"/>
    <n v="31"/>
    <x v="1"/>
    <s v="95"/>
    <x v="581"/>
    <x v="2"/>
    <x v="1"/>
  </r>
  <r>
    <n v="1136"/>
    <x v="118"/>
    <x v="3"/>
    <x v="1"/>
    <n v="12"/>
    <n v="385"/>
    <n v="665"/>
    <n v="1050"/>
    <s v="Oui"/>
    <n v="26"/>
    <n v="75017"/>
    <d v="1967-03-19T00:00:00"/>
    <n v="55"/>
    <x v="3"/>
    <s v="75"/>
    <x v="99"/>
    <x v="15"/>
    <x v="1"/>
  </r>
  <r>
    <n v="1137"/>
    <x v="118"/>
    <x v="1"/>
    <x v="0"/>
    <n v="9"/>
    <n v="215"/>
    <n v="358"/>
    <n v="573"/>
    <s v="Oui"/>
    <n v="50.5"/>
    <n v="77176"/>
    <d v="1968-12-18T00:00:00"/>
    <n v="53"/>
    <x v="2"/>
    <s v="77"/>
    <x v="83"/>
    <x v="12"/>
    <x v="1"/>
  </r>
  <r>
    <n v="1138"/>
    <x v="118"/>
    <x v="0"/>
    <x v="4"/>
    <n v="16"/>
    <n v="280.5"/>
    <n v="373"/>
    <n v="653.5"/>
    <s v="Oui"/>
    <n v="12.5"/>
    <n v="59410"/>
    <d v="1976-11-06T00:00:00"/>
    <n v="46"/>
    <x v="2"/>
    <s v="59"/>
    <x v="582"/>
    <x v="4"/>
    <x v="3"/>
  </r>
  <r>
    <n v="1139"/>
    <x v="118"/>
    <x v="0"/>
    <x v="0"/>
    <n v="2"/>
    <n v="50"/>
    <n v="92"/>
    <n v="142"/>
    <s v=""/>
    <m/>
    <n v="29190"/>
    <d v="1966-10-10T00:00:00"/>
    <n v="56"/>
    <x v="3"/>
    <s v="29"/>
    <x v="103"/>
    <x v="6"/>
    <x v="2"/>
  </r>
  <r>
    <n v="1140"/>
    <x v="118"/>
    <x v="1"/>
    <x v="2"/>
    <n v="4"/>
    <n v="60.5"/>
    <n v="17"/>
    <n v="77.5"/>
    <s v="Oui"/>
    <n v="5"/>
    <n v="56340"/>
    <d v="1946-01-25T00:00:00"/>
    <n v="76"/>
    <x v="4"/>
    <s v="56"/>
    <x v="376"/>
    <x v="13"/>
    <x v="2"/>
  </r>
  <r>
    <n v="1141"/>
    <x v="118"/>
    <x v="3"/>
    <x v="0"/>
    <n v="5"/>
    <n v="123"/>
    <n v="228"/>
    <n v="351"/>
    <s v="Oui"/>
    <n v="24.5"/>
    <n v="94260"/>
    <d v="1945-03-02T00:00:00"/>
    <n v="77"/>
    <x v="4"/>
    <s v="94"/>
    <x v="583"/>
    <x v="5"/>
    <x v="1"/>
  </r>
  <r>
    <n v="1142"/>
    <x v="118"/>
    <x v="1"/>
    <x v="1"/>
    <n v="4"/>
    <n v="105.5"/>
    <n v="93"/>
    <n v="198.5"/>
    <s v=""/>
    <m/>
    <n v="35630"/>
    <d v="1956-12-18T00:00:00"/>
    <n v="65"/>
    <x v="4"/>
    <s v="35"/>
    <x v="523"/>
    <x v="3"/>
    <x v="2"/>
  </r>
  <r>
    <n v="1143"/>
    <x v="118"/>
    <x v="1"/>
    <x v="2"/>
    <n v="1"/>
    <n v="14"/>
    <n v="15"/>
    <n v="29"/>
    <s v="Oui"/>
    <n v="3"/>
    <n v="72350"/>
    <d v="1970-07-29T00:00:00"/>
    <n v="52"/>
    <x v="2"/>
    <s v="72"/>
    <x v="584"/>
    <x v="7"/>
    <x v="4"/>
  </r>
  <r>
    <n v="1144"/>
    <x v="118"/>
    <x v="2"/>
    <x v="0"/>
    <n v="8"/>
    <n v="164"/>
    <n v="297"/>
    <n v="461"/>
    <s v=""/>
    <m/>
    <n v="56220"/>
    <d v="1992-04-05T00:00:00"/>
    <n v="30"/>
    <x v="1"/>
    <s v="56"/>
    <x v="585"/>
    <x v="13"/>
    <x v="2"/>
  </r>
  <r>
    <n v="1145"/>
    <x v="119"/>
    <x v="3"/>
    <x v="1"/>
    <n v="7"/>
    <n v="239"/>
    <n v="325"/>
    <n v="564"/>
    <s v="Oui"/>
    <n v="8.5"/>
    <n v="36400"/>
    <d v="1955-06-30T00:00:00"/>
    <n v="67"/>
    <x v="4"/>
    <s v="36"/>
    <x v="586"/>
    <x v="76"/>
    <x v="0"/>
  </r>
  <r>
    <n v="1146"/>
    <x v="119"/>
    <x v="1"/>
    <x v="1"/>
    <n v="4"/>
    <n v="103.5"/>
    <n v="25"/>
    <n v="128.5"/>
    <s v="Oui"/>
    <n v="12"/>
    <n v="22300"/>
    <d v="1983-06-28T00:00:00"/>
    <n v="39"/>
    <x v="0"/>
    <s v="22"/>
    <x v="405"/>
    <x v="14"/>
    <x v="2"/>
  </r>
  <r>
    <n v="1147"/>
    <x v="119"/>
    <x v="0"/>
    <x v="1"/>
    <n v="3"/>
    <n v="86.5"/>
    <n v="9"/>
    <n v="95.5"/>
    <s v="Oui"/>
    <n v="9"/>
    <n v="29000"/>
    <d v="1954-03-05T00:00:00"/>
    <n v="68"/>
    <x v="4"/>
    <s v="29"/>
    <x v="6"/>
    <x v="6"/>
    <x v="2"/>
  </r>
  <r>
    <n v="1148"/>
    <x v="119"/>
    <x v="3"/>
    <x v="1"/>
    <n v="18"/>
    <n v="456.5"/>
    <n v="886"/>
    <n v="1342.5"/>
    <s v="Oui"/>
    <n v="82.5"/>
    <n v="95210"/>
    <d v="1978-11-28T00:00:00"/>
    <n v="43"/>
    <x v="0"/>
    <s v="95"/>
    <x v="340"/>
    <x v="2"/>
    <x v="1"/>
  </r>
  <r>
    <n v="1149"/>
    <x v="119"/>
    <x v="2"/>
    <x v="1"/>
    <n v="13"/>
    <n v="395"/>
    <n v="397"/>
    <n v="792"/>
    <s v=""/>
    <m/>
    <n v="75020"/>
    <d v="1969-09-28T00:00:00"/>
    <n v="53"/>
    <x v="2"/>
    <s v="75"/>
    <x v="61"/>
    <x v="15"/>
    <x v="1"/>
  </r>
  <r>
    <n v="1150"/>
    <x v="119"/>
    <x v="2"/>
    <x v="2"/>
    <n v="2"/>
    <n v="28.5"/>
    <n v="5"/>
    <n v="33.5"/>
    <s v="Oui"/>
    <n v="1"/>
    <n v="63000"/>
    <d v="1974-06-02T00:00:00"/>
    <n v="48"/>
    <x v="2"/>
    <s v="63"/>
    <x v="66"/>
    <x v="28"/>
    <x v="5"/>
  </r>
  <r>
    <n v="1151"/>
    <x v="119"/>
    <x v="0"/>
    <x v="0"/>
    <n v="4"/>
    <n v="87.5"/>
    <n v="163"/>
    <n v="250.5"/>
    <s v="Oui"/>
    <n v="9.5"/>
    <n v="83700"/>
    <d v="1971-07-08T00:00:00"/>
    <n v="51"/>
    <x v="2"/>
    <s v="83"/>
    <x v="587"/>
    <x v="39"/>
    <x v="6"/>
  </r>
  <r>
    <n v="1152"/>
    <x v="119"/>
    <x v="1"/>
    <x v="0"/>
    <n v="3"/>
    <n v="70.5"/>
    <n v="101"/>
    <n v="171.5"/>
    <s v="Oui"/>
    <n v="9"/>
    <n v="77169"/>
    <d v="1954-05-18T00:00:00"/>
    <n v="68"/>
    <x v="4"/>
    <s v="77"/>
    <x v="588"/>
    <x v="12"/>
    <x v="1"/>
  </r>
  <r>
    <n v="1153"/>
    <x v="119"/>
    <x v="1"/>
    <x v="0"/>
    <n v="13"/>
    <n v="303.5"/>
    <n v="202"/>
    <n v="505.5"/>
    <s v="Oui"/>
    <n v="34.5"/>
    <n v="76220"/>
    <d v="1982-11-17T00:00:00"/>
    <n v="39"/>
    <x v="0"/>
    <s v="76"/>
    <x v="589"/>
    <x v="35"/>
    <x v="7"/>
  </r>
  <r>
    <n v="1154"/>
    <x v="119"/>
    <x v="2"/>
    <x v="1"/>
    <n v="2"/>
    <n v="68"/>
    <n v="6"/>
    <n v="74"/>
    <s v=""/>
    <m/>
    <n v="78980"/>
    <d v="1972-01-20T00:00:00"/>
    <n v="50"/>
    <x v="2"/>
    <s v="78"/>
    <x v="590"/>
    <x v="23"/>
    <x v="1"/>
  </r>
  <r>
    <n v="1155"/>
    <x v="119"/>
    <x v="1"/>
    <x v="1"/>
    <n v="10"/>
    <n v="313"/>
    <n v="625"/>
    <n v="938"/>
    <s v="Oui"/>
    <n v="61"/>
    <n v="56850"/>
    <d v="1950-01-29T00:00:00"/>
    <n v="72"/>
    <x v="4"/>
    <s v="56"/>
    <x v="111"/>
    <x v="13"/>
    <x v="2"/>
  </r>
  <r>
    <n v="1156"/>
    <x v="119"/>
    <x v="1"/>
    <x v="1"/>
    <n v="2"/>
    <n v="67.5"/>
    <n v="79"/>
    <n v="146.5"/>
    <s v="Oui"/>
    <n v="3"/>
    <n v="75020"/>
    <d v="1988-10-24T00:00:00"/>
    <n v="34"/>
    <x v="1"/>
    <s v="75"/>
    <x v="61"/>
    <x v="15"/>
    <x v="1"/>
  </r>
  <r>
    <n v="1157"/>
    <x v="120"/>
    <x v="1"/>
    <x v="3"/>
    <n v="2"/>
    <n v="41.5"/>
    <n v="8"/>
    <n v="49.5"/>
    <s v=""/>
    <m/>
    <n v="22000"/>
    <d v="1944-03-15T00:00:00"/>
    <n v="78"/>
    <x v="4"/>
    <s v="22"/>
    <x v="33"/>
    <x v="14"/>
    <x v="2"/>
  </r>
  <r>
    <n v="1158"/>
    <x v="120"/>
    <x v="2"/>
    <x v="0"/>
    <n v="9"/>
    <n v="183"/>
    <n v="168"/>
    <n v="351"/>
    <s v=""/>
    <m/>
    <n v="29450"/>
    <d v="1973-02-14T00:00:00"/>
    <n v="49"/>
    <x v="2"/>
    <s v="29"/>
    <x v="591"/>
    <x v="6"/>
    <x v="2"/>
  </r>
  <r>
    <n v="1159"/>
    <x v="120"/>
    <x v="3"/>
    <x v="0"/>
    <n v="2"/>
    <n v="47"/>
    <n v="40"/>
    <n v="87"/>
    <s v=""/>
    <m/>
    <n v="60700"/>
    <d v="2001-11-20T00:00:00"/>
    <n v="20"/>
    <x v="1"/>
    <s v="60"/>
    <x v="592"/>
    <x v="40"/>
    <x v="3"/>
  </r>
  <r>
    <n v="1160"/>
    <x v="120"/>
    <x v="3"/>
    <x v="3"/>
    <n v="2"/>
    <n v="40.5"/>
    <n v="53"/>
    <n v="93.5"/>
    <s v=""/>
    <m/>
    <n v="73130"/>
    <d v="1974-04-14T00:00:00"/>
    <n v="48"/>
    <x v="2"/>
    <s v="73"/>
    <x v="593"/>
    <x v="70"/>
    <x v="5"/>
  </r>
  <r>
    <n v="1161"/>
    <x v="120"/>
    <x v="3"/>
    <x v="1"/>
    <n v="7"/>
    <n v="236.5"/>
    <n v="114"/>
    <n v="350.5"/>
    <s v="Oui"/>
    <n v="10.5"/>
    <n v="62000"/>
    <d v="1950-03-11T00:00:00"/>
    <n v="72"/>
    <x v="4"/>
    <s v="62"/>
    <x v="60"/>
    <x v="26"/>
    <x v="3"/>
  </r>
  <r>
    <n v="1162"/>
    <x v="120"/>
    <x v="1"/>
    <x v="1"/>
    <n v="1"/>
    <n v="27.5"/>
    <n v="48"/>
    <n v="75.5"/>
    <s v=""/>
    <m/>
    <n v="29590"/>
    <d v="1951-05-20T00:00:00"/>
    <n v="71"/>
    <x v="4"/>
    <s v="29"/>
    <x v="316"/>
    <x v="6"/>
    <x v="2"/>
  </r>
  <r>
    <n v="1163"/>
    <x v="120"/>
    <x v="0"/>
    <x v="0"/>
    <n v="6"/>
    <n v="120.5"/>
    <n v="33"/>
    <n v="153.5"/>
    <s v=""/>
    <m/>
    <n v="39600"/>
    <d v="1977-06-17T00:00:00"/>
    <n v="45"/>
    <x v="2"/>
    <s v="39"/>
    <x v="594"/>
    <x v="34"/>
    <x v="10"/>
  </r>
  <r>
    <n v="1164"/>
    <x v="120"/>
    <x v="1"/>
    <x v="1"/>
    <n v="2"/>
    <n v="62"/>
    <n v="14"/>
    <n v="76"/>
    <s v="Oui"/>
    <n v="2.5"/>
    <n v="29260"/>
    <d v="1946-09-20T00:00:00"/>
    <n v="76"/>
    <x v="4"/>
    <s v="29"/>
    <x v="132"/>
    <x v="6"/>
    <x v="2"/>
  </r>
  <r>
    <n v="1165"/>
    <x v="120"/>
    <x v="0"/>
    <x v="1"/>
    <n v="5"/>
    <n v="136.5"/>
    <n v="86"/>
    <n v="222.5"/>
    <s v=""/>
    <m/>
    <n v="35700"/>
    <d v="1963-07-12T00:00:00"/>
    <n v="59"/>
    <x v="3"/>
    <s v="35"/>
    <x v="3"/>
    <x v="3"/>
    <x v="2"/>
  </r>
  <r>
    <n v="1166"/>
    <x v="120"/>
    <x v="2"/>
    <x v="0"/>
    <n v="19"/>
    <n v="384"/>
    <n v="708"/>
    <n v="1092"/>
    <s v="Oui"/>
    <n v="62"/>
    <n v="75015"/>
    <d v="1965-01-26T00:00:00"/>
    <n v="57"/>
    <x v="3"/>
    <s v="75"/>
    <x v="122"/>
    <x v="15"/>
    <x v="1"/>
  </r>
  <r>
    <n v="1167"/>
    <x v="120"/>
    <x v="3"/>
    <x v="1"/>
    <n v="1"/>
    <n v="32"/>
    <n v="47"/>
    <n v="79"/>
    <s v="Oui"/>
    <n v="2.5"/>
    <n v="78800"/>
    <d v="1947-01-18T00:00:00"/>
    <n v="75"/>
    <x v="4"/>
    <s v="78"/>
    <x v="595"/>
    <x v="23"/>
    <x v="1"/>
  </r>
  <r>
    <n v="1168"/>
    <x v="120"/>
    <x v="2"/>
    <x v="0"/>
    <n v="6"/>
    <n v="136.5"/>
    <n v="25"/>
    <n v="161.5"/>
    <s v="Oui"/>
    <n v="1"/>
    <n v="79000"/>
    <d v="1993-10-22T00:00:00"/>
    <n v="29"/>
    <x v="1"/>
    <s v="79"/>
    <x v="596"/>
    <x v="75"/>
    <x v="9"/>
  </r>
  <r>
    <n v="1169"/>
    <x v="120"/>
    <x v="0"/>
    <x v="1"/>
    <n v="13"/>
    <n v="376.5"/>
    <n v="117"/>
    <n v="493.5"/>
    <s v="Oui"/>
    <n v="45"/>
    <n v="29000"/>
    <d v="1949-08-19T00:00:00"/>
    <n v="73"/>
    <x v="4"/>
    <s v="29"/>
    <x v="6"/>
    <x v="6"/>
    <x v="2"/>
  </r>
  <r>
    <n v="1170"/>
    <x v="120"/>
    <x v="0"/>
    <x v="0"/>
    <n v="2"/>
    <n v="47"/>
    <n v="50"/>
    <n v="97"/>
    <s v="Oui"/>
    <n v="5"/>
    <n v="29280"/>
    <d v="1942-03-27T00:00:00"/>
    <n v="80"/>
    <x v="4"/>
    <s v="29"/>
    <x v="326"/>
    <x v="6"/>
    <x v="2"/>
  </r>
  <r>
    <n v="1171"/>
    <x v="120"/>
    <x v="1"/>
    <x v="1"/>
    <n v="2"/>
    <n v="65"/>
    <n v="91"/>
    <n v="156"/>
    <s v="Oui"/>
    <n v="5"/>
    <n v="93200"/>
    <d v="1992-01-09T00:00:00"/>
    <n v="30"/>
    <x v="1"/>
    <s v="93"/>
    <x v="32"/>
    <x v="11"/>
    <x v="1"/>
  </r>
  <r>
    <n v="1172"/>
    <x v="120"/>
    <x v="1"/>
    <x v="2"/>
    <n v="2"/>
    <n v="25.5"/>
    <n v="31"/>
    <n v="56.5"/>
    <s v="Oui"/>
    <n v="1.5"/>
    <n v="29200"/>
    <d v="1932-06-20T00:00:00"/>
    <n v="90"/>
    <x v="4"/>
    <s v="29"/>
    <x v="55"/>
    <x v="6"/>
    <x v="2"/>
  </r>
  <r>
    <n v="1173"/>
    <x v="120"/>
    <x v="2"/>
    <x v="1"/>
    <n v="4"/>
    <n v="127"/>
    <n v="18"/>
    <n v="145"/>
    <s v="Oui"/>
    <n v="6"/>
    <n v="35430"/>
    <d v="1942-10-04T00:00:00"/>
    <n v="80"/>
    <x v="4"/>
    <s v="35"/>
    <x v="16"/>
    <x v="3"/>
    <x v="2"/>
  </r>
  <r>
    <n v="1174"/>
    <x v="120"/>
    <x v="0"/>
    <x v="2"/>
    <n v="17"/>
    <n v="233.5"/>
    <n v="187"/>
    <n v="420.5"/>
    <s v="Oui"/>
    <n v="28"/>
    <n v="22480"/>
    <d v="1968-02-21T00:00:00"/>
    <n v="54"/>
    <x v="2"/>
    <s v="22"/>
    <x v="597"/>
    <x v="14"/>
    <x v="2"/>
  </r>
  <r>
    <n v="1175"/>
    <x v="120"/>
    <x v="2"/>
    <x v="2"/>
    <n v="3"/>
    <n v="45.5"/>
    <n v="47"/>
    <n v="92.5"/>
    <s v=""/>
    <m/>
    <n v="92260"/>
    <d v="1982-04-19T00:00:00"/>
    <n v="40"/>
    <x v="0"/>
    <s v="92"/>
    <x v="201"/>
    <x v="1"/>
    <x v="1"/>
  </r>
  <r>
    <n v="1176"/>
    <x v="120"/>
    <x v="2"/>
    <x v="1"/>
    <n v="6"/>
    <n v="177.5"/>
    <n v="125"/>
    <n v="302.5"/>
    <s v=""/>
    <m/>
    <n v="29800"/>
    <d v="1995-01-30T00:00:00"/>
    <n v="27"/>
    <x v="1"/>
    <s v="29"/>
    <x v="17"/>
    <x v="6"/>
    <x v="2"/>
  </r>
  <r>
    <n v="1177"/>
    <x v="120"/>
    <x v="1"/>
    <x v="0"/>
    <n v="1"/>
    <n v="24.5"/>
    <n v="31"/>
    <n v="55.5"/>
    <s v="Oui"/>
    <n v="2"/>
    <n v="75016"/>
    <d v="1982-07-03T00:00:00"/>
    <n v="40"/>
    <x v="0"/>
    <s v="75"/>
    <x v="216"/>
    <x v="15"/>
    <x v="1"/>
  </r>
  <r>
    <n v="1178"/>
    <x v="120"/>
    <x v="1"/>
    <x v="0"/>
    <n v="1"/>
    <n v="23"/>
    <n v="5"/>
    <n v="28"/>
    <s v="Oui"/>
    <n v="0.5"/>
    <n v="56110"/>
    <d v="1950-07-13T00:00:00"/>
    <n v="72"/>
    <x v="4"/>
    <s v="56"/>
    <x v="397"/>
    <x v="13"/>
    <x v="2"/>
  </r>
  <r>
    <n v="1179"/>
    <x v="120"/>
    <x v="1"/>
    <x v="1"/>
    <n v="4"/>
    <n v="133.5"/>
    <n v="71"/>
    <n v="204.5"/>
    <s v="Oui"/>
    <n v="9"/>
    <n v="65140"/>
    <d v="1968-06-26T00:00:00"/>
    <n v="54"/>
    <x v="2"/>
    <s v="65"/>
    <x v="598"/>
    <x v="77"/>
    <x v="11"/>
  </r>
  <r>
    <n v="1180"/>
    <x v="120"/>
    <x v="0"/>
    <x v="2"/>
    <n v="7"/>
    <n v="102"/>
    <n v="31"/>
    <n v="133"/>
    <s v="Oui"/>
    <n v="12"/>
    <n v="51240"/>
    <d v="1937-07-16T00:00:00"/>
    <n v="85"/>
    <x v="4"/>
    <s v="51"/>
    <x v="599"/>
    <x v="20"/>
    <x v="8"/>
  </r>
  <r>
    <n v="1181"/>
    <x v="120"/>
    <x v="0"/>
    <x v="1"/>
    <n v="4"/>
    <n v="132"/>
    <n v="47"/>
    <n v="179"/>
    <s v=""/>
    <m/>
    <n v="92000"/>
    <d v="1967-09-01T00:00:00"/>
    <n v="55"/>
    <x v="3"/>
    <s v="92"/>
    <x v="401"/>
    <x v="1"/>
    <x v="1"/>
  </r>
  <r>
    <n v="1182"/>
    <x v="120"/>
    <x v="0"/>
    <x v="0"/>
    <n v="2"/>
    <n v="41.5"/>
    <n v="3"/>
    <n v="44.5"/>
    <s v=""/>
    <m/>
    <n v="29170"/>
    <d v="1983-11-15T00:00:00"/>
    <n v="38"/>
    <x v="0"/>
    <s v="29"/>
    <x v="26"/>
    <x v="6"/>
    <x v="2"/>
  </r>
  <r>
    <n v="1183"/>
    <x v="120"/>
    <x v="0"/>
    <x v="3"/>
    <n v="1"/>
    <n v="20.5"/>
    <n v="37"/>
    <n v="57.5"/>
    <s v="Oui"/>
    <n v="5.5"/>
    <n v="56300"/>
    <d v="1986-02-04T00:00:00"/>
    <n v="36"/>
    <x v="0"/>
    <s v="56"/>
    <x v="378"/>
    <x v="13"/>
    <x v="2"/>
  </r>
  <r>
    <n v="1184"/>
    <x v="120"/>
    <x v="0"/>
    <x v="0"/>
    <n v="2"/>
    <n v="45"/>
    <n v="53"/>
    <n v="98"/>
    <s v="Oui"/>
    <n v="10"/>
    <n v="94270"/>
    <d v="1983-11-07T00:00:00"/>
    <n v="39"/>
    <x v="0"/>
    <s v="94"/>
    <x v="452"/>
    <x v="5"/>
    <x v="1"/>
  </r>
  <r>
    <n v="1185"/>
    <x v="120"/>
    <x v="0"/>
    <x v="0"/>
    <n v="3"/>
    <n v="69.5"/>
    <n v="92"/>
    <n v="161.5"/>
    <s v="Oui"/>
    <n v="2.5"/>
    <n v="29800"/>
    <d v="2000-04-09T00:00:00"/>
    <n v="22"/>
    <x v="1"/>
    <s v="29"/>
    <x v="17"/>
    <x v="6"/>
    <x v="2"/>
  </r>
  <r>
    <n v="1186"/>
    <x v="120"/>
    <x v="3"/>
    <x v="1"/>
    <n v="4"/>
    <n v="131"/>
    <n v="142"/>
    <n v="273"/>
    <s v="Oui"/>
    <n v="3.5"/>
    <n v="56000"/>
    <d v="1981-07-17T00:00:00"/>
    <n v="41"/>
    <x v="0"/>
    <s v="56"/>
    <x v="272"/>
    <x v="13"/>
    <x v="2"/>
  </r>
  <r>
    <n v="1187"/>
    <x v="120"/>
    <x v="1"/>
    <x v="0"/>
    <n v="3"/>
    <n v="64"/>
    <n v="71"/>
    <n v="135"/>
    <s v=""/>
    <m/>
    <n v="68970"/>
    <d v="1948-03-02T00:00:00"/>
    <n v="74"/>
    <x v="4"/>
    <s v="68"/>
    <x v="600"/>
    <x v="72"/>
    <x v="8"/>
  </r>
  <r>
    <n v="1188"/>
    <x v="120"/>
    <x v="1"/>
    <x v="1"/>
    <n v="15"/>
    <n v="379.5"/>
    <n v="46"/>
    <n v="425.5"/>
    <s v="Oui"/>
    <n v="25.5"/>
    <n v="29780"/>
    <d v="1977-11-13T00:00:00"/>
    <n v="44"/>
    <x v="0"/>
    <s v="29"/>
    <x v="258"/>
    <x v="6"/>
    <x v="2"/>
  </r>
  <r>
    <n v="1189"/>
    <x v="120"/>
    <x v="3"/>
    <x v="1"/>
    <n v="9"/>
    <n v="257.5"/>
    <n v="237"/>
    <n v="494.5"/>
    <s v="Oui"/>
    <n v="4"/>
    <n v="95240"/>
    <d v="1967-02-19T00:00:00"/>
    <n v="55"/>
    <x v="3"/>
    <s v="95"/>
    <x v="601"/>
    <x v="2"/>
    <x v="1"/>
  </r>
  <r>
    <n v="1190"/>
    <x v="120"/>
    <x v="2"/>
    <x v="1"/>
    <n v="21"/>
    <n v="720.5"/>
    <n v="1278"/>
    <n v="1998.5"/>
    <s v="Oui"/>
    <n v="73.5"/>
    <n v="59200"/>
    <d v="1964-03-13T00:00:00"/>
    <n v="58"/>
    <x v="3"/>
    <s v="59"/>
    <x v="430"/>
    <x v="4"/>
    <x v="3"/>
  </r>
  <r>
    <n v="1191"/>
    <x v="120"/>
    <x v="3"/>
    <x v="1"/>
    <n v="4"/>
    <n v="101"/>
    <n v="128"/>
    <n v="229"/>
    <s v=""/>
    <m/>
    <n v="85160"/>
    <d v="1963-04-13T00:00:00"/>
    <n v="59"/>
    <x v="3"/>
    <s v="85"/>
    <x v="602"/>
    <x v="36"/>
    <x v="4"/>
  </r>
  <r>
    <n v="1192"/>
    <x v="120"/>
    <x v="1"/>
    <x v="1"/>
    <n v="2"/>
    <n v="69.5"/>
    <n v="126"/>
    <n v="195.5"/>
    <s v="Oui"/>
    <n v="6"/>
    <n v="35270"/>
    <d v="1977-12-22T00:00:00"/>
    <n v="44"/>
    <x v="0"/>
    <s v="35"/>
    <x v="458"/>
    <x v="3"/>
    <x v="2"/>
  </r>
  <r>
    <n v="1193"/>
    <x v="121"/>
    <x v="1"/>
    <x v="1"/>
    <n v="2"/>
    <n v="50.5"/>
    <n v="5"/>
    <n v="55.5"/>
    <s v=""/>
    <m/>
    <n v="93300"/>
    <d v="1984-12-15T00:00:00"/>
    <n v="37"/>
    <x v="0"/>
    <s v="93"/>
    <x v="494"/>
    <x v="11"/>
    <x v="1"/>
  </r>
  <r>
    <n v="1194"/>
    <x v="121"/>
    <x v="1"/>
    <x v="1"/>
    <n v="11"/>
    <n v="297"/>
    <n v="407"/>
    <n v="704"/>
    <s v="Oui"/>
    <n v="45"/>
    <n v="92300"/>
    <d v="1940-07-27T00:00:00"/>
    <n v="82"/>
    <x v="4"/>
    <s v="92"/>
    <x v="181"/>
    <x v="1"/>
    <x v="1"/>
  </r>
  <r>
    <n v="1195"/>
    <x v="121"/>
    <x v="3"/>
    <x v="0"/>
    <n v="2"/>
    <n v="48.5"/>
    <n v="86"/>
    <n v="134.5"/>
    <s v=""/>
    <m/>
    <n v="56250"/>
    <d v="1986-09-11T00:00:00"/>
    <n v="36"/>
    <x v="0"/>
    <s v="56"/>
    <x v="139"/>
    <x v="13"/>
    <x v="2"/>
  </r>
  <r>
    <n v="1196"/>
    <x v="121"/>
    <x v="2"/>
    <x v="2"/>
    <n v="18"/>
    <n v="269"/>
    <n v="297"/>
    <n v="566"/>
    <s v=""/>
    <m/>
    <n v="28700"/>
    <d v="1939-12-09T00:00:00"/>
    <n v="82"/>
    <x v="4"/>
    <s v="28"/>
    <x v="603"/>
    <x v="17"/>
    <x v="0"/>
  </r>
  <r>
    <n v="1197"/>
    <x v="121"/>
    <x v="1"/>
    <x v="0"/>
    <n v="2"/>
    <n v="41"/>
    <n v="51"/>
    <n v="92"/>
    <s v="Oui"/>
    <n v="1.5"/>
    <n v="29910"/>
    <d v="1967-01-17T00:00:00"/>
    <n v="55"/>
    <x v="3"/>
    <s v="29"/>
    <x v="604"/>
    <x v="6"/>
    <x v="2"/>
  </r>
  <r>
    <n v="1198"/>
    <x v="121"/>
    <x v="0"/>
    <x v="0"/>
    <n v="3"/>
    <n v="60.5"/>
    <n v="47"/>
    <n v="107.5"/>
    <s v="Oui"/>
    <n v="0.5"/>
    <n v="29200"/>
    <d v="1981-08-20T00:00:00"/>
    <n v="41"/>
    <x v="0"/>
    <s v="29"/>
    <x v="55"/>
    <x v="6"/>
    <x v="2"/>
  </r>
  <r>
    <n v="1199"/>
    <x v="121"/>
    <x v="0"/>
    <x v="0"/>
    <n v="4"/>
    <n v="86"/>
    <n v="103"/>
    <n v="189"/>
    <s v="Oui"/>
    <n v="4.5"/>
    <n v="35300"/>
    <d v="2002-06-25T00:00:00"/>
    <n v="20"/>
    <x v="1"/>
    <s v="35"/>
    <x v="493"/>
    <x v="3"/>
    <x v="2"/>
  </r>
  <r>
    <n v="1200"/>
    <x v="121"/>
    <x v="1"/>
    <x v="1"/>
    <n v="2"/>
    <n v="50.5"/>
    <n v="15"/>
    <n v="65.5"/>
    <s v=""/>
    <m/>
    <n v="76610"/>
    <d v="1964-10-10T00:00:00"/>
    <n v="58"/>
    <x v="3"/>
    <s v="76"/>
    <x v="176"/>
    <x v="35"/>
    <x v="7"/>
  </r>
  <r>
    <n v="1201"/>
    <x v="121"/>
    <x v="1"/>
    <x v="1"/>
    <n v="2"/>
    <n v="66"/>
    <n v="49"/>
    <n v="115"/>
    <s v="Oui"/>
    <n v="8.5"/>
    <n v="91270"/>
    <d v="1984-04-18T00:00:00"/>
    <n v="38"/>
    <x v="0"/>
    <s v="91"/>
    <x v="360"/>
    <x v="8"/>
    <x v="1"/>
  </r>
  <r>
    <n v="1202"/>
    <x v="121"/>
    <x v="3"/>
    <x v="4"/>
    <n v="10"/>
    <n v="153.5"/>
    <n v="34"/>
    <n v="187.5"/>
    <s v="Oui"/>
    <n v="5.5"/>
    <n v="74130"/>
    <d v="1983-03-21T00:00:00"/>
    <n v="39"/>
    <x v="0"/>
    <s v="74"/>
    <x v="605"/>
    <x v="44"/>
    <x v="5"/>
  </r>
  <r>
    <n v="1203"/>
    <x v="121"/>
    <x v="1"/>
    <x v="1"/>
    <n v="6"/>
    <n v="164"/>
    <n v="110"/>
    <n v="274"/>
    <s v="Oui"/>
    <n v="23.5"/>
    <n v="75011"/>
    <d v="1964-12-02T00:00:00"/>
    <n v="57"/>
    <x v="3"/>
    <s v="75"/>
    <x v="129"/>
    <x v="15"/>
    <x v="1"/>
  </r>
  <r>
    <n v="1204"/>
    <x v="121"/>
    <x v="0"/>
    <x v="3"/>
    <n v="2"/>
    <n v="45.5"/>
    <n v="72"/>
    <n v="117.5"/>
    <s v=""/>
    <m/>
    <n v="29500"/>
    <d v="1974-05-23T00:00:00"/>
    <n v="48"/>
    <x v="2"/>
    <s v="29"/>
    <x v="556"/>
    <x v="6"/>
    <x v="2"/>
  </r>
  <r>
    <n v="1205"/>
    <x v="121"/>
    <x v="1"/>
    <x v="1"/>
    <n v="2"/>
    <n v="69.5"/>
    <n v="54"/>
    <n v="123.5"/>
    <s v="Oui"/>
    <n v="11"/>
    <n v="29200"/>
    <d v="1971-03-29T00:00:00"/>
    <n v="51"/>
    <x v="2"/>
    <s v="29"/>
    <x v="55"/>
    <x v="6"/>
    <x v="2"/>
  </r>
  <r>
    <n v="1206"/>
    <x v="121"/>
    <x v="1"/>
    <x v="0"/>
    <n v="8"/>
    <n v="167"/>
    <n v="232"/>
    <n v="399"/>
    <s v="Oui"/>
    <n v="30"/>
    <n v="75003"/>
    <d v="1986-02-18T00:00:00"/>
    <n v="36"/>
    <x v="0"/>
    <s v="75"/>
    <x v="395"/>
    <x v="15"/>
    <x v="1"/>
  </r>
  <r>
    <n v="1207"/>
    <x v="121"/>
    <x v="3"/>
    <x v="0"/>
    <n v="7"/>
    <n v="161"/>
    <n v="136"/>
    <n v="297"/>
    <s v="Oui"/>
    <n v="2"/>
    <n v="94310"/>
    <d v="1933-05-25T00:00:00"/>
    <n v="89"/>
    <x v="4"/>
    <s v="94"/>
    <x v="104"/>
    <x v="5"/>
    <x v="1"/>
  </r>
  <r>
    <n v="1208"/>
    <x v="121"/>
    <x v="0"/>
    <x v="2"/>
    <n v="9"/>
    <n v="113"/>
    <n v="3"/>
    <n v="116"/>
    <s v="Oui"/>
    <n v="1"/>
    <n v="34500"/>
    <d v="1958-08-03T00:00:00"/>
    <n v="64"/>
    <x v="3"/>
    <s v="34"/>
    <x v="466"/>
    <x v="65"/>
    <x v="11"/>
  </r>
  <r>
    <n v="1209"/>
    <x v="121"/>
    <x v="0"/>
    <x v="2"/>
    <n v="7"/>
    <n v="107.5"/>
    <n v="195"/>
    <n v="302.5"/>
    <s v="Oui"/>
    <n v="13.5"/>
    <n v="78420"/>
    <d v="2001-01-28T00:00:00"/>
    <n v="21"/>
    <x v="1"/>
    <s v="78"/>
    <x v="606"/>
    <x v="23"/>
    <x v="1"/>
  </r>
  <r>
    <n v="1210"/>
    <x v="121"/>
    <x v="1"/>
    <x v="1"/>
    <n v="8"/>
    <n v="262.5"/>
    <n v="284"/>
    <n v="546.5"/>
    <s v=""/>
    <m/>
    <n v="35550"/>
    <d v="1955-05-17T00:00:00"/>
    <n v="67"/>
    <x v="4"/>
    <s v="35"/>
    <x v="607"/>
    <x v="3"/>
    <x v="2"/>
  </r>
  <r>
    <n v="1211"/>
    <x v="121"/>
    <x v="1"/>
    <x v="3"/>
    <n v="2"/>
    <n v="44"/>
    <n v="84"/>
    <n v="128"/>
    <s v="Oui"/>
    <n v="8.5"/>
    <n v="29200"/>
    <d v="1971-10-05T00:00:00"/>
    <n v="51"/>
    <x v="2"/>
    <s v="29"/>
    <x v="55"/>
    <x v="6"/>
    <x v="2"/>
  </r>
  <r>
    <n v="1212"/>
    <x v="121"/>
    <x v="2"/>
    <x v="2"/>
    <n v="11"/>
    <n v="158"/>
    <n v="225"/>
    <n v="383"/>
    <s v="Oui"/>
    <n v="35"/>
    <n v="29170"/>
    <d v="1980-05-09T00:00:00"/>
    <n v="42"/>
    <x v="0"/>
    <s v="29"/>
    <x v="26"/>
    <x v="6"/>
    <x v="2"/>
  </r>
  <r>
    <n v="1213"/>
    <x v="121"/>
    <x v="1"/>
    <x v="3"/>
    <n v="21"/>
    <n v="442.5"/>
    <n v="171"/>
    <n v="613.5"/>
    <s v="Oui"/>
    <n v="30"/>
    <n v="94500"/>
    <d v="1953-02-05T00:00:00"/>
    <n v="69"/>
    <x v="4"/>
    <s v="94"/>
    <x v="555"/>
    <x v="5"/>
    <x v="1"/>
  </r>
  <r>
    <n v="1214"/>
    <x v="121"/>
    <x v="1"/>
    <x v="1"/>
    <n v="2"/>
    <n v="53"/>
    <n v="61"/>
    <n v="114"/>
    <s v="Oui"/>
    <n v="12"/>
    <n v="29200"/>
    <d v="2001-04-13T00:00:00"/>
    <n v="21"/>
    <x v="1"/>
    <s v="29"/>
    <x v="55"/>
    <x v="6"/>
    <x v="2"/>
  </r>
  <r>
    <n v="1215"/>
    <x v="121"/>
    <x v="1"/>
    <x v="1"/>
    <n v="8"/>
    <n v="225.5"/>
    <n v="48"/>
    <n v="273.5"/>
    <s v="Oui"/>
    <n v="6.5"/>
    <n v="92500"/>
    <d v="1987-08-08T00:00:00"/>
    <n v="35"/>
    <x v="0"/>
    <s v="92"/>
    <x v="91"/>
    <x v="1"/>
    <x v="1"/>
  </r>
  <r>
    <n v="1216"/>
    <x v="121"/>
    <x v="1"/>
    <x v="0"/>
    <n v="5"/>
    <n v="100"/>
    <n v="70"/>
    <n v="170"/>
    <s v=""/>
    <m/>
    <n v="59640"/>
    <d v="1968-10-03T00:00:00"/>
    <n v="54"/>
    <x v="2"/>
    <s v="59"/>
    <x v="45"/>
    <x v="4"/>
    <x v="3"/>
  </r>
  <r>
    <n v="1217"/>
    <x v="121"/>
    <x v="2"/>
    <x v="1"/>
    <n v="17"/>
    <n v="483.5"/>
    <n v="565"/>
    <n v="1048.5"/>
    <s v="Oui"/>
    <n v="5"/>
    <n v="94500"/>
    <d v="1963-01-15T00:00:00"/>
    <n v="59"/>
    <x v="3"/>
    <s v="94"/>
    <x v="555"/>
    <x v="5"/>
    <x v="1"/>
  </r>
  <r>
    <n v="1218"/>
    <x v="121"/>
    <x v="0"/>
    <x v="4"/>
    <n v="2"/>
    <n v="34"/>
    <n v="22"/>
    <n v="56"/>
    <s v=""/>
    <m/>
    <n v="92000"/>
    <d v="1993-04-28T00:00:00"/>
    <n v="29"/>
    <x v="1"/>
    <s v="92"/>
    <x v="401"/>
    <x v="1"/>
    <x v="1"/>
  </r>
  <r>
    <n v="1219"/>
    <x v="121"/>
    <x v="0"/>
    <x v="1"/>
    <n v="2"/>
    <n v="55.5"/>
    <n v="69"/>
    <n v="124.5"/>
    <s v="Oui"/>
    <n v="4.5"/>
    <n v="62450"/>
    <d v="1966-02-15T00:00:00"/>
    <n v="56"/>
    <x v="3"/>
    <s v="62"/>
    <x v="608"/>
    <x v="26"/>
    <x v="3"/>
  </r>
  <r>
    <n v="1220"/>
    <x v="121"/>
    <x v="1"/>
    <x v="1"/>
    <n v="2"/>
    <n v="60"/>
    <n v="98"/>
    <n v="158"/>
    <s v="Oui"/>
    <n v="1.5"/>
    <n v="77000"/>
    <d v="1980-10-01T00:00:00"/>
    <n v="42"/>
    <x v="0"/>
    <s v="77"/>
    <x v="609"/>
    <x v="12"/>
    <x v="1"/>
  </r>
  <r>
    <n v="1221"/>
    <x v="121"/>
    <x v="1"/>
    <x v="1"/>
    <n v="2"/>
    <n v="61.5"/>
    <n v="18"/>
    <n v="79.5"/>
    <s v="Oui"/>
    <n v="4"/>
    <n v="45100"/>
    <d v="1981-04-20T00:00:00"/>
    <n v="41"/>
    <x v="0"/>
    <s v="45"/>
    <x v="212"/>
    <x v="27"/>
    <x v="0"/>
  </r>
  <r>
    <n v="1222"/>
    <x v="121"/>
    <x v="1"/>
    <x v="1"/>
    <n v="3"/>
    <n v="104"/>
    <n v="151"/>
    <n v="255"/>
    <s v="Oui"/>
    <n v="19"/>
    <n v="29200"/>
    <d v="1982-03-31T00:00:00"/>
    <n v="40"/>
    <x v="0"/>
    <s v="29"/>
    <x v="55"/>
    <x v="6"/>
    <x v="2"/>
  </r>
  <r>
    <n v="1223"/>
    <x v="121"/>
    <x v="1"/>
    <x v="1"/>
    <n v="2"/>
    <n v="61.5"/>
    <n v="111"/>
    <n v="172.5"/>
    <s v=""/>
    <m/>
    <n v="35800"/>
    <d v="1969-11-02T00:00:00"/>
    <n v="53"/>
    <x v="2"/>
    <s v="35"/>
    <x v="500"/>
    <x v="3"/>
    <x v="2"/>
  </r>
  <r>
    <n v="1224"/>
    <x v="121"/>
    <x v="0"/>
    <x v="1"/>
    <n v="8"/>
    <n v="225.5"/>
    <n v="325"/>
    <n v="550.5"/>
    <s v="Oui"/>
    <n v="16"/>
    <n v="75011"/>
    <d v="1964-05-03T00:00:00"/>
    <n v="58"/>
    <x v="3"/>
    <s v="75"/>
    <x v="129"/>
    <x v="15"/>
    <x v="1"/>
  </r>
  <r>
    <n v="1225"/>
    <x v="121"/>
    <x v="1"/>
    <x v="1"/>
    <n v="18"/>
    <n v="480.5"/>
    <n v="268"/>
    <n v="748.5"/>
    <s v="Oui"/>
    <n v="6"/>
    <n v="50200"/>
    <d v="1967-02-19T00:00:00"/>
    <n v="55"/>
    <x v="3"/>
    <s v="50"/>
    <x v="610"/>
    <x v="31"/>
    <x v="7"/>
  </r>
  <r>
    <n v="1226"/>
    <x v="121"/>
    <x v="1"/>
    <x v="0"/>
    <n v="2"/>
    <n v="46"/>
    <n v="69"/>
    <n v="115"/>
    <s v="Oui"/>
    <n v="11"/>
    <n v="35700"/>
    <d v="1947-03-18T00:00:00"/>
    <n v="75"/>
    <x v="4"/>
    <s v="35"/>
    <x v="3"/>
    <x v="3"/>
    <x v="2"/>
  </r>
  <r>
    <n v="1227"/>
    <x v="122"/>
    <x v="1"/>
    <x v="0"/>
    <n v="10"/>
    <n v="219"/>
    <n v="427"/>
    <n v="646"/>
    <s v="Oui"/>
    <n v="18.5"/>
    <n v="44560"/>
    <d v="1989-05-09T00:00:00"/>
    <n v="33"/>
    <x v="1"/>
    <s v="44"/>
    <x v="611"/>
    <x v="24"/>
    <x v="4"/>
  </r>
  <r>
    <n v="1228"/>
    <x v="122"/>
    <x v="1"/>
    <x v="1"/>
    <n v="2"/>
    <n v="59.5"/>
    <n v="118"/>
    <n v="177.5"/>
    <s v=""/>
    <m/>
    <n v="29540"/>
    <d v="1981-05-01T00:00:00"/>
    <n v="41"/>
    <x v="0"/>
    <s v="29"/>
    <x v="612"/>
    <x v="6"/>
    <x v="2"/>
  </r>
  <r>
    <n v="1229"/>
    <x v="122"/>
    <x v="3"/>
    <x v="1"/>
    <n v="16"/>
    <n v="525"/>
    <n v="771"/>
    <n v="1296"/>
    <s v=""/>
    <m/>
    <n v="29000"/>
    <d v="1986-04-19T00:00:00"/>
    <n v="36"/>
    <x v="0"/>
    <s v="29"/>
    <x v="6"/>
    <x v="6"/>
    <x v="2"/>
  </r>
  <r>
    <n v="1230"/>
    <x v="122"/>
    <x v="0"/>
    <x v="1"/>
    <n v="2"/>
    <n v="56.5"/>
    <n v="68"/>
    <n v="124.5"/>
    <s v=""/>
    <m/>
    <n v="22210"/>
    <d v="1971-08-05T00:00:00"/>
    <n v="51"/>
    <x v="2"/>
    <s v="22"/>
    <x v="613"/>
    <x v="14"/>
    <x v="2"/>
  </r>
  <r>
    <n v="1231"/>
    <x v="122"/>
    <x v="1"/>
    <x v="3"/>
    <n v="10"/>
    <n v="221"/>
    <n v="416"/>
    <n v="637"/>
    <s v="Oui"/>
    <n v="27.5"/>
    <n v="93300"/>
    <d v="1948-08-26T00:00:00"/>
    <n v="74"/>
    <x v="4"/>
    <s v="93"/>
    <x v="494"/>
    <x v="11"/>
    <x v="1"/>
  </r>
  <r>
    <n v="1232"/>
    <x v="122"/>
    <x v="2"/>
    <x v="2"/>
    <n v="11"/>
    <n v="140"/>
    <n v="16"/>
    <n v="156"/>
    <s v=""/>
    <m/>
    <n v="56200"/>
    <d v="1978-02-22T00:00:00"/>
    <n v="44"/>
    <x v="0"/>
    <s v="56"/>
    <x v="614"/>
    <x v="13"/>
    <x v="2"/>
  </r>
  <r>
    <n v="1233"/>
    <x v="122"/>
    <x v="1"/>
    <x v="0"/>
    <n v="12"/>
    <n v="283"/>
    <n v="153"/>
    <n v="436"/>
    <s v="Oui"/>
    <n v="16.5"/>
    <n v="35800"/>
    <d v="1986-04-11T00:00:00"/>
    <n v="36"/>
    <x v="0"/>
    <s v="35"/>
    <x v="500"/>
    <x v="3"/>
    <x v="2"/>
  </r>
  <r>
    <n v="1234"/>
    <x v="122"/>
    <x v="0"/>
    <x v="1"/>
    <n v="20"/>
    <n v="660.5"/>
    <n v="1148"/>
    <n v="1808.5"/>
    <s v="Oui"/>
    <n v="137.5"/>
    <n v="62490"/>
    <d v="1986-06-02T00:00:00"/>
    <n v="36"/>
    <x v="0"/>
    <s v="62"/>
    <x v="615"/>
    <x v="26"/>
    <x v="3"/>
  </r>
  <r>
    <n v="1235"/>
    <x v="122"/>
    <x v="2"/>
    <x v="4"/>
    <n v="4"/>
    <n v="71"/>
    <n v="32"/>
    <n v="103"/>
    <s v="Oui"/>
    <n v="2.5"/>
    <n v="94800"/>
    <d v="1954-04-14T00:00:00"/>
    <n v="68"/>
    <x v="4"/>
    <s v="94"/>
    <x v="616"/>
    <x v="5"/>
    <x v="1"/>
  </r>
  <r>
    <n v="1236"/>
    <x v="122"/>
    <x v="1"/>
    <x v="1"/>
    <n v="1"/>
    <n v="34"/>
    <n v="5"/>
    <n v="39"/>
    <s v="Oui"/>
    <n v="2"/>
    <n v="29520"/>
    <d v="1969-02-22T00:00:00"/>
    <n v="53"/>
    <x v="2"/>
    <s v="29"/>
    <x v="617"/>
    <x v="6"/>
    <x v="2"/>
  </r>
  <r>
    <n v="1237"/>
    <x v="122"/>
    <x v="1"/>
    <x v="0"/>
    <n v="5"/>
    <n v="109"/>
    <n v="186"/>
    <n v="295"/>
    <s v=""/>
    <m/>
    <n v="29170"/>
    <d v="1977-04-07T00:00:00"/>
    <n v="45"/>
    <x v="2"/>
    <s v="29"/>
    <x v="26"/>
    <x v="6"/>
    <x v="2"/>
  </r>
  <r>
    <n v="1238"/>
    <x v="122"/>
    <x v="2"/>
    <x v="0"/>
    <n v="2"/>
    <n v="43"/>
    <n v="47"/>
    <n v="90"/>
    <s v="Oui"/>
    <n v="2"/>
    <n v="75020"/>
    <d v="1956-07-27T00:00:00"/>
    <n v="66"/>
    <x v="4"/>
    <s v="75"/>
    <x v="61"/>
    <x v="15"/>
    <x v="1"/>
  </r>
  <r>
    <n v="1239"/>
    <x v="122"/>
    <x v="2"/>
    <x v="1"/>
    <n v="1"/>
    <n v="30.5"/>
    <n v="55"/>
    <n v="85.5"/>
    <s v="Oui"/>
    <n v="4.5"/>
    <n v="29520"/>
    <d v="1952-04-22T00:00:00"/>
    <n v="70"/>
    <x v="4"/>
    <s v="29"/>
    <x v="617"/>
    <x v="6"/>
    <x v="2"/>
  </r>
  <r>
    <n v="1240"/>
    <x v="122"/>
    <x v="1"/>
    <x v="1"/>
    <n v="19"/>
    <n v="663.5"/>
    <n v="64"/>
    <n v="727.5"/>
    <s v="Oui"/>
    <n v="3"/>
    <n v="78930"/>
    <d v="1998-09-22T00:00:00"/>
    <n v="24"/>
    <x v="1"/>
    <s v="78"/>
    <x v="618"/>
    <x v="23"/>
    <x v="1"/>
  </r>
  <r>
    <n v="1241"/>
    <x v="122"/>
    <x v="1"/>
    <x v="0"/>
    <n v="2"/>
    <n v="43.5"/>
    <n v="37"/>
    <n v="80.5"/>
    <s v=""/>
    <m/>
    <n v="38550"/>
    <d v="1981-02-22T00:00:00"/>
    <n v="41"/>
    <x v="0"/>
    <s v="38"/>
    <x v="619"/>
    <x v="56"/>
    <x v="5"/>
  </r>
  <r>
    <n v="1242"/>
    <x v="122"/>
    <x v="0"/>
    <x v="2"/>
    <n v="20"/>
    <n v="256.5"/>
    <n v="406"/>
    <n v="662.5"/>
    <s v=""/>
    <m/>
    <n v="80210"/>
    <d v="1984-12-29T00:00:00"/>
    <n v="37"/>
    <x v="0"/>
    <s v="80"/>
    <x v="620"/>
    <x v="18"/>
    <x v="3"/>
  </r>
  <r>
    <n v="1243"/>
    <x v="122"/>
    <x v="0"/>
    <x v="1"/>
    <n v="3"/>
    <n v="94"/>
    <n v="13"/>
    <n v="107"/>
    <s v=""/>
    <m/>
    <n v="35250"/>
    <d v="1963-07-28T00:00:00"/>
    <n v="59"/>
    <x v="3"/>
    <s v="35"/>
    <x v="351"/>
    <x v="3"/>
    <x v="2"/>
  </r>
  <r>
    <n v="1244"/>
    <x v="122"/>
    <x v="3"/>
    <x v="1"/>
    <n v="10"/>
    <n v="273"/>
    <n v="267"/>
    <n v="540"/>
    <s v="Oui"/>
    <n v="27.5"/>
    <n v="29800"/>
    <d v="1982-05-13T00:00:00"/>
    <n v="40"/>
    <x v="0"/>
    <s v="29"/>
    <x v="17"/>
    <x v="6"/>
    <x v="2"/>
  </r>
  <r>
    <n v="1245"/>
    <x v="122"/>
    <x v="2"/>
    <x v="1"/>
    <n v="2"/>
    <n v="59.5"/>
    <n v="86"/>
    <n v="145.5"/>
    <s v="Oui"/>
    <n v="12.5"/>
    <n v="77680"/>
    <d v="1943-09-21T00:00:00"/>
    <n v="79"/>
    <x v="4"/>
    <s v="77"/>
    <x v="366"/>
    <x v="12"/>
    <x v="1"/>
  </r>
  <r>
    <n v="1246"/>
    <x v="122"/>
    <x v="1"/>
    <x v="0"/>
    <n v="2"/>
    <n v="49"/>
    <n v="56"/>
    <n v="105"/>
    <s v="Oui"/>
    <n v="2.5"/>
    <n v="35270"/>
    <d v="1946-11-13T00:00:00"/>
    <n v="75"/>
    <x v="4"/>
    <s v="35"/>
    <x v="458"/>
    <x v="3"/>
    <x v="2"/>
  </r>
  <r>
    <n v="1247"/>
    <x v="122"/>
    <x v="0"/>
    <x v="2"/>
    <n v="5"/>
    <n v="65.5"/>
    <n v="105"/>
    <n v="170.5"/>
    <s v=""/>
    <m/>
    <n v="29500"/>
    <d v="1952-09-29T00:00:00"/>
    <n v="70"/>
    <x v="4"/>
    <s v="29"/>
    <x v="556"/>
    <x v="6"/>
    <x v="2"/>
  </r>
  <r>
    <n v="1248"/>
    <x v="122"/>
    <x v="2"/>
    <x v="1"/>
    <n v="2"/>
    <n v="52"/>
    <n v="31"/>
    <n v="83"/>
    <s v="Oui"/>
    <n v="7"/>
    <n v="92130"/>
    <d v="1986-09-07T00:00:00"/>
    <n v="36"/>
    <x v="0"/>
    <s v="92"/>
    <x v="274"/>
    <x v="1"/>
    <x v="1"/>
  </r>
  <r>
    <n v="1249"/>
    <x v="122"/>
    <x v="1"/>
    <x v="0"/>
    <n v="3"/>
    <n v="67"/>
    <n v="108"/>
    <n v="175"/>
    <s v="Oui"/>
    <n v="0.5"/>
    <n v="95330"/>
    <d v="1976-09-24T00:00:00"/>
    <n v="46"/>
    <x v="2"/>
    <s v="95"/>
    <x v="621"/>
    <x v="2"/>
    <x v="1"/>
  </r>
  <r>
    <n v="1250"/>
    <x v="122"/>
    <x v="0"/>
    <x v="0"/>
    <n v="2"/>
    <n v="46"/>
    <n v="88"/>
    <n v="134"/>
    <s v="Oui"/>
    <n v="2"/>
    <n v="17320"/>
    <d v="1943-07-03T00:00:00"/>
    <n v="79"/>
    <x v="4"/>
    <s v="17"/>
    <x v="622"/>
    <x v="46"/>
    <x v="9"/>
  </r>
  <r>
    <n v="1251"/>
    <x v="123"/>
    <x v="0"/>
    <x v="1"/>
    <n v="14"/>
    <n v="459.5"/>
    <n v="392"/>
    <n v="851.5"/>
    <s v="Oui"/>
    <n v="17.5"/>
    <n v="76410"/>
    <d v="1976-02-14T00:00:00"/>
    <n v="46"/>
    <x v="2"/>
    <s v="76"/>
    <x v="623"/>
    <x v="35"/>
    <x v="7"/>
  </r>
  <r>
    <n v="1252"/>
    <x v="123"/>
    <x v="1"/>
    <x v="1"/>
    <n v="5"/>
    <n v="148.5"/>
    <n v="5"/>
    <n v="153.5"/>
    <s v="Oui"/>
    <n v="10"/>
    <n v="35400"/>
    <d v="1985-07-05T00:00:00"/>
    <n v="37"/>
    <x v="0"/>
    <s v="35"/>
    <x v="37"/>
    <x v="3"/>
    <x v="2"/>
  </r>
  <r>
    <n v="1253"/>
    <x v="123"/>
    <x v="1"/>
    <x v="1"/>
    <n v="2"/>
    <n v="52.5"/>
    <n v="52"/>
    <n v="104.5"/>
    <s v="Oui"/>
    <n v="0.5"/>
    <n v="29200"/>
    <d v="1995-01-11T00:00:00"/>
    <n v="27"/>
    <x v="1"/>
    <s v="29"/>
    <x v="55"/>
    <x v="6"/>
    <x v="2"/>
  </r>
  <r>
    <n v="1254"/>
    <x v="123"/>
    <x v="1"/>
    <x v="0"/>
    <n v="1"/>
    <n v="23.5"/>
    <n v="31"/>
    <n v="54.5"/>
    <s v=""/>
    <m/>
    <n v="35610"/>
    <d v="2002-06-09T00:00:00"/>
    <n v="20"/>
    <x v="1"/>
    <s v="35"/>
    <x v="624"/>
    <x v="3"/>
    <x v="2"/>
  </r>
  <r>
    <n v="1255"/>
    <x v="123"/>
    <x v="1"/>
    <x v="0"/>
    <n v="8"/>
    <n v="164"/>
    <n v="41"/>
    <n v="205"/>
    <s v=""/>
    <m/>
    <n v="11300"/>
    <d v="1999-06-17T00:00:00"/>
    <n v="23"/>
    <x v="1"/>
    <s v="11"/>
    <x v="625"/>
    <x v="47"/>
    <x v="11"/>
  </r>
  <r>
    <n v="1256"/>
    <x v="123"/>
    <x v="3"/>
    <x v="1"/>
    <n v="1"/>
    <n v="31.5"/>
    <n v="54"/>
    <n v="85.5"/>
    <s v=""/>
    <m/>
    <n v="78760"/>
    <d v="1963-03-18T00:00:00"/>
    <n v="59"/>
    <x v="3"/>
    <s v="78"/>
    <x v="626"/>
    <x v="23"/>
    <x v="1"/>
  </r>
  <r>
    <n v="1257"/>
    <x v="123"/>
    <x v="0"/>
    <x v="1"/>
    <n v="1"/>
    <n v="35"/>
    <n v="22"/>
    <n v="57"/>
    <s v="Oui"/>
    <n v="1"/>
    <n v="54950"/>
    <d v="1981-09-03T00:00:00"/>
    <n v="41"/>
    <x v="0"/>
    <s v="54"/>
    <x v="627"/>
    <x v="19"/>
    <x v="8"/>
  </r>
  <r>
    <n v="1258"/>
    <x v="123"/>
    <x v="1"/>
    <x v="0"/>
    <n v="2"/>
    <n v="49.5"/>
    <n v="24"/>
    <n v="73.5"/>
    <s v=""/>
    <m/>
    <n v="29620"/>
    <d v="1950-05-29T00:00:00"/>
    <n v="72"/>
    <x v="4"/>
    <s v="29"/>
    <x v="306"/>
    <x v="6"/>
    <x v="2"/>
  </r>
  <r>
    <n v="1259"/>
    <x v="123"/>
    <x v="1"/>
    <x v="1"/>
    <n v="1"/>
    <n v="27"/>
    <n v="44"/>
    <n v="71"/>
    <s v="Oui"/>
    <n v="2.5"/>
    <n v="78300"/>
    <d v="1992-08-28T00:00:00"/>
    <n v="30"/>
    <x v="1"/>
    <s v="78"/>
    <x v="628"/>
    <x v="23"/>
    <x v="1"/>
  </r>
  <r>
    <n v="1260"/>
    <x v="123"/>
    <x v="1"/>
    <x v="4"/>
    <n v="8"/>
    <n v="143.5"/>
    <n v="44"/>
    <n v="187.5"/>
    <s v="Oui"/>
    <n v="11"/>
    <n v="29840"/>
    <d v="1973-03-30T00:00:00"/>
    <n v="49"/>
    <x v="2"/>
    <s v="29"/>
    <x v="315"/>
    <x v="6"/>
    <x v="2"/>
  </r>
  <r>
    <n v="1261"/>
    <x v="123"/>
    <x v="2"/>
    <x v="1"/>
    <n v="9"/>
    <n v="313"/>
    <n v="91"/>
    <n v="404"/>
    <s v="Oui"/>
    <n v="24.5"/>
    <n v="29200"/>
    <d v="1957-12-16T00:00:00"/>
    <n v="64"/>
    <x v="3"/>
    <s v="29"/>
    <x v="55"/>
    <x v="6"/>
    <x v="2"/>
  </r>
  <r>
    <n v="1262"/>
    <x v="123"/>
    <x v="0"/>
    <x v="1"/>
    <n v="2"/>
    <n v="53.5"/>
    <n v="68"/>
    <n v="121.5"/>
    <s v=""/>
    <m/>
    <n v="56000"/>
    <d v="1951-09-14T00:00:00"/>
    <n v="71"/>
    <x v="4"/>
    <s v="56"/>
    <x v="272"/>
    <x v="13"/>
    <x v="2"/>
  </r>
  <r>
    <n v="1263"/>
    <x v="123"/>
    <x v="0"/>
    <x v="0"/>
    <n v="5"/>
    <n v="105.5"/>
    <n v="54"/>
    <n v="159.5"/>
    <s v="Oui"/>
    <n v="10"/>
    <n v="29000"/>
    <d v="1981-08-25T00:00:00"/>
    <n v="41"/>
    <x v="0"/>
    <s v="29"/>
    <x v="6"/>
    <x v="6"/>
    <x v="2"/>
  </r>
  <r>
    <n v="1264"/>
    <x v="124"/>
    <x v="2"/>
    <x v="1"/>
    <n v="2"/>
    <n v="51"/>
    <n v="18"/>
    <n v="69"/>
    <s v=""/>
    <m/>
    <n v="92500"/>
    <d v="1950-12-05T00:00:00"/>
    <n v="71"/>
    <x v="4"/>
    <s v="92"/>
    <x v="91"/>
    <x v="1"/>
    <x v="1"/>
  </r>
  <r>
    <n v="1265"/>
    <x v="124"/>
    <x v="0"/>
    <x v="4"/>
    <n v="16"/>
    <n v="255.5"/>
    <n v="377"/>
    <n v="632.5"/>
    <s v="Oui"/>
    <n v="8.5"/>
    <n v="2350"/>
    <d v="1948-04-12T00:00:00"/>
    <n v="74"/>
    <x v="4"/>
    <s v="02"/>
    <x v="629"/>
    <x v="29"/>
    <x v="3"/>
  </r>
  <r>
    <n v="1266"/>
    <x v="124"/>
    <x v="2"/>
    <x v="0"/>
    <n v="2"/>
    <n v="49.5"/>
    <n v="91"/>
    <n v="140.5"/>
    <s v=""/>
    <m/>
    <n v="30730"/>
    <d v="1944-03-14T00:00:00"/>
    <n v="78"/>
    <x v="4"/>
    <s v="30"/>
    <x v="630"/>
    <x v="51"/>
    <x v="11"/>
  </r>
  <r>
    <n v="1267"/>
    <x v="124"/>
    <x v="0"/>
    <x v="1"/>
    <n v="17"/>
    <n v="486"/>
    <n v="940"/>
    <n v="1426"/>
    <s v=""/>
    <m/>
    <n v="75020"/>
    <d v="1975-01-15T00:00:00"/>
    <n v="47"/>
    <x v="2"/>
    <s v="75"/>
    <x v="61"/>
    <x v="15"/>
    <x v="1"/>
  </r>
  <r>
    <n v="1268"/>
    <x v="124"/>
    <x v="2"/>
    <x v="1"/>
    <n v="2"/>
    <n v="66.5"/>
    <n v="5"/>
    <n v="71.5"/>
    <s v="Oui"/>
    <n v="0.5"/>
    <n v="29170"/>
    <d v="1989-11-20T00:00:00"/>
    <n v="32"/>
    <x v="1"/>
    <s v="29"/>
    <x v="26"/>
    <x v="6"/>
    <x v="2"/>
  </r>
  <r>
    <n v="1269"/>
    <x v="124"/>
    <x v="2"/>
    <x v="1"/>
    <n v="7"/>
    <n v="198.5"/>
    <n v="344"/>
    <n v="542.5"/>
    <s v=""/>
    <m/>
    <n v="56000"/>
    <d v="1975-05-18T00:00:00"/>
    <n v="47"/>
    <x v="2"/>
    <s v="56"/>
    <x v="272"/>
    <x v="13"/>
    <x v="2"/>
  </r>
  <r>
    <n v="1270"/>
    <x v="124"/>
    <x v="1"/>
    <x v="1"/>
    <n v="2"/>
    <n v="55.5"/>
    <n v="40"/>
    <n v="95.5"/>
    <s v=""/>
    <m/>
    <n v="92300"/>
    <d v="1966-01-13T00:00:00"/>
    <n v="56"/>
    <x v="3"/>
    <s v="92"/>
    <x v="181"/>
    <x v="1"/>
    <x v="1"/>
  </r>
  <r>
    <n v="1271"/>
    <x v="124"/>
    <x v="1"/>
    <x v="0"/>
    <n v="3"/>
    <n v="70.5"/>
    <n v="124"/>
    <n v="194.5"/>
    <s v="Oui"/>
    <n v="10.5"/>
    <n v="75017"/>
    <d v="1991-01-11T00:00:00"/>
    <n v="31"/>
    <x v="1"/>
    <s v="75"/>
    <x v="99"/>
    <x v="15"/>
    <x v="1"/>
  </r>
  <r>
    <n v="1272"/>
    <x v="124"/>
    <x v="1"/>
    <x v="0"/>
    <n v="2"/>
    <n v="42"/>
    <n v="72"/>
    <n v="114"/>
    <s v="Oui"/>
    <n v="1"/>
    <n v="41300"/>
    <d v="1963-02-23T00:00:00"/>
    <n v="59"/>
    <x v="3"/>
    <s v="41"/>
    <x v="631"/>
    <x v="33"/>
    <x v="0"/>
  </r>
  <r>
    <n v="1273"/>
    <x v="124"/>
    <x v="0"/>
    <x v="1"/>
    <n v="5"/>
    <n v="156.5"/>
    <n v="204"/>
    <n v="360.5"/>
    <s v="Oui"/>
    <n v="3"/>
    <n v="5000"/>
    <d v="1974-06-15T00:00:00"/>
    <n v="48"/>
    <x v="2"/>
    <s v="05"/>
    <x v="632"/>
    <x v="78"/>
    <x v="6"/>
  </r>
  <r>
    <n v="1274"/>
    <x v="124"/>
    <x v="3"/>
    <x v="3"/>
    <n v="6"/>
    <n v="137"/>
    <n v="56"/>
    <n v="193"/>
    <s v="Oui"/>
    <n v="9"/>
    <n v="78400"/>
    <d v="1974-05-11T00:00:00"/>
    <n v="48"/>
    <x v="2"/>
    <s v="78"/>
    <x v="633"/>
    <x v="23"/>
    <x v="1"/>
  </r>
  <r>
    <n v="1275"/>
    <x v="124"/>
    <x v="0"/>
    <x v="4"/>
    <n v="10"/>
    <n v="170"/>
    <n v="269"/>
    <n v="439"/>
    <s v="Oui"/>
    <n v="17.5"/>
    <n v="29170"/>
    <d v="1982-10-26T00:00:00"/>
    <n v="40"/>
    <x v="0"/>
    <s v="29"/>
    <x v="26"/>
    <x v="6"/>
    <x v="2"/>
  </r>
  <r>
    <n v="1276"/>
    <x v="124"/>
    <x v="2"/>
    <x v="1"/>
    <n v="3"/>
    <n v="85"/>
    <n v="48"/>
    <n v="133"/>
    <s v="Oui"/>
    <n v="8.5"/>
    <n v="69170"/>
    <d v="1978-03-16T00:00:00"/>
    <n v="44"/>
    <x v="0"/>
    <s v="69"/>
    <x v="634"/>
    <x v="9"/>
    <x v="5"/>
  </r>
  <r>
    <n v="1277"/>
    <x v="124"/>
    <x v="3"/>
    <x v="0"/>
    <n v="2"/>
    <n v="48"/>
    <n v="81"/>
    <n v="129"/>
    <s v="Oui"/>
    <n v="5"/>
    <n v="29000"/>
    <d v="2000-04-01T00:00:00"/>
    <n v="22"/>
    <x v="1"/>
    <s v="29"/>
    <x v="6"/>
    <x v="6"/>
    <x v="2"/>
  </r>
  <r>
    <n v="1278"/>
    <x v="124"/>
    <x v="0"/>
    <x v="0"/>
    <n v="2"/>
    <n v="44.5"/>
    <n v="26"/>
    <n v="70.5"/>
    <s v="Oui"/>
    <n v="3"/>
    <n v="29120"/>
    <d v="1964-08-07T00:00:00"/>
    <n v="58"/>
    <x v="3"/>
    <s v="29"/>
    <x v="78"/>
    <x v="6"/>
    <x v="2"/>
  </r>
  <r>
    <n v="1279"/>
    <x v="124"/>
    <x v="1"/>
    <x v="4"/>
    <n v="5"/>
    <n v="89.5"/>
    <n v="7"/>
    <n v="96.5"/>
    <s v=""/>
    <m/>
    <n v="75014"/>
    <d v="1986-09-29T00:00:00"/>
    <n v="36"/>
    <x v="0"/>
    <s v="75"/>
    <x v="114"/>
    <x v="15"/>
    <x v="1"/>
  </r>
  <r>
    <n v="1280"/>
    <x v="124"/>
    <x v="3"/>
    <x v="1"/>
    <n v="2"/>
    <n v="66"/>
    <n v="126"/>
    <n v="192"/>
    <s v="Oui"/>
    <n v="17"/>
    <n v="29900"/>
    <d v="1983-01-16T00:00:00"/>
    <n v="39"/>
    <x v="0"/>
    <s v="29"/>
    <x v="7"/>
    <x v="6"/>
    <x v="2"/>
  </r>
  <r>
    <n v="1281"/>
    <x v="124"/>
    <x v="0"/>
    <x v="1"/>
    <n v="8"/>
    <n v="261"/>
    <n v="83"/>
    <n v="344"/>
    <s v="Oui"/>
    <n v="17"/>
    <n v="29600"/>
    <d v="1946-07-07T00:00:00"/>
    <n v="76"/>
    <x v="4"/>
    <s v="29"/>
    <x v="70"/>
    <x v="6"/>
    <x v="2"/>
  </r>
  <r>
    <n v="1282"/>
    <x v="124"/>
    <x v="2"/>
    <x v="0"/>
    <n v="15"/>
    <n v="329"/>
    <n v="301"/>
    <n v="630"/>
    <s v="Oui"/>
    <n v="42.5"/>
    <n v="78100"/>
    <d v="1974-12-17T00:00:00"/>
    <n v="47"/>
    <x v="2"/>
    <s v="78"/>
    <x v="179"/>
    <x v="23"/>
    <x v="1"/>
  </r>
  <r>
    <n v="1283"/>
    <x v="124"/>
    <x v="1"/>
    <x v="1"/>
    <n v="2"/>
    <n v="68"/>
    <n v="94"/>
    <n v="162"/>
    <s v="Oui"/>
    <n v="12"/>
    <n v="29170"/>
    <d v="1966-07-01T00:00:00"/>
    <n v="56"/>
    <x v="3"/>
    <s v="29"/>
    <x v="26"/>
    <x v="6"/>
    <x v="2"/>
  </r>
  <r>
    <n v="1284"/>
    <x v="125"/>
    <x v="1"/>
    <x v="1"/>
    <n v="15"/>
    <n v="399.5"/>
    <n v="601"/>
    <n v="1000.5"/>
    <s v="Oui"/>
    <n v="39.5"/>
    <n v="22800"/>
    <d v="1962-04-26T00:00:00"/>
    <n v="60"/>
    <x v="3"/>
    <s v="22"/>
    <x v="354"/>
    <x v="14"/>
    <x v="2"/>
  </r>
  <r>
    <n v="1285"/>
    <x v="125"/>
    <x v="1"/>
    <x v="0"/>
    <n v="3"/>
    <n v="72"/>
    <n v="41"/>
    <n v="113"/>
    <s v=""/>
    <m/>
    <n v="29450"/>
    <d v="1954-06-18T00:00:00"/>
    <n v="68"/>
    <x v="4"/>
    <s v="29"/>
    <x v="591"/>
    <x v="6"/>
    <x v="2"/>
  </r>
  <r>
    <n v="1286"/>
    <x v="125"/>
    <x v="1"/>
    <x v="0"/>
    <n v="8"/>
    <n v="185.5"/>
    <n v="73"/>
    <n v="258.5"/>
    <s v=""/>
    <m/>
    <n v="95240"/>
    <d v="1971-04-02T00:00:00"/>
    <n v="51"/>
    <x v="2"/>
    <s v="95"/>
    <x v="601"/>
    <x v="2"/>
    <x v="1"/>
  </r>
  <r>
    <n v="1287"/>
    <x v="125"/>
    <x v="3"/>
    <x v="1"/>
    <n v="2"/>
    <n v="51.5"/>
    <n v="47"/>
    <n v="98.5"/>
    <s v=""/>
    <m/>
    <n v="75002"/>
    <d v="1979-01-13T00:00:00"/>
    <n v="43"/>
    <x v="0"/>
    <s v="75"/>
    <x v="288"/>
    <x v="15"/>
    <x v="1"/>
  </r>
  <r>
    <n v="1288"/>
    <x v="125"/>
    <x v="0"/>
    <x v="2"/>
    <n v="2"/>
    <n v="30"/>
    <n v="38"/>
    <n v="68"/>
    <s v="Oui"/>
    <n v="6.5"/>
    <n v="6130"/>
    <d v="1976-10-19T00:00:00"/>
    <n v="46"/>
    <x v="2"/>
    <s v="06"/>
    <x v="635"/>
    <x v="10"/>
    <x v="6"/>
  </r>
  <r>
    <n v="1289"/>
    <x v="125"/>
    <x v="1"/>
    <x v="2"/>
    <n v="1"/>
    <n v="13.5"/>
    <n v="17"/>
    <n v="30.5"/>
    <s v=""/>
    <m/>
    <n v="56000"/>
    <d v="1979-05-27T00:00:00"/>
    <n v="43"/>
    <x v="0"/>
    <s v="56"/>
    <x v="272"/>
    <x v="13"/>
    <x v="2"/>
  </r>
  <r>
    <n v="1290"/>
    <x v="125"/>
    <x v="3"/>
    <x v="1"/>
    <n v="2"/>
    <n v="58"/>
    <n v="15"/>
    <n v="73"/>
    <s v="Oui"/>
    <n v="7.5"/>
    <n v="29170"/>
    <d v="1979-10-18T00:00:00"/>
    <n v="43"/>
    <x v="0"/>
    <s v="29"/>
    <x v="26"/>
    <x v="6"/>
    <x v="2"/>
  </r>
  <r>
    <n v="1291"/>
    <x v="125"/>
    <x v="1"/>
    <x v="0"/>
    <n v="2"/>
    <n v="41.5"/>
    <n v="7"/>
    <n v="48.5"/>
    <s v="Oui"/>
    <n v="3"/>
    <n v="91090"/>
    <d v="1985-02-08T00:00:00"/>
    <n v="37"/>
    <x v="0"/>
    <s v="91"/>
    <x v="636"/>
    <x v="8"/>
    <x v="1"/>
  </r>
  <r>
    <n v="1292"/>
    <x v="125"/>
    <x v="3"/>
    <x v="1"/>
    <n v="2"/>
    <n v="62.5"/>
    <n v="21"/>
    <n v="83.5"/>
    <s v=""/>
    <m/>
    <n v="76620"/>
    <d v="1988-08-05T00:00:00"/>
    <n v="34"/>
    <x v="1"/>
    <s v="76"/>
    <x v="176"/>
    <x v="35"/>
    <x v="7"/>
  </r>
  <r>
    <n v="1293"/>
    <x v="125"/>
    <x v="2"/>
    <x v="1"/>
    <n v="2"/>
    <n v="60.5"/>
    <n v="85"/>
    <n v="145.5"/>
    <s v="Oui"/>
    <n v="14"/>
    <n v="29200"/>
    <d v="1970-06-18T00:00:00"/>
    <n v="52"/>
    <x v="2"/>
    <s v="29"/>
    <x v="55"/>
    <x v="6"/>
    <x v="2"/>
  </r>
  <r>
    <n v="1294"/>
    <x v="125"/>
    <x v="1"/>
    <x v="1"/>
    <n v="2"/>
    <n v="52"/>
    <n v="28"/>
    <n v="80"/>
    <s v="Oui"/>
    <n v="3"/>
    <n v="75004"/>
    <d v="1970-08-06T00:00:00"/>
    <n v="52"/>
    <x v="2"/>
    <s v="75"/>
    <x v="210"/>
    <x v="15"/>
    <x v="1"/>
  </r>
  <r>
    <n v="1295"/>
    <x v="125"/>
    <x v="1"/>
    <x v="1"/>
    <n v="4"/>
    <n v="122.5"/>
    <n v="213"/>
    <n v="335.5"/>
    <s v="Oui"/>
    <n v="29"/>
    <n v="75018"/>
    <d v="1967-02-03T00:00:00"/>
    <n v="55"/>
    <x v="3"/>
    <s v="75"/>
    <x v="172"/>
    <x v="15"/>
    <x v="1"/>
  </r>
  <r>
    <n v="1296"/>
    <x v="125"/>
    <x v="0"/>
    <x v="1"/>
    <n v="3"/>
    <n v="80"/>
    <n v="36"/>
    <n v="116"/>
    <s v="Oui"/>
    <n v="6"/>
    <n v="29160"/>
    <d v="1964-03-02T00:00:00"/>
    <n v="58"/>
    <x v="3"/>
    <s v="29"/>
    <x v="256"/>
    <x v="6"/>
    <x v="2"/>
  </r>
  <r>
    <n v="1297"/>
    <x v="125"/>
    <x v="3"/>
    <x v="1"/>
    <n v="11"/>
    <n v="356"/>
    <n v="647"/>
    <n v="1003"/>
    <s v="Oui"/>
    <n v="36.5"/>
    <n v="29760"/>
    <d v="1986-03-16T00:00:00"/>
    <n v="36"/>
    <x v="0"/>
    <s v="29"/>
    <x v="637"/>
    <x v="6"/>
    <x v="2"/>
  </r>
  <r>
    <n v="1298"/>
    <x v="125"/>
    <x v="2"/>
    <x v="1"/>
    <n v="1"/>
    <n v="30.5"/>
    <n v="35"/>
    <n v="65.5"/>
    <s v=""/>
    <m/>
    <n v="75016"/>
    <d v="1981-03-18T00:00:00"/>
    <n v="41"/>
    <x v="0"/>
    <s v="75"/>
    <x v="216"/>
    <x v="15"/>
    <x v="1"/>
  </r>
  <r>
    <n v="1299"/>
    <x v="126"/>
    <x v="0"/>
    <x v="4"/>
    <n v="8"/>
    <n v="138.5"/>
    <n v="107"/>
    <n v="245.5"/>
    <s v="Oui"/>
    <n v="22.5"/>
    <n v="77380"/>
    <d v="1972-06-24T00:00:00"/>
    <n v="50"/>
    <x v="2"/>
    <s v="77"/>
    <x v="284"/>
    <x v="12"/>
    <x v="1"/>
  </r>
  <r>
    <n v="1300"/>
    <x v="126"/>
    <x v="0"/>
    <x v="2"/>
    <n v="2"/>
    <n v="28"/>
    <n v="22"/>
    <n v="50"/>
    <s v=""/>
    <m/>
    <n v="35230"/>
    <d v="1971-12-10T00:00:00"/>
    <n v="50"/>
    <x v="2"/>
    <s v="35"/>
    <x v="564"/>
    <x v="3"/>
    <x v="2"/>
  </r>
  <r>
    <n v="1301"/>
    <x v="126"/>
    <x v="2"/>
    <x v="2"/>
    <n v="2"/>
    <n v="25.5"/>
    <n v="3"/>
    <n v="28.5"/>
    <s v="Oui"/>
    <n v="1"/>
    <n v="56460"/>
    <d v="1986-02-16T00:00:00"/>
    <n v="36"/>
    <x v="0"/>
    <s v="56"/>
    <x v="638"/>
    <x v="13"/>
    <x v="2"/>
  </r>
  <r>
    <n v="1302"/>
    <x v="126"/>
    <x v="0"/>
    <x v="2"/>
    <n v="7"/>
    <n v="103.5"/>
    <n v="8"/>
    <n v="111.5"/>
    <s v="Oui"/>
    <n v="8"/>
    <n v="29800"/>
    <d v="1986-05-04T00:00:00"/>
    <n v="36"/>
    <x v="0"/>
    <s v="29"/>
    <x v="17"/>
    <x v="6"/>
    <x v="2"/>
  </r>
  <r>
    <n v="1303"/>
    <x v="126"/>
    <x v="1"/>
    <x v="1"/>
    <n v="3"/>
    <n v="85"/>
    <n v="29"/>
    <n v="114"/>
    <s v="Oui"/>
    <n v="8"/>
    <n v="29510"/>
    <d v="1966-06-06T00:00:00"/>
    <n v="56"/>
    <x v="3"/>
    <s v="29"/>
    <x v="262"/>
    <x v="6"/>
    <x v="2"/>
  </r>
  <r>
    <n v="1304"/>
    <x v="126"/>
    <x v="2"/>
    <x v="2"/>
    <n v="5"/>
    <n v="65.5"/>
    <n v="87"/>
    <n v="152.5"/>
    <s v=""/>
    <m/>
    <n v="29170"/>
    <d v="1978-08-01T00:00:00"/>
    <n v="44"/>
    <x v="0"/>
    <s v="29"/>
    <x v="26"/>
    <x v="6"/>
    <x v="2"/>
  </r>
  <r>
    <n v="1305"/>
    <x v="126"/>
    <x v="2"/>
    <x v="1"/>
    <n v="2"/>
    <n v="64"/>
    <n v="19"/>
    <n v="83"/>
    <s v=""/>
    <m/>
    <n v="77340"/>
    <d v="1958-03-08T00:00:00"/>
    <n v="64"/>
    <x v="3"/>
    <s v="77"/>
    <x v="639"/>
    <x v="12"/>
    <x v="1"/>
  </r>
  <r>
    <n v="1306"/>
    <x v="126"/>
    <x v="1"/>
    <x v="1"/>
    <n v="4"/>
    <n v="128"/>
    <n v="140"/>
    <n v="268"/>
    <s v=""/>
    <m/>
    <n v="78990"/>
    <d v="1961-10-05T00:00:00"/>
    <n v="61"/>
    <x v="3"/>
    <s v="78"/>
    <x v="516"/>
    <x v="23"/>
    <x v="1"/>
  </r>
  <r>
    <n v="1307"/>
    <x v="126"/>
    <x v="3"/>
    <x v="0"/>
    <n v="15"/>
    <n v="335.5"/>
    <n v="183"/>
    <n v="518.5"/>
    <s v="Oui"/>
    <n v="41.5"/>
    <n v="75016"/>
    <d v="1980-02-01T00:00:00"/>
    <n v="42"/>
    <x v="0"/>
    <s v="75"/>
    <x v="216"/>
    <x v="15"/>
    <x v="1"/>
  </r>
  <r>
    <n v="1308"/>
    <x v="126"/>
    <x v="2"/>
    <x v="1"/>
    <n v="2"/>
    <n v="58"/>
    <n v="38"/>
    <n v="96"/>
    <s v="Oui"/>
    <n v="7.5"/>
    <n v="29170"/>
    <d v="1962-08-26T00:00:00"/>
    <n v="60"/>
    <x v="3"/>
    <s v="29"/>
    <x v="26"/>
    <x v="6"/>
    <x v="2"/>
  </r>
  <r>
    <n v="1309"/>
    <x v="126"/>
    <x v="3"/>
    <x v="0"/>
    <n v="2"/>
    <n v="46.5"/>
    <n v="2"/>
    <n v="48.5"/>
    <s v=""/>
    <m/>
    <n v="29200"/>
    <d v="1983-09-12T00:00:00"/>
    <n v="39"/>
    <x v="0"/>
    <s v="29"/>
    <x v="55"/>
    <x v="6"/>
    <x v="2"/>
  </r>
  <r>
    <n v="1310"/>
    <x v="126"/>
    <x v="1"/>
    <x v="3"/>
    <n v="2"/>
    <n v="38.5"/>
    <n v="45"/>
    <n v="83.5"/>
    <s v="Oui"/>
    <n v="4"/>
    <n v="75010"/>
    <d v="1972-11-10T00:00:00"/>
    <n v="49"/>
    <x v="2"/>
    <s v="75"/>
    <x v="454"/>
    <x v="15"/>
    <x v="1"/>
  </r>
  <r>
    <n v="1311"/>
    <x v="126"/>
    <x v="1"/>
    <x v="2"/>
    <n v="10"/>
    <n v="148.5"/>
    <n v="176"/>
    <n v="324.5"/>
    <s v="Oui"/>
    <n v="29"/>
    <n v="29900"/>
    <d v="1992-06-06T00:00:00"/>
    <n v="30"/>
    <x v="1"/>
    <s v="29"/>
    <x v="7"/>
    <x v="6"/>
    <x v="2"/>
  </r>
  <r>
    <n v="1312"/>
    <x v="126"/>
    <x v="1"/>
    <x v="1"/>
    <n v="17"/>
    <n v="500.5"/>
    <n v="293"/>
    <n v="793.5"/>
    <s v="Oui"/>
    <n v="15.5"/>
    <n v="29520"/>
    <d v="1973-02-27T00:00:00"/>
    <n v="49"/>
    <x v="2"/>
    <s v="29"/>
    <x v="617"/>
    <x v="6"/>
    <x v="2"/>
  </r>
  <r>
    <n v="1313"/>
    <x v="126"/>
    <x v="1"/>
    <x v="1"/>
    <n v="10"/>
    <n v="256"/>
    <n v="153"/>
    <n v="409"/>
    <s v=""/>
    <m/>
    <n v="93100"/>
    <d v="1967-03-08T00:00:00"/>
    <n v="55"/>
    <x v="3"/>
    <s v="93"/>
    <x v="257"/>
    <x v="11"/>
    <x v="1"/>
  </r>
  <r>
    <n v="1314"/>
    <x v="126"/>
    <x v="2"/>
    <x v="3"/>
    <n v="4"/>
    <n v="83.5"/>
    <n v="143"/>
    <n v="226.5"/>
    <s v="Oui"/>
    <n v="19"/>
    <n v="78125"/>
    <d v="1956-05-02T00:00:00"/>
    <n v="66"/>
    <x v="4"/>
    <s v="78"/>
    <x v="640"/>
    <x v="23"/>
    <x v="1"/>
  </r>
  <r>
    <n v="1315"/>
    <x v="126"/>
    <x v="2"/>
    <x v="0"/>
    <n v="3"/>
    <n v="67.5"/>
    <n v="73"/>
    <n v="140.5"/>
    <s v="Oui"/>
    <n v="14"/>
    <n v="75019"/>
    <d v="1980-06-19T00:00:00"/>
    <n v="42"/>
    <x v="0"/>
    <s v="75"/>
    <x v="22"/>
    <x v="15"/>
    <x v="1"/>
  </r>
  <r>
    <n v="1316"/>
    <x v="126"/>
    <x v="3"/>
    <x v="1"/>
    <n v="3"/>
    <n v="104.5"/>
    <n v="179"/>
    <n v="283.5"/>
    <s v="Oui"/>
    <n v="25.5"/>
    <n v="77600"/>
    <d v="1965-07-20T00:00:00"/>
    <n v="57"/>
    <x v="3"/>
    <s v="77"/>
    <x v="641"/>
    <x v="12"/>
    <x v="1"/>
  </r>
  <r>
    <n v="1317"/>
    <x v="126"/>
    <x v="0"/>
    <x v="0"/>
    <n v="13"/>
    <n v="299"/>
    <n v="347"/>
    <n v="646"/>
    <s v="Oui"/>
    <n v="61"/>
    <n v="29860"/>
    <d v="1977-04-10T00:00:00"/>
    <n v="45"/>
    <x v="2"/>
    <s v="29"/>
    <x v="73"/>
    <x v="6"/>
    <x v="2"/>
  </r>
  <r>
    <n v="1318"/>
    <x v="126"/>
    <x v="0"/>
    <x v="0"/>
    <n v="2"/>
    <n v="45.5"/>
    <n v="69"/>
    <n v="114.5"/>
    <s v=""/>
    <m/>
    <n v="75018"/>
    <d v="1955-04-08T00:00:00"/>
    <n v="67"/>
    <x v="4"/>
    <s v="75"/>
    <x v="172"/>
    <x v="15"/>
    <x v="1"/>
  </r>
  <r>
    <n v="1319"/>
    <x v="126"/>
    <x v="1"/>
    <x v="0"/>
    <n v="2"/>
    <n v="45"/>
    <n v="34"/>
    <n v="79"/>
    <s v=""/>
    <m/>
    <n v="62420"/>
    <d v="1970-08-06T00:00:00"/>
    <n v="52"/>
    <x v="2"/>
    <s v="62"/>
    <x v="642"/>
    <x v="26"/>
    <x v="3"/>
  </r>
  <r>
    <n v="1320"/>
    <x v="126"/>
    <x v="2"/>
    <x v="0"/>
    <n v="14"/>
    <n v="292"/>
    <n v="516"/>
    <n v="808"/>
    <s v="Oui"/>
    <n v="32"/>
    <n v="29170"/>
    <d v="1988-03-11T00:00:00"/>
    <n v="34"/>
    <x v="1"/>
    <s v="29"/>
    <x v="26"/>
    <x v="6"/>
    <x v="2"/>
  </r>
  <r>
    <n v="1321"/>
    <x v="127"/>
    <x v="1"/>
    <x v="1"/>
    <n v="5"/>
    <n v="141"/>
    <n v="166"/>
    <n v="307"/>
    <s v="Oui"/>
    <n v="30"/>
    <n v="75020"/>
    <d v="1987-09-06T00:00:00"/>
    <n v="35"/>
    <x v="0"/>
    <s v="75"/>
    <x v="61"/>
    <x v="15"/>
    <x v="1"/>
  </r>
  <r>
    <n v="1322"/>
    <x v="127"/>
    <x v="3"/>
    <x v="2"/>
    <n v="11"/>
    <n v="162"/>
    <n v="92"/>
    <n v="254"/>
    <s v="Oui"/>
    <n v="20"/>
    <n v="29460"/>
    <d v="1983-10-28T00:00:00"/>
    <n v="39"/>
    <x v="0"/>
    <s v="29"/>
    <x v="281"/>
    <x v="6"/>
    <x v="2"/>
  </r>
  <r>
    <n v="1323"/>
    <x v="127"/>
    <x v="3"/>
    <x v="2"/>
    <n v="14"/>
    <n v="185.5"/>
    <n v="153"/>
    <n v="338.5"/>
    <s v="Oui"/>
    <n v="0.5"/>
    <n v="94400"/>
    <d v="1970-03-02T00:00:00"/>
    <n v="52"/>
    <x v="2"/>
    <s v="94"/>
    <x v="393"/>
    <x v="5"/>
    <x v="1"/>
  </r>
  <r>
    <n v="1324"/>
    <x v="127"/>
    <x v="3"/>
    <x v="4"/>
    <n v="2"/>
    <n v="31.5"/>
    <n v="41"/>
    <n v="72.5"/>
    <s v="Oui"/>
    <n v="4.5"/>
    <n v="29170"/>
    <d v="1933-02-14T00:00:00"/>
    <n v="89"/>
    <x v="4"/>
    <s v="29"/>
    <x v="26"/>
    <x v="6"/>
    <x v="2"/>
  </r>
  <r>
    <n v="1325"/>
    <x v="127"/>
    <x v="2"/>
    <x v="0"/>
    <n v="17"/>
    <n v="377"/>
    <n v="253"/>
    <n v="630"/>
    <s v="Oui"/>
    <n v="14.5"/>
    <n v="29200"/>
    <d v="1987-02-25T00:00:00"/>
    <n v="35"/>
    <x v="0"/>
    <s v="29"/>
    <x v="55"/>
    <x v="6"/>
    <x v="2"/>
  </r>
  <r>
    <n v="1326"/>
    <x v="127"/>
    <x v="0"/>
    <x v="1"/>
    <n v="10"/>
    <n v="299.5"/>
    <n v="246"/>
    <n v="545.5"/>
    <s v="Oui"/>
    <n v="24"/>
    <n v="29750"/>
    <d v="1959-02-05T00:00:00"/>
    <n v="63"/>
    <x v="3"/>
    <s v="29"/>
    <x v="643"/>
    <x v="6"/>
    <x v="2"/>
  </r>
  <r>
    <n v="1327"/>
    <x v="127"/>
    <x v="0"/>
    <x v="1"/>
    <n v="8"/>
    <n v="239.5"/>
    <n v="158"/>
    <n v="397.5"/>
    <s v="Oui"/>
    <n v="12"/>
    <n v="76510"/>
    <d v="1978-08-13T00:00:00"/>
    <n v="44"/>
    <x v="0"/>
    <s v="76"/>
    <x v="142"/>
    <x v="35"/>
    <x v="7"/>
  </r>
  <r>
    <n v="1328"/>
    <x v="127"/>
    <x v="2"/>
    <x v="1"/>
    <n v="11"/>
    <n v="275"/>
    <n v="524"/>
    <n v="799"/>
    <s v=""/>
    <m/>
    <n v="29590"/>
    <d v="1974-03-11T00:00:00"/>
    <n v="48"/>
    <x v="2"/>
    <s v="29"/>
    <x v="316"/>
    <x v="6"/>
    <x v="2"/>
  </r>
  <r>
    <n v="1329"/>
    <x v="127"/>
    <x v="2"/>
    <x v="0"/>
    <n v="2"/>
    <n v="46"/>
    <n v="38"/>
    <n v="84"/>
    <s v="Oui"/>
    <n v="2"/>
    <n v="35480"/>
    <d v="1971-05-29T00:00:00"/>
    <n v="51"/>
    <x v="2"/>
    <s v="35"/>
    <x v="89"/>
    <x v="3"/>
    <x v="2"/>
  </r>
  <r>
    <n v="1330"/>
    <x v="127"/>
    <x v="1"/>
    <x v="1"/>
    <n v="2"/>
    <n v="67"/>
    <n v="123"/>
    <n v="190"/>
    <s v="Oui"/>
    <n v="17.5"/>
    <n v="29600"/>
    <d v="1977-09-09T00:00:00"/>
    <n v="45"/>
    <x v="2"/>
    <s v="29"/>
    <x v="70"/>
    <x v="6"/>
    <x v="2"/>
  </r>
  <r>
    <n v="1331"/>
    <x v="127"/>
    <x v="3"/>
    <x v="0"/>
    <n v="1"/>
    <n v="22.5"/>
    <n v="35"/>
    <n v="57.5"/>
    <s v="Oui"/>
    <n v="3"/>
    <n v="22000"/>
    <d v="1959-10-27T00:00:00"/>
    <n v="63"/>
    <x v="3"/>
    <s v="22"/>
    <x v="33"/>
    <x v="14"/>
    <x v="2"/>
  </r>
  <r>
    <n v="1332"/>
    <x v="127"/>
    <x v="3"/>
    <x v="1"/>
    <n v="2"/>
    <n v="68.5"/>
    <n v="15"/>
    <n v="83.5"/>
    <s v=""/>
    <m/>
    <n v="29170"/>
    <d v="1978-07-26T00:00:00"/>
    <n v="44"/>
    <x v="0"/>
    <s v="29"/>
    <x v="26"/>
    <x v="6"/>
    <x v="2"/>
  </r>
  <r>
    <n v="1333"/>
    <x v="127"/>
    <x v="0"/>
    <x v="3"/>
    <n v="6"/>
    <n v="129"/>
    <n v="8"/>
    <n v="137"/>
    <s v="Oui"/>
    <n v="10.5"/>
    <n v="29120"/>
    <d v="1934-01-23T00:00:00"/>
    <n v="88"/>
    <x v="4"/>
    <s v="29"/>
    <x v="78"/>
    <x v="6"/>
    <x v="2"/>
  </r>
  <r>
    <n v="1334"/>
    <x v="127"/>
    <x v="1"/>
    <x v="0"/>
    <n v="2"/>
    <n v="40.5"/>
    <n v="64"/>
    <n v="104.5"/>
    <s v="Oui"/>
    <n v="3"/>
    <n v="29140"/>
    <d v="1961-07-28T00:00:00"/>
    <n v="61"/>
    <x v="3"/>
    <s v="29"/>
    <x v="289"/>
    <x v="6"/>
    <x v="2"/>
  </r>
  <r>
    <n v="1335"/>
    <x v="127"/>
    <x v="0"/>
    <x v="1"/>
    <n v="3"/>
    <n v="95.5"/>
    <n v="55"/>
    <n v="150.5"/>
    <s v="Oui"/>
    <n v="14"/>
    <n v="75017"/>
    <d v="1974-09-11T00:00:00"/>
    <n v="48"/>
    <x v="2"/>
    <s v="75"/>
    <x v="99"/>
    <x v="15"/>
    <x v="1"/>
  </r>
  <r>
    <n v="1336"/>
    <x v="127"/>
    <x v="0"/>
    <x v="4"/>
    <n v="7"/>
    <n v="108.5"/>
    <n v="128"/>
    <n v="236.5"/>
    <s v=""/>
    <m/>
    <n v="29590"/>
    <d v="1971-11-27T00:00:00"/>
    <n v="50"/>
    <x v="2"/>
    <s v="29"/>
    <x v="316"/>
    <x v="6"/>
    <x v="2"/>
  </r>
  <r>
    <n v="1337"/>
    <x v="127"/>
    <x v="2"/>
    <x v="1"/>
    <n v="3"/>
    <n v="88.5"/>
    <n v="145"/>
    <n v="233.5"/>
    <s v="Oui"/>
    <n v="16.5"/>
    <n v="68250"/>
    <d v="1974-04-04T00:00:00"/>
    <n v="48"/>
    <x v="2"/>
    <s v="68"/>
    <x v="644"/>
    <x v="72"/>
    <x v="8"/>
  </r>
  <r>
    <n v="1338"/>
    <x v="127"/>
    <x v="1"/>
    <x v="1"/>
    <n v="2"/>
    <n v="51.5"/>
    <n v="78"/>
    <n v="129.5"/>
    <s v="Oui"/>
    <n v="0.5"/>
    <n v="29170"/>
    <d v="1978-02-12T00:00:00"/>
    <n v="44"/>
    <x v="0"/>
    <s v="29"/>
    <x v="26"/>
    <x v="6"/>
    <x v="2"/>
  </r>
  <r>
    <n v="1339"/>
    <x v="127"/>
    <x v="1"/>
    <x v="1"/>
    <n v="10"/>
    <n v="284.5"/>
    <n v="157"/>
    <n v="441.5"/>
    <s v=""/>
    <m/>
    <n v="29300"/>
    <d v="1998-11-18T00:00:00"/>
    <n v="23"/>
    <x v="1"/>
    <s v="29"/>
    <x v="107"/>
    <x v="6"/>
    <x v="2"/>
  </r>
  <r>
    <n v="1340"/>
    <x v="127"/>
    <x v="0"/>
    <x v="0"/>
    <n v="9"/>
    <n v="190"/>
    <n v="18"/>
    <n v="208"/>
    <s v="Oui"/>
    <n v="10.5"/>
    <n v="35610"/>
    <d v="1980-03-08T00:00:00"/>
    <n v="42"/>
    <x v="0"/>
    <s v="35"/>
    <x v="624"/>
    <x v="3"/>
    <x v="2"/>
  </r>
  <r>
    <n v="1341"/>
    <x v="127"/>
    <x v="0"/>
    <x v="2"/>
    <n v="1"/>
    <n v="15.5"/>
    <n v="3"/>
    <n v="18.5"/>
    <s v="Oui"/>
    <n v="1"/>
    <n v="83570"/>
    <d v="1969-03-09T00:00:00"/>
    <n v="53"/>
    <x v="2"/>
    <s v="83"/>
    <x v="645"/>
    <x v="39"/>
    <x v="6"/>
  </r>
  <r>
    <n v="1342"/>
    <x v="127"/>
    <x v="1"/>
    <x v="1"/>
    <n v="20"/>
    <n v="543.5"/>
    <n v="736"/>
    <n v="1279.5"/>
    <s v="Oui"/>
    <n v="67.5"/>
    <n v="29170"/>
    <d v="1943-07-18T00:00:00"/>
    <n v="79"/>
    <x v="4"/>
    <s v="29"/>
    <x v="26"/>
    <x v="6"/>
    <x v="2"/>
  </r>
  <r>
    <n v="1343"/>
    <x v="127"/>
    <x v="1"/>
    <x v="1"/>
    <n v="2"/>
    <n v="64.5"/>
    <n v="116"/>
    <n v="180.5"/>
    <s v=""/>
    <m/>
    <n v="29260"/>
    <d v="1978-10-12T00:00:00"/>
    <n v="44"/>
    <x v="0"/>
    <s v="29"/>
    <x v="132"/>
    <x v="6"/>
    <x v="2"/>
  </r>
  <r>
    <n v="1344"/>
    <x v="127"/>
    <x v="1"/>
    <x v="0"/>
    <n v="3"/>
    <n v="65"/>
    <n v="34"/>
    <n v="99"/>
    <s v=""/>
    <m/>
    <n v="94100"/>
    <d v="1945-09-28T00:00:00"/>
    <n v="77"/>
    <x v="4"/>
    <s v="94"/>
    <x v="180"/>
    <x v="5"/>
    <x v="1"/>
  </r>
  <r>
    <n v="1345"/>
    <x v="127"/>
    <x v="0"/>
    <x v="0"/>
    <n v="3"/>
    <n v="69.5"/>
    <n v="90"/>
    <n v="159.5"/>
    <s v="Oui"/>
    <n v="5.5"/>
    <n v="44510"/>
    <d v="1968-09-07T00:00:00"/>
    <n v="54"/>
    <x v="2"/>
    <s v="44"/>
    <x v="646"/>
    <x v="24"/>
    <x v="4"/>
  </r>
  <r>
    <n v="1346"/>
    <x v="127"/>
    <x v="3"/>
    <x v="0"/>
    <n v="5"/>
    <n v="122.5"/>
    <n v="161"/>
    <n v="283.5"/>
    <s v="Oui"/>
    <n v="8.5"/>
    <n v="78600"/>
    <d v="1969-01-27T00:00:00"/>
    <n v="53"/>
    <x v="2"/>
    <s v="78"/>
    <x v="647"/>
    <x v="23"/>
    <x v="1"/>
  </r>
  <r>
    <n v="1347"/>
    <x v="127"/>
    <x v="2"/>
    <x v="1"/>
    <n v="10"/>
    <n v="259"/>
    <n v="171"/>
    <n v="430"/>
    <s v="Oui"/>
    <n v="15"/>
    <n v="29170"/>
    <d v="1948-06-29T00:00:00"/>
    <n v="74"/>
    <x v="4"/>
    <s v="29"/>
    <x v="26"/>
    <x v="6"/>
    <x v="2"/>
  </r>
  <r>
    <n v="1348"/>
    <x v="127"/>
    <x v="1"/>
    <x v="1"/>
    <n v="10"/>
    <n v="328"/>
    <n v="287"/>
    <n v="615"/>
    <s v="Oui"/>
    <n v="32.5"/>
    <n v="29170"/>
    <d v="1965-05-26T00:00:00"/>
    <n v="57"/>
    <x v="3"/>
    <s v="29"/>
    <x v="26"/>
    <x v="6"/>
    <x v="2"/>
  </r>
  <r>
    <n v="1349"/>
    <x v="127"/>
    <x v="3"/>
    <x v="1"/>
    <n v="2"/>
    <n v="57.5"/>
    <n v="65"/>
    <n v="122.5"/>
    <s v=""/>
    <m/>
    <n v="29000"/>
    <d v="1952-10-31T00:00:00"/>
    <n v="70"/>
    <x v="4"/>
    <s v="29"/>
    <x v="6"/>
    <x v="6"/>
    <x v="2"/>
  </r>
  <r>
    <n v="1350"/>
    <x v="127"/>
    <x v="3"/>
    <x v="2"/>
    <n v="6"/>
    <n v="92.5"/>
    <n v="70"/>
    <n v="162.5"/>
    <s v="Oui"/>
    <n v="1"/>
    <n v="92320"/>
    <d v="1950-09-16T00:00:00"/>
    <n v="72"/>
    <x v="4"/>
    <s v="92"/>
    <x v="518"/>
    <x v="1"/>
    <x v="1"/>
  </r>
  <r>
    <n v="1351"/>
    <x v="127"/>
    <x v="0"/>
    <x v="2"/>
    <n v="16"/>
    <n v="246"/>
    <n v="60"/>
    <n v="306"/>
    <s v=""/>
    <m/>
    <n v="27180"/>
    <d v="1957-04-15T00:00:00"/>
    <n v="65"/>
    <x v="4"/>
    <s v="27"/>
    <x v="648"/>
    <x v="54"/>
    <x v="7"/>
  </r>
  <r>
    <n v="1352"/>
    <x v="127"/>
    <x v="1"/>
    <x v="1"/>
    <n v="2"/>
    <n v="58.5"/>
    <n v="25"/>
    <n v="83.5"/>
    <s v="Oui"/>
    <n v="3.5"/>
    <n v="29000"/>
    <d v="1977-05-03T00:00:00"/>
    <n v="45"/>
    <x v="2"/>
    <s v="29"/>
    <x v="6"/>
    <x v="6"/>
    <x v="2"/>
  </r>
  <r>
    <n v="1353"/>
    <x v="127"/>
    <x v="2"/>
    <x v="1"/>
    <n v="2"/>
    <n v="68"/>
    <n v="89"/>
    <n v="157"/>
    <s v="Oui"/>
    <n v="11.5"/>
    <n v="91130"/>
    <d v="1962-02-05T00:00:00"/>
    <n v="60"/>
    <x v="3"/>
    <s v="91"/>
    <x v="9"/>
    <x v="8"/>
    <x v="1"/>
  </r>
  <r>
    <n v="1354"/>
    <x v="127"/>
    <x v="2"/>
    <x v="4"/>
    <n v="6"/>
    <n v="97"/>
    <n v="70"/>
    <n v="167"/>
    <s v="Oui"/>
    <n v="10"/>
    <n v="35700"/>
    <d v="1982-03-15T00:00:00"/>
    <n v="40"/>
    <x v="0"/>
    <s v="35"/>
    <x v="3"/>
    <x v="3"/>
    <x v="2"/>
  </r>
  <r>
    <n v="1355"/>
    <x v="127"/>
    <x v="3"/>
    <x v="0"/>
    <n v="2"/>
    <n v="44.5"/>
    <n v="12"/>
    <n v="56.5"/>
    <s v=""/>
    <m/>
    <n v="56130"/>
    <d v="1966-12-08T00:00:00"/>
    <n v="55"/>
    <x v="3"/>
    <s v="56"/>
    <x v="649"/>
    <x v="13"/>
    <x v="2"/>
  </r>
  <r>
    <n v="1356"/>
    <x v="127"/>
    <x v="1"/>
    <x v="0"/>
    <n v="10"/>
    <n v="219"/>
    <n v="74"/>
    <n v="293"/>
    <s v=""/>
    <m/>
    <n v="29720"/>
    <d v="1973-09-07T00:00:00"/>
    <n v="49"/>
    <x v="2"/>
    <s v="29"/>
    <x v="200"/>
    <x v="6"/>
    <x v="2"/>
  </r>
  <r>
    <n v="1357"/>
    <x v="127"/>
    <x v="0"/>
    <x v="1"/>
    <n v="21"/>
    <n v="721.5"/>
    <n v="1344"/>
    <n v="2065.5"/>
    <s v="Oui"/>
    <n v="55"/>
    <n v="28300"/>
    <d v="1967-02-15T00:00:00"/>
    <n v="55"/>
    <x v="3"/>
    <s v="28"/>
    <x v="650"/>
    <x v="17"/>
    <x v="0"/>
  </r>
  <r>
    <n v="1358"/>
    <x v="128"/>
    <x v="1"/>
    <x v="0"/>
    <n v="5"/>
    <n v="106.5"/>
    <n v="137"/>
    <n v="243.5"/>
    <s v="Oui"/>
    <n v="22.5"/>
    <n v="77100"/>
    <d v="1958-08-05T00:00:00"/>
    <n v="64"/>
    <x v="3"/>
    <s v="77"/>
    <x v="164"/>
    <x v="12"/>
    <x v="1"/>
  </r>
  <r>
    <n v="1359"/>
    <x v="128"/>
    <x v="1"/>
    <x v="1"/>
    <n v="2"/>
    <n v="64"/>
    <n v="94"/>
    <n v="158"/>
    <s v="Oui"/>
    <n v="15"/>
    <n v="78380"/>
    <d v="1947-11-08T00:00:00"/>
    <n v="75"/>
    <x v="4"/>
    <s v="78"/>
    <x v="651"/>
    <x v="23"/>
    <x v="1"/>
  </r>
  <r>
    <n v="1360"/>
    <x v="128"/>
    <x v="1"/>
    <x v="1"/>
    <n v="5"/>
    <n v="132.5"/>
    <n v="62"/>
    <n v="194.5"/>
    <s v=""/>
    <m/>
    <n v="75007"/>
    <d v="1977-06-09T00:00:00"/>
    <n v="45"/>
    <x v="2"/>
    <s v="75"/>
    <x v="237"/>
    <x v="15"/>
    <x v="1"/>
  </r>
  <r>
    <n v="1361"/>
    <x v="128"/>
    <x v="2"/>
    <x v="0"/>
    <n v="2"/>
    <n v="43"/>
    <n v="74"/>
    <n v="117"/>
    <s v="Oui"/>
    <n v="9.5"/>
    <n v="92150"/>
    <d v="1963-06-17T00:00:00"/>
    <n v="59"/>
    <x v="3"/>
    <s v="92"/>
    <x v="293"/>
    <x v="1"/>
    <x v="1"/>
  </r>
  <r>
    <n v="1362"/>
    <x v="128"/>
    <x v="1"/>
    <x v="1"/>
    <n v="2"/>
    <n v="53"/>
    <n v="47"/>
    <n v="100"/>
    <s v=""/>
    <m/>
    <n v="29460"/>
    <d v="1969-06-17T00:00:00"/>
    <n v="53"/>
    <x v="2"/>
    <s v="29"/>
    <x v="281"/>
    <x v="6"/>
    <x v="2"/>
  </r>
  <r>
    <n v="1363"/>
    <x v="128"/>
    <x v="3"/>
    <x v="4"/>
    <n v="5"/>
    <n v="84.5"/>
    <n v="90"/>
    <n v="174.5"/>
    <s v="Oui"/>
    <n v="6"/>
    <n v="75018"/>
    <d v="1965-01-24T00:00:00"/>
    <n v="57"/>
    <x v="3"/>
    <s v="75"/>
    <x v="172"/>
    <x v="15"/>
    <x v="1"/>
  </r>
  <r>
    <n v="1364"/>
    <x v="128"/>
    <x v="3"/>
    <x v="1"/>
    <n v="14"/>
    <n v="372"/>
    <n v="285"/>
    <n v="657"/>
    <s v="Oui"/>
    <n v="13.5"/>
    <n v="78530"/>
    <d v="1979-11-22T00:00:00"/>
    <n v="42"/>
    <x v="0"/>
    <s v="78"/>
    <x v="652"/>
    <x v="23"/>
    <x v="1"/>
  </r>
  <r>
    <n v="1365"/>
    <x v="128"/>
    <x v="2"/>
    <x v="1"/>
    <n v="5"/>
    <n v="129"/>
    <n v="229"/>
    <n v="358"/>
    <s v="Oui"/>
    <n v="36"/>
    <n v="16290"/>
    <d v="1974-06-25T00:00:00"/>
    <n v="48"/>
    <x v="2"/>
    <s v="16"/>
    <x v="653"/>
    <x v="66"/>
    <x v="9"/>
  </r>
  <r>
    <n v="1366"/>
    <x v="128"/>
    <x v="0"/>
    <x v="1"/>
    <n v="7"/>
    <n v="209.5"/>
    <n v="173"/>
    <n v="382.5"/>
    <s v="Oui"/>
    <n v="29"/>
    <n v="94110"/>
    <d v="1957-07-05T00:00:00"/>
    <n v="65"/>
    <x v="4"/>
    <s v="94"/>
    <x v="654"/>
    <x v="5"/>
    <x v="1"/>
  </r>
  <r>
    <n v="1367"/>
    <x v="128"/>
    <x v="1"/>
    <x v="0"/>
    <n v="2"/>
    <n v="44.5"/>
    <n v="22"/>
    <n v="66.5"/>
    <s v="Oui"/>
    <n v="3"/>
    <n v="76000"/>
    <d v="1972-06-26T00:00:00"/>
    <n v="50"/>
    <x v="2"/>
    <s v="76"/>
    <x v="655"/>
    <x v="35"/>
    <x v="7"/>
  </r>
  <r>
    <n v="1368"/>
    <x v="128"/>
    <x v="1"/>
    <x v="2"/>
    <n v="4"/>
    <n v="52.5"/>
    <n v="16"/>
    <n v="68.5"/>
    <s v="Oui"/>
    <n v="4"/>
    <n v="56400"/>
    <d v="1956-08-24T00:00:00"/>
    <n v="66"/>
    <x v="4"/>
    <s v="56"/>
    <x v="81"/>
    <x v="13"/>
    <x v="2"/>
  </r>
  <r>
    <n v="1369"/>
    <x v="128"/>
    <x v="0"/>
    <x v="0"/>
    <n v="5"/>
    <n v="120.5"/>
    <n v="97"/>
    <n v="217.5"/>
    <s v="Oui"/>
    <n v="9.5"/>
    <n v="14670"/>
    <d v="1972-01-29T00:00:00"/>
    <n v="50"/>
    <x v="2"/>
    <s v="14"/>
    <x v="656"/>
    <x v="16"/>
    <x v="7"/>
  </r>
  <r>
    <n v="1370"/>
    <x v="128"/>
    <x v="0"/>
    <x v="1"/>
    <n v="2"/>
    <n v="59.5"/>
    <n v="34"/>
    <n v="93.5"/>
    <s v="Oui"/>
    <n v="4.5"/>
    <n v="68270"/>
    <d v="1985-02-11T00:00:00"/>
    <n v="37"/>
    <x v="0"/>
    <s v="68"/>
    <x v="532"/>
    <x v="72"/>
    <x v="8"/>
  </r>
  <r>
    <n v="1371"/>
    <x v="128"/>
    <x v="1"/>
    <x v="1"/>
    <n v="12"/>
    <n v="339.5"/>
    <n v="461"/>
    <n v="800.5"/>
    <s v=""/>
    <m/>
    <n v="29860"/>
    <d v="1949-11-03T00:00:00"/>
    <n v="73"/>
    <x v="4"/>
    <s v="29"/>
    <x v="73"/>
    <x v="6"/>
    <x v="2"/>
  </r>
  <r>
    <n v="1372"/>
    <x v="128"/>
    <x v="1"/>
    <x v="0"/>
    <n v="3"/>
    <n v="71.5"/>
    <n v="43"/>
    <n v="114.5"/>
    <s v="Oui"/>
    <n v="6.5"/>
    <n v="94500"/>
    <d v="1964-11-29T00:00:00"/>
    <n v="57"/>
    <x v="3"/>
    <s v="94"/>
    <x v="555"/>
    <x v="5"/>
    <x v="1"/>
  </r>
  <r>
    <n v="1373"/>
    <x v="128"/>
    <x v="0"/>
    <x v="1"/>
    <n v="5"/>
    <n v="139.5"/>
    <n v="141"/>
    <n v="280.5"/>
    <s v=""/>
    <m/>
    <n v="29750"/>
    <d v="1992-08-02T00:00:00"/>
    <n v="30"/>
    <x v="1"/>
    <s v="29"/>
    <x v="643"/>
    <x v="6"/>
    <x v="2"/>
  </r>
  <r>
    <n v="1374"/>
    <x v="128"/>
    <x v="1"/>
    <x v="4"/>
    <n v="3"/>
    <n v="53"/>
    <n v="86"/>
    <n v="139"/>
    <s v="Oui"/>
    <n v="10.5"/>
    <n v="62240"/>
    <d v="1950-04-23T00:00:00"/>
    <n v="72"/>
    <x v="4"/>
    <s v="62"/>
    <x v="657"/>
    <x v="26"/>
    <x v="3"/>
  </r>
  <r>
    <n v="1375"/>
    <x v="128"/>
    <x v="2"/>
    <x v="1"/>
    <n v="19"/>
    <n v="549.5"/>
    <n v="753"/>
    <n v="1302.5"/>
    <s v="Oui"/>
    <n v="86"/>
    <n v="29430"/>
    <d v="1975-04-13T00:00:00"/>
    <n v="47"/>
    <x v="2"/>
    <s v="29"/>
    <x v="658"/>
    <x v="6"/>
    <x v="2"/>
  </r>
  <r>
    <n v="1376"/>
    <x v="128"/>
    <x v="0"/>
    <x v="1"/>
    <n v="2"/>
    <n v="54"/>
    <n v="15"/>
    <n v="69"/>
    <s v=""/>
    <m/>
    <n v="93190"/>
    <d v="2001-10-05T00:00:00"/>
    <n v="21"/>
    <x v="1"/>
    <s v="93"/>
    <x v="168"/>
    <x v="11"/>
    <x v="1"/>
  </r>
  <r>
    <n v="1377"/>
    <x v="128"/>
    <x v="2"/>
    <x v="1"/>
    <n v="2"/>
    <n v="59"/>
    <n v="26"/>
    <n v="85"/>
    <s v=""/>
    <m/>
    <n v="29500"/>
    <d v="1975-06-10T00:00:00"/>
    <n v="47"/>
    <x v="2"/>
    <s v="29"/>
    <x v="556"/>
    <x v="6"/>
    <x v="2"/>
  </r>
  <r>
    <n v="1378"/>
    <x v="128"/>
    <x v="0"/>
    <x v="0"/>
    <n v="2"/>
    <n v="50"/>
    <n v="79"/>
    <n v="129"/>
    <s v="Oui"/>
    <n v="11.5"/>
    <n v="76190"/>
    <d v="1967-11-22T00:00:00"/>
    <n v="54"/>
    <x v="2"/>
    <s v="76"/>
    <x v="659"/>
    <x v="35"/>
    <x v="7"/>
  </r>
  <r>
    <n v="1379"/>
    <x v="128"/>
    <x v="2"/>
    <x v="1"/>
    <n v="12"/>
    <n v="318"/>
    <n v="156"/>
    <n v="474"/>
    <s v="Oui"/>
    <n v="20"/>
    <n v="77114"/>
    <d v="1958-02-17T00:00:00"/>
    <n v="64"/>
    <x v="3"/>
    <s v="77"/>
    <x v="660"/>
    <x v="12"/>
    <x v="1"/>
  </r>
  <r>
    <n v="1380"/>
    <x v="128"/>
    <x v="1"/>
    <x v="1"/>
    <n v="2"/>
    <n v="66"/>
    <n v="64"/>
    <n v="130"/>
    <s v=""/>
    <m/>
    <n v="29600"/>
    <d v="1992-05-06T00:00:00"/>
    <n v="30"/>
    <x v="1"/>
    <s v="29"/>
    <x v="70"/>
    <x v="6"/>
    <x v="2"/>
  </r>
  <r>
    <n v="1381"/>
    <x v="128"/>
    <x v="1"/>
    <x v="1"/>
    <n v="9"/>
    <n v="250"/>
    <n v="489"/>
    <n v="739"/>
    <s v="Oui"/>
    <n v="39"/>
    <n v="92800"/>
    <d v="1975-05-17T00:00:00"/>
    <n v="47"/>
    <x v="2"/>
    <s v="92"/>
    <x v="285"/>
    <x v="1"/>
    <x v="1"/>
  </r>
  <r>
    <n v="1382"/>
    <x v="128"/>
    <x v="0"/>
    <x v="1"/>
    <n v="2"/>
    <n v="60.5"/>
    <n v="38"/>
    <n v="98.5"/>
    <s v="Oui"/>
    <n v="4.5"/>
    <n v="35340"/>
    <d v="1955-09-16T00:00:00"/>
    <n v="67"/>
    <x v="4"/>
    <s v="35"/>
    <x v="191"/>
    <x v="3"/>
    <x v="2"/>
  </r>
  <r>
    <n v="1383"/>
    <x v="128"/>
    <x v="1"/>
    <x v="2"/>
    <n v="1"/>
    <n v="15"/>
    <n v="9"/>
    <n v="24"/>
    <s v=""/>
    <m/>
    <n v="10000"/>
    <d v="1988-08-19T00:00:00"/>
    <n v="34"/>
    <x v="1"/>
    <s v="10"/>
    <x v="438"/>
    <x v="57"/>
    <x v="8"/>
  </r>
  <r>
    <n v="1384"/>
    <x v="128"/>
    <x v="3"/>
    <x v="0"/>
    <n v="17"/>
    <n v="420"/>
    <n v="435"/>
    <n v="855"/>
    <s v="Oui"/>
    <n v="19.5"/>
    <n v="56600"/>
    <d v="1980-07-23T00:00:00"/>
    <n v="42"/>
    <x v="0"/>
    <s v="56"/>
    <x v="219"/>
    <x v="13"/>
    <x v="2"/>
  </r>
  <r>
    <n v="1385"/>
    <x v="128"/>
    <x v="2"/>
    <x v="0"/>
    <n v="2"/>
    <n v="49.5"/>
    <n v="19"/>
    <n v="68.5"/>
    <s v=""/>
    <m/>
    <n v="56250"/>
    <d v="1972-07-31T00:00:00"/>
    <n v="50"/>
    <x v="2"/>
    <s v="56"/>
    <x v="139"/>
    <x v="13"/>
    <x v="2"/>
  </r>
  <r>
    <n v="1386"/>
    <x v="128"/>
    <x v="3"/>
    <x v="1"/>
    <n v="5"/>
    <n v="129"/>
    <n v="33"/>
    <n v="162"/>
    <s v="Oui"/>
    <n v="4.5"/>
    <n v="56450"/>
    <d v="1989-08-13T00:00:00"/>
    <n v="33"/>
    <x v="1"/>
    <s v="56"/>
    <x v="167"/>
    <x v="13"/>
    <x v="2"/>
  </r>
  <r>
    <n v="1387"/>
    <x v="128"/>
    <x v="0"/>
    <x v="3"/>
    <n v="2"/>
    <n v="39"/>
    <n v="16"/>
    <n v="55"/>
    <s v="Oui"/>
    <n v="4"/>
    <n v="44522"/>
    <d v="1972-09-17T00:00:00"/>
    <n v="50"/>
    <x v="2"/>
    <s v="44"/>
    <x v="661"/>
    <x v="24"/>
    <x v="4"/>
  </r>
  <r>
    <n v="1388"/>
    <x v="128"/>
    <x v="0"/>
    <x v="1"/>
    <n v="5"/>
    <n v="166"/>
    <n v="181"/>
    <n v="347"/>
    <s v=""/>
    <m/>
    <n v="93400"/>
    <d v="1994-03-25T00:00:00"/>
    <n v="28"/>
    <x v="1"/>
    <s v="93"/>
    <x v="31"/>
    <x v="11"/>
    <x v="1"/>
  </r>
  <r>
    <n v="1389"/>
    <x v="128"/>
    <x v="0"/>
    <x v="3"/>
    <n v="10"/>
    <n v="197.5"/>
    <n v="253"/>
    <n v="450.5"/>
    <s v="Oui"/>
    <n v="28.5"/>
    <n v="29570"/>
    <d v="1991-04-15T00:00:00"/>
    <n v="31"/>
    <x v="1"/>
    <s v="29"/>
    <x v="10"/>
    <x v="6"/>
    <x v="2"/>
  </r>
  <r>
    <n v="1390"/>
    <x v="128"/>
    <x v="1"/>
    <x v="1"/>
    <n v="3"/>
    <n v="101.5"/>
    <n v="139"/>
    <n v="240.5"/>
    <s v="Oui"/>
    <n v="1"/>
    <n v="29200"/>
    <d v="1986-05-21T00:00:00"/>
    <n v="36"/>
    <x v="0"/>
    <s v="29"/>
    <x v="55"/>
    <x v="6"/>
    <x v="2"/>
  </r>
  <r>
    <n v="1391"/>
    <x v="128"/>
    <x v="3"/>
    <x v="1"/>
    <n v="5"/>
    <n v="146"/>
    <n v="61"/>
    <n v="207"/>
    <s v=""/>
    <m/>
    <n v="35410"/>
    <d v="1954-12-23T00:00:00"/>
    <n v="67"/>
    <x v="4"/>
    <s v="35"/>
    <x v="25"/>
    <x v="3"/>
    <x v="2"/>
  </r>
  <r>
    <n v="1392"/>
    <x v="128"/>
    <x v="0"/>
    <x v="1"/>
    <n v="15"/>
    <n v="400.5"/>
    <n v="748"/>
    <n v="1148.5"/>
    <s v="Oui"/>
    <n v="109"/>
    <n v="26400"/>
    <d v="1966-12-24T00:00:00"/>
    <n v="55"/>
    <x v="3"/>
    <s v="26"/>
    <x v="662"/>
    <x v="25"/>
    <x v="5"/>
  </r>
  <r>
    <n v="1393"/>
    <x v="128"/>
    <x v="2"/>
    <x v="0"/>
    <n v="2"/>
    <n v="42"/>
    <n v="72"/>
    <n v="114"/>
    <s v=""/>
    <m/>
    <n v="29720"/>
    <d v="1973-10-23T00:00:00"/>
    <n v="49"/>
    <x v="2"/>
    <s v="29"/>
    <x v="200"/>
    <x v="6"/>
    <x v="2"/>
  </r>
  <r>
    <n v="1394"/>
    <x v="128"/>
    <x v="1"/>
    <x v="1"/>
    <n v="1"/>
    <n v="30.5"/>
    <n v="55"/>
    <n v="85.5"/>
    <s v=""/>
    <m/>
    <n v="22370"/>
    <d v="1977-05-06T00:00:00"/>
    <n v="45"/>
    <x v="2"/>
    <s v="22"/>
    <x v="419"/>
    <x v="14"/>
    <x v="2"/>
  </r>
  <r>
    <n v="1395"/>
    <x v="128"/>
    <x v="0"/>
    <x v="0"/>
    <n v="9"/>
    <n v="209"/>
    <n v="355"/>
    <n v="564"/>
    <s v="Oui"/>
    <n v="29.5"/>
    <n v="91400"/>
    <d v="1952-10-20T00:00:00"/>
    <n v="70"/>
    <x v="4"/>
    <s v="91"/>
    <x v="663"/>
    <x v="8"/>
    <x v="1"/>
  </r>
  <r>
    <n v="1396"/>
    <x v="128"/>
    <x v="1"/>
    <x v="1"/>
    <n v="4"/>
    <n v="110.5"/>
    <n v="137"/>
    <n v="247.5"/>
    <s v="Oui"/>
    <n v="7.5"/>
    <n v="59132"/>
    <d v="1962-02-09T00:00:00"/>
    <n v="60"/>
    <x v="3"/>
    <s v="59"/>
    <x v="664"/>
    <x v="4"/>
    <x v="3"/>
  </r>
  <r>
    <n v="1397"/>
    <x v="128"/>
    <x v="0"/>
    <x v="4"/>
    <n v="2"/>
    <n v="35.5"/>
    <n v="7"/>
    <n v="42.5"/>
    <s v=""/>
    <m/>
    <n v="35450"/>
    <d v="1990-04-17T00:00:00"/>
    <n v="32"/>
    <x v="1"/>
    <s v="35"/>
    <x v="455"/>
    <x v="3"/>
    <x v="2"/>
  </r>
  <r>
    <n v="1398"/>
    <x v="128"/>
    <x v="0"/>
    <x v="0"/>
    <n v="21"/>
    <n v="513.5"/>
    <n v="491"/>
    <n v="1004.5"/>
    <s v="Oui"/>
    <n v="33"/>
    <n v="13014"/>
    <d v="2002-12-24T00:00:00"/>
    <n v="19"/>
    <x v="1"/>
    <s v="13"/>
    <x v="665"/>
    <x v="32"/>
    <x v="6"/>
  </r>
  <r>
    <n v="1399"/>
    <x v="128"/>
    <x v="1"/>
    <x v="0"/>
    <n v="6"/>
    <n v="132"/>
    <n v="38"/>
    <n v="170"/>
    <s v="Oui"/>
    <n v="12.5"/>
    <n v="38118"/>
    <d v="1951-10-22T00:00:00"/>
    <n v="71"/>
    <x v="4"/>
    <s v="38"/>
    <x v="666"/>
    <x v="56"/>
    <x v="5"/>
  </r>
  <r>
    <n v="1400"/>
    <x v="128"/>
    <x v="3"/>
    <x v="1"/>
    <n v="9"/>
    <n v="278"/>
    <n v="330"/>
    <n v="608"/>
    <s v=""/>
    <m/>
    <n v="29200"/>
    <d v="1953-02-17T00:00:00"/>
    <n v="69"/>
    <x v="4"/>
    <s v="29"/>
    <x v="55"/>
    <x v="6"/>
    <x v="2"/>
  </r>
  <r>
    <n v="1401"/>
    <x v="128"/>
    <x v="1"/>
    <x v="1"/>
    <n v="2"/>
    <n v="68"/>
    <n v="11"/>
    <n v="79"/>
    <s v="Oui"/>
    <n v="2"/>
    <n v="78250"/>
    <d v="1955-11-11T00:00:00"/>
    <n v="66"/>
    <x v="4"/>
    <s v="78"/>
    <x v="156"/>
    <x v="23"/>
    <x v="1"/>
  </r>
  <r>
    <n v="1402"/>
    <x v="129"/>
    <x v="1"/>
    <x v="0"/>
    <n v="9"/>
    <n v="216"/>
    <n v="283"/>
    <n v="499"/>
    <s v=""/>
    <m/>
    <n v="78350"/>
    <d v="1957-10-27T00:00:00"/>
    <n v="65"/>
    <x v="4"/>
    <s v="78"/>
    <x v="667"/>
    <x v="23"/>
    <x v="1"/>
  </r>
  <r>
    <n v="1403"/>
    <x v="129"/>
    <x v="1"/>
    <x v="1"/>
    <n v="1"/>
    <n v="27.5"/>
    <n v="36"/>
    <n v="63.5"/>
    <s v="Oui"/>
    <n v="2"/>
    <n v="44850"/>
    <d v="1965-12-06T00:00:00"/>
    <n v="56"/>
    <x v="3"/>
    <s v="44"/>
    <x v="668"/>
    <x v="24"/>
    <x v="4"/>
  </r>
  <r>
    <n v="1404"/>
    <x v="129"/>
    <x v="0"/>
    <x v="0"/>
    <n v="16"/>
    <n v="323"/>
    <n v="549"/>
    <n v="872"/>
    <s v="Oui"/>
    <n v="77.5"/>
    <n v="92230"/>
    <d v="1958-05-11T00:00:00"/>
    <n v="64"/>
    <x v="3"/>
    <s v="92"/>
    <x v="408"/>
    <x v="1"/>
    <x v="1"/>
  </r>
  <r>
    <n v="1405"/>
    <x v="129"/>
    <x v="2"/>
    <x v="0"/>
    <n v="19"/>
    <n v="416"/>
    <n v="28"/>
    <n v="444"/>
    <s v=""/>
    <m/>
    <n v="56460"/>
    <d v="1977-08-04T00:00:00"/>
    <n v="45"/>
    <x v="2"/>
    <s v="56"/>
    <x v="638"/>
    <x v="13"/>
    <x v="2"/>
  </r>
  <r>
    <n v="1406"/>
    <x v="129"/>
    <x v="1"/>
    <x v="1"/>
    <n v="3"/>
    <n v="85.5"/>
    <n v="52"/>
    <n v="137.5"/>
    <s v=""/>
    <m/>
    <n v="77410"/>
    <d v="1962-06-09T00:00:00"/>
    <n v="60"/>
    <x v="3"/>
    <s v="77"/>
    <x v="669"/>
    <x v="12"/>
    <x v="1"/>
  </r>
  <r>
    <n v="1407"/>
    <x v="129"/>
    <x v="1"/>
    <x v="0"/>
    <n v="1"/>
    <n v="21.5"/>
    <n v="17"/>
    <n v="38.5"/>
    <s v=""/>
    <m/>
    <n v="95600"/>
    <d v="1941-03-30T00:00:00"/>
    <n v="81"/>
    <x v="4"/>
    <s v="95"/>
    <x v="124"/>
    <x v="2"/>
    <x v="1"/>
  </r>
  <r>
    <n v="1408"/>
    <x v="129"/>
    <x v="1"/>
    <x v="1"/>
    <n v="19"/>
    <n v="551"/>
    <n v="392"/>
    <n v="943"/>
    <s v="Oui"/>
    <n v="26"/>
    <n v="94360"/>
    <d v="1973-06-12T00:00:00"/>
    <n v="49"/>
    <x v="2"/>
    <s v="94"/>
    <x v="670"/>
    <x v="5"/>
    <x v="1"/>
  </r>
  <r>
    <n v="1409"/>
    <x v="129"/>
    <x v="1"/>
    <x v="4"/>
    <n v="2"/>
    <n v="35"/>
    <n v="27"/>
    <n v="62"/>
    <s v=""/>
    <m/>
    <n v="59700"/>
    <d v="1962-09-16T00:00:00"/>
    <n v="60"/>
    <x v="3"/>
    <s v="59"/>
    <x v="671"/>
    <x v="4"/>
    <x v="3"/>
  </r>
  <r>
    <n v="1410"/>
    <x v="129"/>
    <x v="1"/>
    <x v="1"/>
    <n v="2"/>
    <n v="61"/>
    <n v="107"/>
    <n v="168"/>
    <s v="Oui"/>
    <n v="12.5"/>
    <n v="83370"/>
    <d v="1970-12-18T00:00:00"/>
    <n v="51"/>
    <x v="2"/>
    <s v="83"/>
    <x v="672"/>
    <x v="39"/>
    <x v="6"/>
  </r>
  <r>
    <n v="1411"/>
    <x v="129"/>
    <x v="0"/>
    <x v="1"/>
    <n v="5"/>
    <n v="154"/>
    <n v="36"/>
    <n v="190"/>
    <s v="Oui"/>
    <n v="16.5"/>
    <n v="35200"/>
    <d v="1982-02-02T00:00:00"/>
    <n v="40"/>
    <x v="0"/>
    <s v="35"/>
    <x v="3"/>
    <x v="3"/>
    <x v="2"/>
  </r>
  <r>
    <n v="1412"/>
    <x v="129"/>
    <x v="0"/>
    <x v="1"/>
    <n v="2"/>
    <n v="54"/>
    <n v="96"/>
    <n v="150"/>
    <s v="Oui"/>
    <n v="7"/>
    <n v="75019"/>
    <d v="1981-09-26T00:00:00"/>
    <n v="41"/>
    <x v="0"/>
    <s v="75"/>
    <x v="22"/>
    <x v="15"/>
    <x v="1"/>
  </r>
  <r>
    <n v="1413"/>
    <x v="129"/>
    <x v="0"/>
    <x v="0"/>
    <n v="1"/>
    <n v="20.5"/>
    <n v="13"/>
    <n v="33.5"/>
    <s v="Oui"/>
    <n v="3"/>
    <n v="92160"/>
    <d v="1933-07-31T00:00:00"/>
    <n v="89"/>
    <x v="4"/>
    <s v="92"/>
    <x v="276"/>
    <x v="1"/>
    <x v="1"/>
  </r>
  <r>
    <n v="1414"/>
    <x v="129"/>
    <x v="0"/>
    <x v="1"/>
    <n v="3"/>
    <n v="87"/>
    <n v="151"/>
    <n v="238"/>
    <s v="Oui"/>
    <n v="18"/>
    <n v="35630"/>
    <d v="1968-09-16T00:00:00"/>
    <n v="54"/>
    <x v="2"/>
    <s v="35"/>
    <x v="523"/>
    <x v="3"/>
    <x v="2"/>
  </r>
  <r>
    <n v="1415"/>
    <x v="129"/>
    <x v="0"/>
    <x v="0"/>
    <n v="2"/>
    <n v="40.5"/>
    <n v="7"/>
    <n v="47.5"/>
    <s v="Oui"/>
    <n v="1"/>
    <n v="95140"/>
    <d v="1986-01-15T00:00:00"/>
    <n v="36"/>
    <x v="0"/>
    <s v="95"/>
    <x v="325"/>
    <x v="2"/>
    <x v="1"/>
  </r>
  <r>
    <n v="1416"/>
    <x v="129"/>
    <x v="1"/>
    <x v="1"/>
    <n v="15"/>
    <n v="415"/>
    <n v="604"/>
    <n v="1019"/>
    <s v=""/>
    <m/>
    <n v="22560"/>
    <d v="1941-04-22T00:00:00"/>
    <n v="81"/>
    <x v="4"/>
    <s v="22"/>
    <x v="673"/>
    <x v="14"/>
    <x v="2"/>
  </r>
  <r>
    <n v="1417"/>
    <x v="129"/>
    <x v="3"/>
    <x v="1"/>
    <n v="20"/>
    <n v="532.5"/>
    <n v="474"/>
    <n v="1006.5"/>
    <s v="Oui"/>
    <n v="96"/>
    <n v="29700"/>
    <d v="1974-11-09T00:00:00"/>
    <n v="48"/>
    <x v="2"/>
    <s v="29"/>
    <x v="68"/>
    <x v="6"/>
    <x v="2"/>
  </r>
  <r>
    <n v="1418"/>
    <x v="129"/>
    <x v="2"/>
    <x v="4"/>
    <n v="19"/>
    <n v="314"/>
    <n v="547"/>
    <n v="861"/>
    <s v=""/>
    <m/>
    <n v="29490"/>
    <d v="1967-06-14T00:00:00"/>
    <n v="55"/>
    <x v="3"/>
    <s v="29"/>
    <x v="74"/>
    <x v="6"/>
    <x v="2"/>
  </r>
  <r>
    <n v="1419"/>
    <x v="130"/>
    <x v="3"/>
    <x v="1"/>
    <n v="2"/>
    <n v="58"/>
    <n v="32"/>
    <n v="90"/>
    <s v="Oui"/>
    <n v="6.5"/>
    <n v="33490"/>
    <d v="1995-04-11T00:00:00"/>
    <n v="27"/>
    <x v="1"/>
    <s v="33"/>
    <x v="674"/>
    <x v="21"/>
    <x v="9"/>
  </r>
  <r>
    <n v="1420"/>
    <x v="130"/>
    <x v="3"/>
    <x v="2"/>
    <n v="4"/>
    <n v="56.5"/>
    <n v="82"/>
    <n v="138.5"/>
    <s v="Oui"/>
    <n v="6"/>
    <n v="92270"/>
    <d v="1975-08-02T00:00:00"/>
    <n v="47"/>
    <x v="2"/>
    <s v="92"/>
    <x v="295"/>
    <x v="1"/>
    <x v="1"/>
  </r>
  <r>
    <n v="1421"/>
    <x v="130"/>
    <x v="1"/>
    <x v="0"/>
    <n v="2"/>
    <n v="45"/>
    <n v="48"/>
    <n v="93"/>
    <s v="Oui"/>
    <n v="1"/>
    <n v="29290"/>
    <d v="1977-11-05T00:00:00"/>
    <n v="45"/>
    <x v="2"/>
    <s v="29"/>
    <x v="379"/>
    <x v="6"/>
    <x v="2"/>
  </r>
  <r>
    <n v="1422"/>
    <x v="130"/>
    <x v="2"/>
    <x v="1"/>
    <n v="2"/>
    <n v="54.5"/>
    <n v="39"/>
    <n v="93.5"/>
    <s v=""/>
    <m/>
    <n v="35800"/>
    <d v="1996-10-16T00:00:00"/>
    <n v="26"/>
    <x v="1"/>
    <s v="35"/>
    <x v="500"/>
    <x v="3"/>
    <x v="2"/>
  </r>
  <r>
    <n v="1423"/>
    <x v="130"/>
    <x v="1"/>
    <x v="1"/>
    <n v="1"/>
    <n v="26"/>
    <n v="1"/>
    <n v="27"/>
    <s v="Oui"/>
    <n v="1"/>
    <n v="75011"/>
    <d v="1988-10-25T00:00:00"/>
    <n v="34"/>
    <x v="1"/>
    <s v="75"/>
    <x v="129"/>
    <x v="15"/>
    <x v="1"/>
  </r>
  <r>
    <n v="1424"/>
    <x v="130"/>
    <x v="1"/>
    <x v="1"/>
    <n v="8"/>
    <n v="201.5"/>
    <n v="324"/>
    <n v="525.5"/>
    <s v="Oui"/>
    <n v="16.5"/>
    <n v="53700"/>
    <d v="1980-11-07T00:00:00"/>
    <n v="42"/>
    <x v="0"/>
    <s v="53"/>
    <x v="675"/>
    <x v="60"/>
    <x v="4"/>
  </r>
  <r>
    <n v="1425"/>
    <x v="130"/>
    <x v="2"/>
    <x v="1"/>
    <n v="2"/>
    <n v="58"/>
    <n v="67"/>
    <n v="125"/>
    <s v="Oui"/>
    <n v="4.5"/>
    <n v="22000"/>
    <d v="1981-02-15T00:00:00"/>
    <n v="41"/>
    <x v="0"/>
    <s v="22"/>
    <x v="33"/>
    <x v="14"/>
    <x v="2"/>
  </r>
  <r>
    <n v="1426"/>
    <x v="130"/>
    <x v="1"/>
    <x v="1"/>
    <n v="18"/>
    <n v="550"/>
    <n v="540"/>
    <n v="1090"/>
    <s v="Oui"/>
    <n v="50"/>
    <n v="37100"/>
    <d v="1971-04-24T00:00:00"/>
    <n v="51"/>
    <x v="2"/>
    <s v="37"/>
    <x v="676"/>
    <x v="0"/>
    <x v="0"/>
  </r>
  <r>
    <n v="1427"/>
    <x v="130"/>
    <x v="1"/>
    <x v="2"/>
    <n v="16"/>
    <n v="210"/>
    <n v="216"/>
    <n v="426"/>
    <s v="Oui"/>
    <n v="9"/>
    <n v="29900"/>
    <d v="1961-05-24T00:00:00"/>
    <n v="61"/>
    <x v="3"/>
    <s v="29"/>
    <x v="7"/>
    <x v="6"/>
    <x v="2"/>
  </r>
  <r>
    <n v="1428"/>
    <x v="130"/>
    <x v="0"/>
    <x v="1"/>
    <n v="2"/>
    <n v="69"/>
    <n v="7"/>
    <n v="76"/>
    <s v=""/>
    <m/>
    <n v="29490"/>
    <d v="1989-11-10T00:00:00"/>
    <n v="32"/>
    <x v="1"/>
    <s v="29"/>
    <x v="74"/>
    <x v="6"/>
    <x v="2"/>
  </r>
  <r>
    <n v="1429"/>
    <x v="130"/>
    <x v="3"/>
    <x v="0"/>
    <n v="2"/>
    <n v="44"/>
    <n v="75"/>
    <n v="119"/>
    <s v="Oui"/>
    <n v="0.5"/>
    <n v="29550"/>
    <d v="1979-06-13T00:00:00"/>
    <n v="43"/>
    <x v="0"/>
    <s v="29"/>
    <x v="290"/>
    <x v="6"/>
    <x v="2"/>
  </r>
  <r>
    <n v="1430"/>
    <x v="130"/>
    <x v="1"/>
    <x v="1"/>
    <n v="15"/>
    <n v="382"/>
    <n v="433"/>
    <n v="815"/>
    <s v="Oui"/>
    <n v="40.5"/>
    <n v="91120"/>
    <d v="1961-10-20T00:00:00"/>
    <n v="61"/>
    <x v="3"/>
    <s v="91"/>
    <x v="119"/>
    <x v="8"/>
    <x v="1"/>
  </r>
  <r>
    <n v="1431"/>
    <x v="130"/>
    <x v="0"/>
    <x v="1"/>
    <n v="17"/>
    <n v="471.5"/>
    <n v="152"/>
    <n v="623.5"/>
    <s v=""/>
    <m/>
    <n v="43240"/>
    <d v="1942-10-18T00:00:00"/>
    <n v="80"/>
    <x v="4"/>
    <s v="43"/>
    <x v="677"/>
    <x v="79"/>
    <x v="5"/>
  </r>
  <r>
    <n v="1432"/>
    <x v="130"/>
    <x v="1"/>
    <x v="1"/>
    <n v="5"/>
    <n v="168"/>
    <n v="215"/>
    <n v="383"/>
    <s v="Oui"/>
    <n v="7"/>
    <n v="29170"/>
    <d v="1985-05-06T00:00:00"/>
    <n v="37"/>
    <x v="0"/>
    <s v="29"/>
    <x v="26"/>
    <x v="6"/>
    <x v="2"/>
  </r>
  <r>
    <n v="1433"/>
    <x v="130"/>
    <x v="1"/>
    <x v="0"/>
    <n v="2"/>
    <n v="45"/>
    <n v="45"/>
    <n v="90"/>
    <s v="Oui"/>
    <n v="4"/>
    <n v="35260"/>
    <d v="1987-11-13T00:00:00"/>
    <n v="34"/>
    <x v="1"/>
    <s v="35"/>
    <x v="678"/>
    <x v="3"/>
    <x v="2"/>
  </r>
  <r>
    <n v="1434"/>
    <x v="130"/>
    <x v="1"/>
    <x v="1"/>
    <n v="12"/>
    <n v="345.5"/>
    <n v="129"/>
    <n v="474.5"/>
    <s v="Oui"/>
    <n v="1"/>
    <n v="94200"/>
    <d v="1987-09-01T00:00:00"/>
    <n v="35"/>
    <x v="0"/>
    <s v="94"/>
    <x v="301"/>
    <x v="5"/>
    <x v="1"/>
  </r>
  <r>
    <n v="1435"/>
    <x v="130"/>
    <x v="0"/>
    <x v="1"/>
    <n v="3"/>
    <n v="80"/>
    <n v="36"/>
    <n v="116"/>
    <s v=""/>
    <m/>
    <n v="76200"/>
    <d v="1949-05-10T00:00:00"/>
    <n v="73"/>
    <x v="4"/>
    <s v="76"/>
    <x v="679"/>
    <x v="35"/>
    <x v="7"/>
  </r>
  <r>
    <n v="1436"/>
    <x v="130"/>
    <x v="1"/>
    <x v="2"/>
    <n v="2"/>
    <n v="29"/>
    <n v="56"/>
    <n v="85"/>
    <s v="Oui"/>
    <n v="3.5"/>
    <n v="56700"/>
    <d v="1991-06-23T00:00:00"/>
    <n v="31"/>
    <x v="1"/>
    <s v="56"/>
    <x v="265"/>
    <x v="13"/>
    <x v="2"/>
  </r>
  <r>
    <n v="1437"/>
    <x v="130"/>
    <x v="0"/>
    <x v="1"/>
    <n v="2"/>
    <n v="69"/>
    <n v="65"/>
    <n v="134"/>
    <s v="Oui"/>
    <n v="9.5"/>
    <n v="35500"/>
    <d v="1988-03-14T00:00:00"/>
    <n v="34"/>
    <x v="1"/>
    <s v="35"/>
    <x v="162"/>
    <x v="3"/>
    <x v="2"/>
  </r>
  <r>
    <n v="1438"/>
    <x v="131"/>
    <x v="0"/>
    <x v="3"/>
    <n v="2"/>
    <n v="37.5"/>
    <n v="34"/>
    <n v="71.5"/>
    <s v="Oui"/>
    <n v="1"/>
    <n v="56100"/>
    <d v="1974-08-23T00:00:00"/>
    <n v="48"/>
    <x v="2"/>
    <s v="56"/>
    <x v="49"/>
    <x v="13"/>
    <x v="2"/>
  </r>
  <r>
    <n v="1439"/>
    <x v="131"/>
    <x v="1"/>
    <x v="0"/>
    <n v="15"/>
    <n v="334.5"/>
    <n v="445"/>
    <n v="779.5"/>
    <s v="Oui"/>
    <n v="24"/>
    <n v="29170"/>
    <d v="1972-12-27T00:00:00"/>
    <n v="49"/>
    <x v="2"/>
    <s v="29"/>
    <x v="26"/>
    <x v="6"/>
    <x v="2"/>
  </r>
  <r>
    <n v="1440"/>
    <x v="131"/>
    <x v="1"/>
    <x v="0"/>
    <n v="7"/>
    <n v="158"/>
    <n v="83"/>
    <n v="241"/>
    <s v="Oui"/>
    <n v="6.5"/>
    <n v="56440"/>
    <d v="1995-02-20T00:00:00"/>
    <n v="27"/>
    <x v="1"/>
    <s v="56"/>
    <x v="423"/>
    <x v="13"/>
    <x v="2"/>
  </r>
  <r>
    <n v="1441"/>
    <x v="131"/>
    <x v="1"/>
    <x v="1"/>
    <n v="13"/>
    <n v="380"/>
    <n v="82"/>
    <n v="462"/>
    <s v="Oui"/>
    <n v="24.5"/>
    <n v="94130"/>
    <d v="1976-08-17T00:00:00"/>
    <n v="46"/>
    <x v="2"/>
    <s v="94"/>
    <x v="680"/>
    <x v="5"/>
    <x v="1"/>
  </r>
  <r>
    <n v="1442"/>
    <x v="131"/>
    <x v="1"/>
    <x v="1"/>
    <n v="2"/>
    <n v="56.5"/>
    <n v="57"/>
    <n v="113.5"/>
    <s v="Oui"/>
    <n v="6"/>
    <n v="29730"/>
    <d v="1967-05-26T00:00:00"/>
    <n v="55"/>
    <x v="3"/>
    <s v="29"/>
    <x v="71"/>
    <x v="6"/>
    <x v="2"/>
  </r>
  <r>
    <n v="1443"/>
    <x v="131"/>
    <x v="2"/>
    <x v="4"/>
    <n v="2"/>
    <n v="34"/>
    <n v="46"/>
    <n v="80"/>
    <s v="Oui"/>
    <n v="6"/>
    <n v="92100"/>
    <d v="1963-08-06T00:00:00"/>
    <n v="59"/>
    <x v="3"/>
    <s v="92"/>
    <x v="233"/>
    <x v="1"/>
    <x v="1"/>
  </r>
  <r>
    <n v="1444"/>
    <x v="131"/>
    <x v="3"/>
    <x v="4"/>
    <n v="11"/>
    <n v="196"/>
    <n v="5"/>
    <n v="201"/>
    <s v="Oui"/>
    <n v="10.5"/>
    <n v="91220"/>
    <d v="1984-07-15T00:00:00"/>
    <n v="38"/>
    <x v="0"/>
    <s v="91"/>
    <x v="681"/>
    <x v="8"/>
    <x v="1"/>
  </r>
  <r>
    <n v="1445"/>
    <x v="131"/>
    <x v="0"/>
    <x v="0"/>
    <n v="2"/>
    <n v="40.5"/>
    <n v="26"/>
    <n v="66.5"/>
    <s v="Oui"/>
    <n v="6.5"/>
    <n v="29200"/>
    <d v="1980-02-17T00:00:00"/>
    <n v="42"/>
    <x v="0"/>
    <s v="29"/>
    <x v="55"/>
    <x v="6"/>
    <x v="2"/>
  </r>
  <r>
    <n v="1446"/>
    <x v="131"/>
    <x v="0"/>
    <x v="1"/>
    <n v="2"/>
    <n v="65"/>
    <n v="39"/>
    <n v="104"/>
    <s v=""/>
    <m/>
    <n v="29270"/>
    <d v="1976-02-27T00:00:00"/>
    <n v="46"/>
    <x v="2"/>
    <s v="29"/>
    <x v="106"/>
    <x v="6"/>
    <x v="2"/>
  </r>
  <r>
    <n v="1447"/>
    <x v="131"/>
    <x v="1"/>
    <x v="1"/>
    <n v="2"/>
    <n v="63.5"/>
    <n v="30"/>
    <n v="93.5"/>
    <s v="Oui"/>
    <n v="1.5"/>
    <n v="29490"/>
    <d v="1945-05-09T00:00:00"/>
    <n v="77"/>
    <x v="4"/>
    <s v="29"/>
    <x v="74"/>
    <x v="6"/>
    <x v="2"/>
  </r>
  <r>
    <n v="1448"/>
    <x v="131"/>
    <x v="0"/>
    <x v="1"/>
    <n v="9"/>
    <n v="308"/>
    <n v="532"/>
    <n v="840"/>
    <s v="Oui"/>
    <n v="45.5"/>
    <n v="75018"/>
    <d v="1949-04-22T00:00:00"/>
    <n v="73"/>
    <x v="4"/>
    <s v="75"/>
    <x v="172"/>
    <x v="15"/>
    <x v="1"/>
  </r>
  <r>
    <n v="1449"/>
    <x v="131"/>
    <x v="0"/>
    <x v="3"/>
    <n v="2"/>
    <n v="45"/>
    <n v="25"/>
    <n v="70"/>
    <s v=""/>
    <m/>
    <n v="35430"/>
    <d v="1976-09-13T00:00:00"/>
    <n v="46"/>
    <x v="2"/>
    <s v="35"/>
    <x v="16"/>
    <x v="3"/>
    <x v="2"/>
  </r>
  <r>
    <n v="1450"/>
    <x v="131"/>
    <x v="1"/>
    <x v="1"/>
    <n v="13"/>
    <n v="403.5"/>
    <n v="116"/>
    <n v="519.5"/>
    <s v=""/>
    <m/>
    <n v="44530"/>
    <d v="1940-06-16T00:00:00"/>
    <n v="82"/>
    <x v="4"/>
    <s v="44"/>
    <x v="682"/>
    <x v="24"/>
    <x v="4"/>
  </r>
  <r>
    <n v="1451"/>
    <x v="132"/>
    <x v="1"/>
    <x v="1"/>
    <n v="9"/>
    <n v="227"/>
    <n v="416"/>
    <n v="643"/>
    <s v="Oui"/>
    <n v="56"/>
    <n v="14250"/>
    <d v="1949-12-05T00:00:00"/>
    <n v="72"/>
    <x v="4"/>
    <s v="14"/>
    <x v="23"/>
    <x v="16"/>
    <x v="7"/>
  </r>
  <r>
    <n v="1452"/>
    <x v="132"/>
    <x v="3"/>
    <x v="0"/>
    <n v="5"/>
    <n v="108"/>
    <n v="34"/>
    <n v="142"/>
    <s v="Oui"/>
    <n v="5.5"/>
    <n v="75016"/>
    <d v="1992-04-18T00:00:00"/>
    <n v="30"/>
    <x v="1"/>
    <s v="75"/>
    <x v="216"/>
    <x v="15"/>
    <x v="1"/>
  </r>
  <r>
    <n v="1453"/>
    <x v="132"/>
    <x v="2"/>
    <x v="0"/>
    <n v="3"/>
    <n v="74.5"/>
    <n v="29"/>
    <n v="103.5"/>
    <s v="Oui"/>
    <n v="7"/>
    <n v="33130"/>
    <d v="1969-04-13T00:00:00"/>
    <n v="53"/>
    <x v="2"/>
    <s v="33"/>
    <x v="683"/>
    <x v="21"/>
    <x v="9"/>
  </r>
  <r>
    <n v="1454"/>
    <x v="132"/>
    <x v="2"/>
    <x v="1"/>
    <n v="2"/>
    <n v="59"/>
    <n v="117"/>
    <n v="176"/>
    <s v=""/>
    <m/>
    <n v="22250"/>
    <d v="1971-12-15T00:00:00"/>
    <n v="50"/>
    <x v="2"/>
    <s v="22"/>
    <x v="112"/>
    <x v="14"/>
    <x v="2"/>
  </r>
  <r>
    <n v="1455"/>
    <x v="132"/>
    <x v="3"/>
    <x v="1"/>
    <n v="2"/>
    <n v="53"/>
    <n v="53"/>
    <n v="106"/>
    <s v="Oui"/>
    <n v="1"/>
    <n v="94310"/>
    <d v="1982-11-12T00:00:00"/>
    <n v="39"/>
    <x v="0"/>
    <s v="94"/>
    <x v="104"/>
    <x v="5"/>
    <x v="1"/>
  </r>
  <r>
    <n v="1456"/>
    <x v="132"/>
    <x v="0"/>
    <x v="1"/>
    <n v="2"/>
    <n v="55.5"/>
    <n v="68"/>
    <n v="123.5"/>
    <s v="Oui"/>
    <n v="4.5"/>
    <n v="1200"/>
    <d v="1975-10-15T00:00:00"/>
    <n v="47"/>
    <x v="2"/>
    <s v="01"/>
    <x v="684"/>
    <x v="53"/>
    <x v="5"/>
  </r>
  <r>
    <n v="1457"/>
    <x v="132"/>
    <x v="0"/>
    <x v="1"/>
    <n v="2"/>
    <n v="56"/>
    <n v="12"/>
    <n v="68"/>
    <s v=""/>
    <m/>
    <n v="61200"/>
    <d v="1979-09-02T00:00:00"/>
    <n v="43"/>
    <x v="0"/>
    <s v="61"/>
    <x v="685"/>
    <x v="48"/>
    <x v="7"/>
  </r>
  <r>
    <n v="1458"/>
    <x v="132"/>
    <x v="2"/>
    <x v="1"/>
    <n v="8"/>
    <n v="235"/>
    <n v="48"/>
    <n v="283"/>
    <s v=""/>
    <m/>
    <n v="91330"/>
    <d v="1958-09-15T00:00:00"/>
    <n v="64"/>
    <x v="3"/>
    <s v="91"/>
    <x v="686"/>
    <x v="8"/>
    <x v="1"/>
  </r>
  <r>
    <n v="1459"/>
    <x v="132"/>
    <x v="0"/>
    <x v="1"/>
    <n v="2"/>
    <n v="67.5"/>
    <n v="11"/>
    <n v="78.5"/>
    <s v="Oui"/>
    <n v="6.5"/>
    <n v="29200"/>
    <d v="1969-07-17T00:00:00"/>
    <n v="53"/>
    <x v="2"/>
    <s v="29"/>
    <x v="55"/>
    <x v="6"/>
    <x v="2"/>
  </r>
  <r>
    <n v="1460"/>
    <x v="132"/>
    <x v="1"/>
    <x v="1"/>
    <n v="2"/>
    <n v="51.5"/>
    <n v="54"/>
    <n v="105.5"/>
    <s v=""/>
    <m/>
    <n v="78300"/>
    <d v="1974-05-16T00:00:00"/>
    <n v="48"/>
    <x v="2"/>
    <s v="78"/>
    <x v="628"/>
    <x v="23"/>
    <x v="1"/>
  </r>
  <r>
    <n v="1461"/>
    <x v="132"/>
    <x v="0"/>
    <x v="0"/>
    <n v="15"/>
    <n v="363"/>
    <n v="678"/>
    <n v="1041"/>
    <s v="Oui"/>
    <n v="38"/>
    <n v="29000"/>
    <d v="1984-10-02T00:00:00"/>
    <n v="38"/>
    <x v="0"/>
    <s v="29"/>
    <x v="6"/>
    <x v="6"/>
    <x v="2"/>
  </r>
  <r>
    <n v="1462"/>
    <x v="132"/>
    <x v="0"/>
    <x v="0"/>
    <n v="11"/>
    <n v="255"/>
    <n v="8"/>
    <n v="263"/>
    <s v=""/>
    <m/>
    <n v="29770"/>
    <d v="1972-05-26T00:00:00"/>
    <n v="50"/>
    <x v="2"/>
    <s v="29"/>
    <x v="406"/>
    <x v="6"/>
    <x v="2"/>
  </r>
  <r>
    <n v="1463"/>
    <x v="132"/>
    <x v="1"/>
    <x v="1"/>
    <n v="9"/>
    <n v="291.5"/>
    <n v="193"/>
    <n v="484.5"/>
    <s v=""/>
    <m/>
    <n v="93240"/>
    <d v="2000-01-15T00:00:00"/>
    <n v="22"/>
    <x v="1"/>
    <s v="93"/>
    <x v="479"/>
    <x v="11"/>
    <x v="1"/>
  </r>
  <r>
    <n v="1464"/>
    <x v="132"/>
    <x v="2"/>
    <x v="3"/>
    <n v="2"/>
    <n v="44.5"/>
    <n v="1"/>
    <n v="45.5"/>
    <s v="Oui"/>
    <n v="4.5"/>
    <n v="44522"/>
    <d v="1947-05-21T00:00:00"/>
    <n v="75"/>
    <x v="4"/>
    <s v="44"/>
    <x v="661"/>
    <x v="24"/>
    <x v="4"/>
  </r>
  <r>
    <n v="1465"/>
    <x v="132"/>
    <x v="3"/>
    <x v="2"/>
    <n v="3"/>
    <n v="39.5"/>
    <n v="8"/>
    <n v="47.5"/>
    <s v="Oui"/>
    <n v="2.5"/>
    <n v="29170"/>
    <d v="1973-08-23T00:00:00"/>
    <n v="49"/>
    <x v="2"/>
    <s v="29"/>
    <x v="26"/>
    <x v="6"/>
    <x v="2"/>
  </r>
  <r>
    <n v="1466"/>
    <x v="132"/>
    <x v="1"/>
    <x v="3"/>
    <n v="2"/>
    <n v="43.5"/>
    <n v="14"/>
    <n v="57.5"/>
    <s v="Oui"/>
    <n v="2"/>
    <n v="6480"/>
    <d v="1983-04-17T00:00:00"/>
    <n v="39"/>
    <x v="0"/>
    <s v="06"/>
    <x v="687"/>
    <x v="10"/>
    <x v="6"/>
  </r>
  <r>
    <n v="1467"/>
    <x v="132"/>
    <x v="0"/>
    <x v="1"/>
    <n v="6"/>
    <n v="167.5"/>
    <n v="181"/>
    <n v="348.5"/>
    <s v=""/>
    <m/>
    <n v="22800"/>
    <d v="1969-12-01T00:00:00"/>
    <n v="52"/>
    <x v="2"/>
    <s v="22"/>
    <x v="354"/>
    <x v="14"/>
    <x v="2"/>
  </r>
  <r>
    <n v="1468"/>
    <x v="132"/>
    <x v="1"/>
    <x v="1"/>
    <n v="12"/>
    <n v="378"/>
    <n v="256"/>
    <n v="634"/>
    <s v="Oui"/>
    <n v="32.5"/>
    <n v="44520"/>
    <d v="1966-10-02T00:00:00"/>
    <n v="56"/>
    <x v="3"/>
    <s v="44"/>
    <x v="688"/>
    <x v="24"/>
    <x v="4"/>
  </r>
  <r>
    <n v="1469"/>
    <x v="132"/>
    <x v="2"/>
    <x v="1"/>
    <n v="3"/>
    <n v="87.5"/>
    <n v="29"/>
    <n v="116.5"/>
    <s v=""/>
    <m/>
    <n v="27440"/>
    <d v="1933-06-13T00:00:00"/>
    <n v="89"/>
    <x v="4"/>
    <s v="27"/>
    <x v="689"/>
    <x v="54"/>
    <x v="7"/>
  </r>
  <r>
    <n v="1470"/>
    <x v="133"/>
    <x v="1"/>
    <x v="1"/>
    <n v="2"/>
    <n v="65.5"/>
    <n v="96"/>
    <n v="161.5"/>
    <s v=""/>
    <m/>
    <n v="29000"/>
    <d v="1973-07-29T00:00:00"/>
    <n v="49"/>
    <x v="2"/>
    <s v="29"/>
    <x v="6"/>
    <x v="6"/>
    <x v="2"/>
  </r>
  <r>
    <n v="1471"/>
    <x v="133"/>
    <x v="1"/>
    <x v="1"/>
    <n v="2"/>
    <n v="59.5"/>
    <n v="54"/>
    <n v="113.5"/>
    <s v="Oui"/>
    <n v="4"/>
    <n v="29100"/>
    <d v="1963-08-16T00:00:00"/>
    <n v="59"/>
    <x v="3"/>
    <s v="29"/>
    <x v="75"/>
    <x v="6"/>
    <x v="2"/>
  </r>
  <r>
    <n v="1472"/>
    <x v="133"/>
    <x v="2"/>
    <x v="2"/>
    <n v="13"/>
    <n v="198.5"/>
    <n v="378"/>
    <n v="576.5"/>
    <s v=""/>
    <m/>
    <n v="49320"/>
    <d v="1989-06-16T00:00:00"/>
    <n v="33"/>
    <x v="1"/>
    <s v="49"/>
    <x v="690"/>
    <x v="22"/>
    <x v="4"/>
  </r>
  <r>
    <n v="1473"/>
    <x v="133"/>
    <x v="0"/>
    <x v="1"/>
    <n v="4"/>
    <n v="103.5"/>
    <n v="65"/>
    <n v="168.5"/>
    <s v="Oui"/>
    <n v="14.5"/>
    <n v="29170"/>
    <d v="1960-11-03T00:00:00"/>
    <n v="62"/>
    <x v="3"/>
    <s v="29"/>
    <x v="26"/>
    <x v="6"/>
    <x v="2"/>
  </r>
  <r>
    <n v="1474"/>
    <x v="133"/>
    <x v="3"/>
    <x v="3"/>
    <n v="1"/>
    <n v="19.5"/>
    <n v="37"/>
    <n v="56.5"/>
    <s v=""/>
    <m/>
    <n v="72450"/>
    <d v="1960-12-25T00:00:00"/>
    <n v="61"/>
    <x v="3"/>
    <s v="72"/>
    <x v="691"/>
    <x v="7"/>
    <x v="4"/>
  </r>
  <r>
    <n v="1475"/>
    <x v="133"/>
    <x v="1"/>
    <x v="1"/>
    <n v="3"/>
    <n v="81.5"/>
    <n v="87"/>
    <n v="168.5"/>
    <s v="Oui"/>
    <n v="14.5"/>
    <n v="27500"/>
    <d v="1967-10-01T00:00:00"/>
    <n v="55"/>
    <x v="3"/>
    <s v="27"/>
    <x v="692"/>
    <x v="54"/>
    <x v="7"/>
  </r>
  <r>
    <n v="1476"/>
    <x v="133"/>
    <x v="2"/>
    <x v="1"/>
    <n v="6"/>
    <n v="201"/>
    <n v="24"/>
    <n v="225"/>
    <s v="Oui"/>
    <n v="15.5"/>
    <n v="91000"/>
    <d v="1969-05-07T00:00:00"/>
    <n v="53"/>
    <x v="2"/>
    <s v="91"/>
    <x v="220"/>
    <x v="8"/>
    <x v="1"/>
  </r>
  <r>
    <n v="1477"/>
    <x v="133"/>
    <x v="1"/>
    <x v="1"/>
    <n v="2"/>
    <n v="65.5"/>
    <n v="37"/>
    <n v="102.5"/>
    <s v="Oui"/>
    <n v="1.5"/>
    <n v="29760"/>
    <d v="1973-04-07T00:00:00"/>
    <n v="49"/>
    <x v="2"/>
    <s v="29"/>
    <x v="637"/>
    <x v="6"/>
    <x v="2"/>
  </r>
  <r>
    <n v="1478"/>
    <x v="133"/>
    <x v="2"/>
    <x v="0"/>
    <n v="15"/>
    <n v="347"/>
    <n v="57"/>
    <n v="404"/>
    <s v=""/>
    <m/>
    <n v="29400"/>
    <d v="1951-02-10T00:00:00"/>
    <n v="71"/>
    <x v="4"/>
    <s v="29"/>
    <x v="30"/>
    <x v="6"/>
    <x v="2"/>
  </r>
  <r>
    <n v="1479"/>
    <x v="133"/>
    <x v="0"/>
    <x v="1"/>
    <n v="2"/>
    <n v="66"/>
    <n v="93"/>
    <n v="159"/>
    <s v="Oui"/>
    <n v="11"/>
    <n v="75010"/>
    <d v="1962-07-20T00:00:00"/>
    <n v="60"/>
    <x v="3"/>
    <s v="75"/>
    <x v="454"/>
    <x v="15"/>
    <x v="1"/>
  </r>
  <r>
    <n v="1480"/>
    <x v="133"/>
    <x v="0"/>
    <x v="2"/>
    <n v="3"/>
    <n v="41"/>
    <n v="59"/>
    <n v="100"/>
    <s v="Oui"/>
    <n v="10"/>
    <n v="95240"/>
    <d v="1961-02-24T00:00:00"/>
    <n v="61"/>
    <x v="3"/>
    <s v="95"/>
    <x v="601"/>
    <x v="2"/>
    <x v="1"/>
  </r>
  <r>
    <n v="1481"/>
    <x v="133"/>
    <x v="0"/>
    <x v="1"/>
    <n v="2"/>
    <n v="59"/>
    <n v="33"/>
    <n v="92"/>
    <s v="Oui"/>
    <n v="2"/>
    <n v="75017"/>
    <d v="1973-07-16T00:00:00"/>
    <n v="49"/>
    <x v="2"/>
    <s v="75"/>
    <x v="99"/>
    <x v="15"/>
    <x v="1"/>
  </r>
  <r>
    <n v="1482"/>
    <x v="133"/>
    <x v="1"/>
    <x v="2"/>
    <n v="1"/>
    <n v="13"/>
    <n v="25"/>
    <n v="38"/>
    <s v="Oui"/>
    <n v="3"/>
    <n v="29810"/>
    <d v="1981-09-04T00:00:00"/>
    <n v="41"/>
    <x v="0"/>
    <s v="29"/>
    <x v="24"/>
    <x v="6"/>
    <x v="2"/>
  </r>
  <r>
    <n v="1483"/>
    <x v="133"/>
    <x v="0"/>
    <x v="0"/>
    <n v="9"/>
    <n v="184.5"/>
    <n v="322"/>
    <n v="506.5"/>
    <s v="Oui"/>
    <n v="25"/>
    <n v="78870"/>
    <d v="1980-03-21T00:00:00"/>
    <n v="42"/>
    <x v="0"/>
    <s v="78"/>
    <x v="693"/>
    <x v="23"/>
    <x v="1"/>
  </r>
  <r>
    <n v="1484"/>
    <x v="133"/>
    <x v="3"/>
    <x v="1"/>
    <n v="10"/>
    <n v="334"/>
    <n v="576"/>
    <n v="910"/>
    <s v="Oui"/>
    <n v="27"/>
    <n v="29170"/>
    <d v="1967-11-30T00:00:00"/>
    <n v="54"/>
    <x v="2"/>
    <s v="29"/>
    <x v="26"/>
    <x v="6"/>
    <x v="2"/>
  </r>
  <r>
    <n v="1485"/>
    <x v="133"/>
    <x v="3"/>
    <x v="2"/>
    <n v="2"/>
    <n v="29.5"/>
    <n v="50"/>
    <n v="79.5"/>
    <s v="Oui"/>
    <n v="1"/>
    <n v="29950"/>
    <d v="1964-01-27T00:00:00"/>
    <n v="58"/>
    <x v="3"/>
    <s v="29"/>
    <x v="239"/>
    <x v="6"/>
    <x v="2"/>
  </r>
  <r>
    <n v="1486"/>
    <x v="133"/>
    <x v="0"/>
    <x v="0"/>
    <n v="1"/>
    <n v="20.5"/>
    <n v="8"/>
    <n v="28.5"/>
    <s v="Oui"/>
    <n v="1.5"/>
    <n v="92370"/>
    <d v="1976-08-22T00:00:00"/>
    <n v="46"/>
    <x v="2"/>
    <s v="92"/>
    <x v="694"/>
    <x v="1"/>
    <x v="1"/>
  </r>
  <r>
    <n v="1487"/>
    <x v="133"/>
    <x v="1"/>
    <x v="1"/>
    <n v="19"/>
    <n v="661"/>
    <n v="50"/>
    <n v="711"/>
    <s v=""/>
    <m/>
    <n v="29000"/>
    <d v="1974-12-11T00:00:00"/>
    <n v="47"/>
    <x v="2"/>
    <s v="29"/>
    <x v="6"/>
    <x v="6"/>
    <x v="2"/>
  </r>
  <r>
    <n v="1488"/>
    <x v="133"/>
    <x v="3"/>
    <x v="1"/>
    <n v="5"/>
    <n v="174"/>
    <n v="156"/>
    <n v="330"/>
    <s v=""/>
    <m/>
    <n v="35230"/>
    <d v="1946-11-05T00:00:00"/>
    <n v="76"/>
    <x v="4"/>
    <s v="35"/>
    <x v="564"/>
    <x v="3"/>
    <x v="2"/>
  </r>
  <r>
    <n v="1489"/>
    <x v="133"/>
    <x v="2"/>
    <x v="1"/>
    <n v="4"/>
    <n v="128.5"/>
    <n v="25"/>
    <n v="153.5"/>
    <s v=""/>
    <m/>
    <n v="19230"/>
    <d v="1976-09-21T00:00:00"/>
    <n v="46"/>
    <x v="2"/>
    <s v="19"/>
    <x v="695"/>
    <x v="73"/>
    <x v="9"/>
  </r>
  <r>
    <n v="1490"/>
    <x v="133"/>
    <x v="0"/>
    <x v="3"/>
    <n v="2"/>
    <n v="39.5"/>
    <n v="8"/>
    <n v="47.5"/>
    <s v=""/>
    <m/>
    <n v="58200"/>
    <d v="1981-05-22T00:00:00"/>
    <n v="41"/>
    <x v="0"/>
    <s v="58"/>
    <x v="696"/>
    <x v="80"/>
    <x v="10"/>
  </r>
  <r>
    <n v="1491"/>
    <x v="134"/>
    <x v="2"/>
    <x v="1"/>
    <n v="13"/>
    <n v="369.5"/>
    <n v="483"/>
    <n v="852.5"/>
    <s v="Oui"/>
    <n v="9.5"/>
    <n v="35700"/>
    <d v="1953-12-05T00:00:00"/>
    <n v="68"/>
    <x v="4"/>
    <s v="35"/>
    <x v="3"/>
    <x v="3"/>
    <x v="2"/>
  </r>
  <r>
    <n v="1492"/>
    <x v="134"/>
    <x v="0"/>
    <x v="3"/>
    <n v="6"/>
    <n v="118.5"/>
    <n v="38"/>
    <n v="156.5"/>
    <s v="Oui"/>
    <n v="14.5"/>
    <n v="75015"/>
    <d v="2000-06-18T00:00:00"/>
    <n v="22"/>
    <x v="1"/>
    <s v="75"/>
    <x v="122"/>
    <x v="15"/>
    <x v="1"/>
  </r>
  <r>
    <n v="1493"/>
    <x v="134"/>
    <x v="0"/>
    <x v="4"/>
    <n v="10"/>
    <n v="152.5"/>
    <n v="136"/>
    <n v="288.5"/>
    <s v="Oui"/>
    <n v="13"/>
    <n v="68260"/>
    <d v="1969-09-25T00:00:00"/>
    <n v="53"/>
    <x v="2"/>
    <s v="68"/>
    <x v="697"/>
    <x v="72"/>
    <x v="8"/>
  </r>
  <r>
    <n v="1494"/>
    <x v="134"/>
    <x v="3"/>
    <x v="1"/>
    <n v="2"/>
    <n v="66.5"/>
    <n v="101"/>
    <n v="167.5"/>
    <s v="Oui"/>
    <n v="13.5"/>
    <n v="29000"/>
    <d v="1955-12-20T00:00:00"/>
    <n v="66"/>
    <x v="4"/>
    <s v="29"/>
    <x v="6"/>
    <x v="6"/>
    <x v="2"/>
  </r>
  <r>
    <n v="1495"/>
    <x v="134"/>
    <x v="1"/>
    <x v="3"/>
    <n v="2"/>
    <n v="37.5"/>
    <n v="23"/>
    <n v="60.5"/>
    <s v=""/>
    <m/>
    <n v="29250"/>
    <d v="1966-09-03T00:00:00"/>
    <n v="56"/>
    <x v="3"/>
    <s v="29"/>
    <x v="318"/>
    <x v="6"/>
    <x v="2"/>
  </r>
  <r>
    <n v="1496"/>
    <x v="134"/>
    <x v="1"/>
    <x v="1"/>
    <n v="8"/>
    <n v="212"/>
    <n v="197"/>
    <n v="409"/>
    <s v="Oui"/>
    <n v="12"/>
    <n v="22300"/>
    <d v="1955-08-07T00:00:00"/>
    <n v="67"/>
    <x v="4"/>
    <s v="22"/>
    <x v="405"/>
    <x v="14"/>
    <x v="2"/>
  </r>
  <r>
    <n v="1497"/>
    <x v="134"/>
    <x v="0"/>
    <x v="2"/>
    <n v="12"/>
    <n v="173"/>
    <n v="143"/>
    <n v="316"/>
    <s v=""/>
    <m/>
    <n v="29600"/>
    <d v="1950-02-13T00:00:00"/>
    <n v="72"/>
    <x v="4"/>
    <s v="29"/>
    <x v="70"/>
    <x v="6"/>
    <x v="2"/>
  </r>
  <r>
    <n v="1498"/>
    <x v="134"/>
    <x v="3"/>
    <x v="1"/>
    <n v="3"/>
    <n v="82.5"/>
    <n v="104"/>
    <n v="186.5"/>
    <s v="Oui"/>
    <n v="9"/>
    <n v="59163"/>
    <d v="1977-05-29T00:00:00"/>
    <n v="45"/>
    <x v="2"/>
    <s v="59"/>
    <x v="698"/>
    <x v="4"/>
    <x v="3"/>
  </r>
  <r>
    <n v="1499"/>
    <x v="134"/>
    <x v="0"/>
    <x v="1"/>
    <n v="2"/>
    <n v="54.5"/>
    <n v="89"/>
    <n v="143.5"/>
    <s v="Oui"/>
    <n v="13"/>
    <n v="29150"/>
    <d v="1976-07-31T00:00:00"/>
    <n v="46"/>
    <x v="2"/>
    <s v="29"/>
    <x v="157"/>
    <x v="6"/>
    <x v="2"/>
  </r>
  <r>
    <n v="1500"/>
    <x v="134"/>
    <x v="1"/>
    <x v="1"/>
    <n v="2"/>
    <n v="63.5"/>
    <n v="62"/>
    <n v="125.5"/>
    <s v=""/>
    <m/>
    <n v="89100"/>
    <d v="1953-01-20T00:00:00"/>
    <n v="69"/>
    <x v="4"/>
    <s v="89"/>
    <x v="510"/>
    <x v="69"/>
    <x v="10"/>
  </r>
  <r>
    <n v="1501"/>
    <x v="134"/>
    <x v="3"/>
    <x v="1"/>
    <n v="4"/>
    <n v="127"/>
    <n v="56"/>
    <n v="183"/>
    <s v="Oui"/>
    <n v="12"/>
    <n v="78620"/>
    <d v="1986-03-07T00:00:00"/>
    <n v="36"/>
    <x v="0"/>
    <s v="78"/>
    <x v="699"/>
    <x v="23"/>
    <x v="1"/>
  </r>
  <r>
    <n v="1502"/>
    <x v="134"/>
    <x v="0"/>
    <x v="2"/>
    <n v="2"/>
    <n v="27.5"/>
    <n v="2"/>
    <n v="29.5"/>
    <s v=""/>
    <m/>
    <n v="75011"/>
    <d v="1975-04-18T00:00:00"/>
    <n v="47"/>
    <x v="2"/>
    <s v="75"/>
    <x v="129"/>
    <x v="15"/>
    <x v="1"/>
  </r>
  <r>
    <n v="1503"/>
    <x v="134"/>
    <x v="3"/>
    <x v="1"/>
    <n v="4"/>
    <n v="113.5"/>
    <n v="79"/>
    <n v="192.5"/>
    <s v=""/>
    <m/>
    <n v="29900"/>
    <d v="1967-11-06T00:00:00"/>
    <n v="55"/>
    <x v="3"/>
    <s v="29"/>
    <x v="7"/>
    <x v="6"/>
    <x v="2"/>
  </r>
  <r>
    <n v="1504"/>
    <x v="134"/>
    <x v="1"/>
    <x v="0"/>
    <n v="4"/>
    <n v="98"/>
    <n v="193"/>
    <n v="291"/>
    <s v="Oui"/>
    <n v="10.5"/>
    <n v="56700"/>
    <d v="1973-01-15T00:00:00"/>
    <n v="49"/>
    <x v="2"/>
    <s v="56"/>
    <x v="265"/>
    <x v="13"/>
    <x v="2"/>
  </r>
  <r>
    <n v="1505"/>
    <x v="134"/>
    <x v="0"/>
    <x v="1"/>
    <n v="2"/>
    <n v="60"/>
    <n v="28"/>
    <n v="88"/>
    <s v=""/>
    <m/>
    <n v="75011"/>
    <d v="1965-04-30T00:00:00"/>
    <n v="57"/>
    <x v="3"/>
    <s v="75"/>
    <x v="129"/>
    <x v="15"/>
    <x v="1"/>
  </r>
  <r>
    <n v="1506"/>
    <x v="134"/>
    <x v="1"/>
    <x v="1"/>
    <n v="21"/>
    <n v="725"/>
    <n v="574"/>
    <n v="1299"/>
    <s v="Oui"/>
    <n v="77"/>
    <n v="29420"/>
    <d v="1976-02-04T00:00:00"/>
    <n v="46"/>
    <x v="2"/>
    <s v="29"/>
    <x v="97"/>
    <x v="6"/>
    <x v="2"/>
  </r>
  <r>
    <n v="1507"/>
    <x v="134"/>
    <x v="1"/>
    <x v="2"/>
    <n v="1"/>
    <n v="13.5"/>
    <n v="11"/>
    <n v="24.5"/>
    <s v="Oui"/>
    <n v="2.5"/>
    <n v="75016"/>
    <d v="1996-05-21T00:00:00"/>
    <n v="26"/>
    <x v="1"/>
    <s v="75"/>
    <x v="216"/>
    <x v="15"/>
    <x v="1"/>
  </r>
  <r>
    <n v="1508"/>
    <x v="134"/>
    <x v="3"/>
    <x v="1"/>
    <n v="7"/>
    <n v="191.5"/>
    <n v="134"/>
    <n v="325.5"/>
    <s v="Oui"/>
    <n v="23"/>
    <n v="54000"/>
    <d v="1983-03-28T00:00:00"/>
    <n v="39"/>
    <x v="0"/>
    <s v="54"/>
    <x v="579"/>
    <x v="19"/>
    <x v="8"/>
  </r>
  <r>
    <n v="1509"/>
    <x v="134"/>
    <x v="0"/>
    <x v="0"/>
    <n v="16"/>
    <n v="387.5"/>
    <n v="319"/>
    <n v="706.5"/>
    <s v=""/>
    <m/>
    <n v="64000"/>
    <d v="1959-06-12T00:00:00"/>
    <n v="63"/>
    <x v="3"/>
    <s v="64"/>
    <x v="700"/>
    <x v="43"/>
    <x v="9"/>
  </r>
  <r>
    <n v="1510"/>
    <x v="134"/>
    <x v="2"/>
    <x v="1"/>
    <n v="2"/>
    <n v="60.5"/>
    <n v="25"/>
    <n v="85.5"/>
    <s v=""/>
    <m/>
    <n v="37100"/>
    <d v="1989-03-29T00:00:00"/>
    <n v="33"/>
    <x v="1"/>
    <s v="37"/>
    <x v="676"/>
    <x v="0"/>
    <x v="0"/>
  </r>
  <r>
    <n v="1511"/>
    <x v="134"/>
    <x v="1"/>
    <x v="0"/>
    <n v="19"/>
    <n v="432"/>
    <n v="674"/>
    <n v="1106"/>
    <s v="Oui"/>
    <n v="30"/>
    <n v="75020"/>
    <d v="1985-07-21T00:00:00"/>
    <n v="37"/>
    <x v="0"/>
    <s v="75"/>
    <x v="61"/>
    <x v="15"/>
    <x v="1"/>
  </r>
  <r>
    <n v="1512"/>
    <x v="134"/>
    <x v="0"/>
    <x v="1"/>
    <n v="18"/>
    <n v="624.5"/>
    <n v="1122"/>
    <n v="1746.5"/>
    <s v=""/>
    <m/>
    <n v="29120"/>
    <d v="1977-05-26T00:00:00"/>
    <n v="45"/>
    <x v="2"/>
    <s v="29"/>
    <x v="78"/>
    <x v="6"/>
    <x v="2"/>
  </r>
  <r>
    <n v="1513"/>
    <x v="134"/>
    <x v="1"/>
    <x v="1"/>
    <n v="20"/>
    <n v="648.5"/>
    <n v="1225"/>
    <n v="1873.5"/>
    <s v=""/>
    <m/>
    <n v="93000"/>
    <d v="1947-09-25T00:00:00"/>
    <n v="75"/>
    <x v="4"/>
    <s v="93"/>
    <x v="433"/>
    <x v="11"/>
    <x v="1"/>
  </r>
  <r>
    <n v="1514"/>
    <x v="134"/>
    <x v="3"/>
    <x v="2"/>
    <n v="18"/>
    <n v="251"/>
    <n v="59"/>
    <n v="310"/>
    <s v="Oui"/>
    <n v="15.5"/>
    <n v="35700"/>
    <d v="1933-07-12T00:00:00"/>
    <n v="89"/>
    <x v="4"/>
    <s v="35"/>
    <x v="3"/>
    <x v="3"/>
    <x v="2"/>
  </r>
  <r>
    <n v="1515"/>
    <x v="134"/>
    <x v="3"/>
    <x v="1"/>
    <n v="2"/>
    <n v="58"/>
    <n v="40"/>
    <n v="98"/>
    <s v="Oui"/>
    <n v="9.5"/>
    <n v="22000"/>
    <d v="1950-12-20T00:00:00"/>
    <n v="71"/>
    <x v="4"/>
    <s v="22"/>
    <x v="33"/>
    <x v="14"/>
    <x v="2"/>
  </r>
  <r>
    <n v="1516"/>
    <x v="134"/>
    <x v="2"/>
    <x v="1"/>
    <n v="4"/>
    <n v="102"/>
    <n v="145"/>
    <n v="247"/>
    <s v="Oui"/>
    <n v="23"/>
    <n v="29170"/>
    <d v="1978-12-11T00:00:00"/>
    <n v="43"/>
    <x v="0"/>
    <s v="29"/>
    <x v="26"/>
    <x v="6"/>
    <x v="2"/>
  </r>
  <r>
    <n v="1517"/>
    <x v="134"/>
    <x v="1"/>
    <x v="1"/>
    <n v="1"/>
    <n v="26.5"/>
    <n v="20"/>
    <n v="46.5"/>
    <s v=""/>
    <m/>
    <n v="95380"/>
    <d v="1968-03-05T00:00:00"/>
    <n v="54"/>
    <x v="2"/>
    <s v="95"/>
    <x v="701"/>
    <x v="2"/>
    <x v="1"/>
  </r>
  <r>
    <n v="1518"/>
    <x v="134"/>
    <x v="2"/>
    <x v="1"/>
    <n v="4"/>
    <n v="115.5"/>
    <n v="141"/>
    <n v="256.5"/>
    <s v=""/>
    <m/>
    <n v="35270"/>
    <d v="1944-01-16T00:00:00"/>
    <n v="78"/>
    <x v="4"/>
    <s v="35"/>
    <x v="458"/>
    <x v="3"/>
    <x v="2"/>
  </r>
  <r>
    <n v="1519"/>
    <x v="134"/>
    <x v="1"/>
    <x v="1"/>
    <n v="5"/>
    <n v="139.5"/>
    <n v="170"/>
    <n v="309.5"/>
    <s v="Oui"/>
    <n v="17"/>
    <n v="92260"/>
    <d v="1984-08-12T00:00:00"/>
    <n v="38"/>
    <x v="0"/>
    <s v="92"/>
    <x v="201"/>
    <x v="1"/>
    <x v="1"/>
  </r>
  <r>
    <n v="1521"/>
    <x v="134"/>
    <x v="2"/>
    <x v="0"/>
    <n v="9"/>
    <n v="202.5"/>
    <n v="349"/>
    <n v="551.5"/>
    <s v="Oui"/>
    <n v="45.5"/>
    <n v="62138"/>
    <d v="1935-06-16T00:00:00"/>
    <n v="87"/>
    <x v="4"/>
    <s v="62"/>
    <x v="702"/>
    <x v="26"/>
    <x v="3"/>
  </r>
  <r>
    <n v="1522"/>
    <x v="134"/>
    <x v="0"/>
    <x v="0"/>
    <n v="3"/>
    <n v="73"/>
    <n v="44"/>
    <n v="117"/>
    <s v="Oui"/>
    <n v="9"/>
    <n v="29000"/>
    <d v="1980-05-26T00:00:00"/>
    <n v="42"/>
    <x v="0"/>
    <s v="29"/>
    <x v="6"/>
    <x v="6"/>
    <x v="2"/>
  </r>
  <r>
    <n v="1523"/>
    <x v="134"/>
    <x v="1"/>
    <x v="1"/>
    <n v="2"/>
    <n v="60.5"/>
    <n v="81"/>
    <n v="141.5"/>
    <s v="Oui"/>
    <n v="4.5"/>
    <n v="75017"/>
    <d v="1978-09-17T00:00:00"/>
    <n v="44"/>
    <x v="0"/>
    <s v="75"/>
    <x v="99"/>
    <x v="15"/>
    <x v="1"/>
  </r>
  <r>
    <n v="1524"/>
    <x v="134"/>
    <x v="3"/>
    <x v="1"/>
    <n v="6"/>
    <n v="185"/>
    <n v="133"/>
    <n v="318"/>
    <s v=""/>
    <m/>
    <n v="27110"/>
    <d v="1964-03-13T00:00:00"/>
    <n v="58"/>
    <x v="3"/>
    <s v="27"/>
    <x v="703"/>
    <x v="54"/>
    <x v="7"/>
  </r>
  <r>
    <n v="1525"/>
    <x v="134"/>
    <x v="1"/>
    <x v="3"/>
    <n v="7"/>
    <n v="148.5"/>
    <n v="106"/>
    <n v="254.5"/>
    <s v=""/>
    <m/>
    <n v="22000"/>
    <d v="1955-05-03T00:00:00"/>
    <n v="67"/>
    <x v="4"/>
    <s v="22"/>
    <x v="33"/>
    <x v="14"/>
    <x v="2"/>
  </r>
  <r>
    <n v="1526"/>
    <x v="134"/>
    <x v="1"/>
    <x v="2"/>
    <n v="14"/>
    <n v="195.5"/>
    <n v="109"/>
    <n v="304.5"/>
    <s v=""/>
    <m/>
    <n v="29370"/>
    <d v="1974-11-09T00:00:00"/>
    <n v="48"/>
    <x v="2"/>
    <s v="29"/>
    <x v="336"/>
    <x v="6"/>
    <x v="2"/>
  </r>
  <r>
    <n v="1527"/>
    <x v="134"/>
    <x v="1"/>
    <x v="1"/>
    <n v="5"/>
    <n v="156.5"/>
    <n v="197"/>
    <n v="353.5"/>
    <s v="Oui"/>
    <n v="2"/>
    <n v="29860"/>
    <d v="1965-12-04T00:00:00"/>
    <n v="56"/>
    <x v="3"/>
    <s v="29"/>
    <x v="73"/>
    <x v="6"/>
    <x v="2"/>
  </r>
  <r>
    <n v="1528"/>
    <x v="134"/>
    <x v="3"/>
    <x v="0"/>
    <n v="3"/>
    <n v="61.5"/>
    <n v="14"/>
    <n v="75.5"/>
    <s v=""/>
    <m/>
    <n v="78190"/>
    <d v="1954-08-08T00:00:00"/>
    <n v="68"/>
    <x v="4"/>
    <s v="78"/>
    <x v="56"/>
    <x v="23"/>
    <x v="1"/>
  </r>
  <r>
    <n v="1529"/>
    <x v="134"/>
    <x v="0"/>
    <x v="1"/>
    <n v="4"/>
    <n v="102"/>
    <n v="127"/>
    <n v="229"/>
    <s v="Oui"/>
    <n v="7"/>
    <n v="56240"/>
    <d v="1993-04-06T00:00:00"/>
    <n v="29"/>
    <x v="1"/>
    <s v="56"/>
    <x v="398"/>
    <x v="13"/>
    <x v="2"/>
  </r>
  <r>
    <n v="1530"/>
    <x v="134"/>
    <x v="2"/>
    <x v="0"/>
    <n v="15"/>
    <n v="361"/>
    <n v="272"/>
    <n v="633"/>
    <s v=""/>
    <m/>
    <n v="67600"/>
    <d v="1973-05-10T00:00:00"/>
    <n v="49"/>
    <x v="2"/>
    <s v="67"/>
    <x v="484"/>
    <x v="30"/>
    <x v="8"/>
  </r>
  <r>
    <n v="1531"/>
    <x v="134"/>
    <x v="2"/>
    <x v="3"/>
    <n v="2"/>
    <n v="38"/>
    <n v="31"/>
    <n v="69"/>
    <s v="Oui"/>
    <n v="4"/>
    <n v="29160"/>
    <d v="1985-03-30T00:00:00"/>
    <n v="37"/>
    <x v="0"/>
    <s v="29"/>
    <x v="256"/>
    <x v="6"/>
    <x v="2"/>
  </r>
  <r>
    <n v="1532"/>
    <x v="134"/>
    <x v="3"/>
    <x v="0"/>
    <n v="4"/>
    <n v="83"/>
    <n v="104"/>
    <n v="187"/>
    <s v="Oui"/>
    <n v="2"/>
    <n v="56000"/>
    <d v="1984-09-09T00:00:00"/>
    <n v="38"/>
    <x v="0"/>
    <s v="56"/>
    <x v="272"/>
    <x v="13"/>
    <x v="2"/>
  </r>
  <r>
    <n v="1533"/>
    <x v="134"/>
    <x v="2"/>
    <x v="1"/>
    <n v="2"/>
    <n v="56.5"/>
    <n v="32"/>
    <n v="88.5"/>
    <s v="Oui"/>
    <n v="2.5"/>
    <n v="29170"/>
    <d v="1973-03-02T00:00:00"/>
    <n v="49"/>
    <x v="2"/>
    <s v="29"/>
    <x v="26"/>
    <x v="6"/>
    <x v="2"/>
  </r>
  <r>
    <n v="1534"/>
    <x v="134"/>
    <x v="2"/>
    <x v="0"/>
    <n v="9"/>
    <n v="224.5"/>
    <n v="359"/>
    <n v="583.5"/>
    <s v="Oui"/>
    <n v="6"/>
    <n v="79000"/>
    <d v="1957-06-27T00:00:00"/>
    <n v="65"/>
    <x v="4"/>
    <s v="79"/>
    <x v="596"/>
    <x v="75"/>
    <x v="9"/>
  </r>
  <r>
    <n v="1535"/>
    <x v="134"/>
    <x v="0"/>
    <x v="1"/>
    <n v="7"/>
    <n v="241"/>
    <n v="181"/>
    <n v="422"/>
    <s v="Oui"/>
    <n v="16"/>
    <n v="56380"/>
    <d v="1983-05-11T00:00:00"/>
    <n v="39"/>
    <x v="0"/>
    <s v="56"/>
    <x v="566"/>
    <x v="13"/>
    <x v="2"/>
  </r>
  <r>
    <n v="1536"/>
    <x v="134"/>
    <x v="1"/>
    <x v="2"/>
    <n v="15"/>
    <n v="194.5"/>
    <n v="87"/>
    <n v="281.5"/>
    <s v=""/>
    <m/>
    <n v="29000"/>
    <d v="1945-06-25T00:00:00"/>
    <n v="77"/>
    <x v="4"/>
    <s v="29"/>
    <x v="6"/>
    <x v="6"/>
    <x v="2"/>
  </r>
  <r>
    <n v="1537"/>
    <x v="134"/>
    <x v="1"/>
    <x v="2"/>
    <n v="15"/>
    <n v="226"/>
    <n v="104"/>
    <n v="330"/>
    <s v="Oui"/>
    <n v="10.5"/>
    <n v="33100"/>
    <d v="1989-10-22T00:00:00"/>
    <n v="33"/>
    <x v="1"/>
    <s v="33"/>
    <x v="44"/>
    <x v="21"/>
    <x v="9"/>
  </r>
  <r>
    <n v="1538"/>
    <x v="135"/>
    <x v="3"/>
    <x v="0"/>
    <n v="12"/>
    <n v="247"/>
    <n v="356"/>
    <n v="603"/>
    <s v="Oui"/>
    <n v="37"/>
    <n v="35700"/>
    <d v="1980-03-29T00:00:00"/>
    <n v="42"/>
    <x v="0"/>
    <s v="35"/>
    <x v="3"/>
    <x v="3"/>
    <x v="2"/>
  </r>
  <r>
    <n v="1539"/>
    <x v="135"/>
    <x v="1"/>
    <x v="0"/>
    <n v="1"/>
    <n v="25"/>
    <n v="35"/>
    <n v="60"/>
    <s v=""/>
    <m/>
    <n v="95430"/>
    <d v="1984-10-27T00:00:00"/>
    <n v="38"/>
    <x v="0"/>
    <s v="95"/>
    <x v="704"/>
    <x v="2"/>
    <x v="1"/>
  </r>
  <r>
    <n v="1540"/>
    <x v="135"/>
    <x v="1"/>
    <x v="1"/>
    <n v="2"/>
    <n v="65"/>
    <n v="18"/>
    <n v="83"/>
    <s v="Oui"/>
    <n v="6.5"/>
    <n v="29460"/>
    <d v="1991-05-26T00:00:00"/>
    <n v="31"/>
    <x v="1"/>
    <s v="29"/>
    <x v="281"/>
    <x v="6"/>
    <x v="2"/>
  </r>
  <r>
    <n v="1541"/>
    <x v="135"/>
    <x v="1"/>
    <x v="1"/>
    <n v="2"/>
    <n v="64"/>
    <n v="91"/>
    <n v="155"/>
    <s v="Oui"/>
    <n v="10.5"/>
    <n v="29800"/>
    <d v="1948-02-14T00:00:00"/>
    <n v="74"/>
    <x v="4"/>
    <s v="29"/>
    <x v="17"/>
    <x v="6"/>
    <x v="2"/>
  </r>
  <r>
    <n v="1542"/>
    <x v="135"/>
    <x v="1"/>
    <x v="0"/>
    <n v="4"/>
    <n v="88.5"/>
    <n v="35"/>
    <n v="123.5"/>
    <s v="Oui"/>
    <n v="3.5"/>
    <n v="56690"/>
    <d v="1976-02-05T00:00:00"/>
    <n v="46"/>
    <x v="2"/>
    <s v="56"/>
    <x v="465"/>
    <x v="13"/>
    <x v="2"/>
  </r>
  <r>
    <n v="1543"/>
    <x v="135"/>
    <x v="0"/>
    <x v="0"/>
    <n v="16"/>
    <n v="369"/>
    <n v="89"/>
    <n v="458"/>
    <s v=""/>
    <m/>
    <n v="75015"/>
    <d v="1950-05-12T00:00:00"/>
    <n v="72"/>
    <x v="4"/>
    <s v="75"/>
    <x v="122"/>
    <x v="15"/>
    <x v="1"/>
  </r>
  <r>
    <n v="1544"/>
    <x v="135"/>
    <x v="1"/>
    <x v="1"/>
    <n v="3"/>
    <n v="96.5"/>
    <n v="73"/>
    <n v="169.5"/>
    <s v=""/>
    <m/>
    <n v="75006"/>
    <d v="1956-05-09T00:00:00"/>
    <n v="66"/>
    <x v="4"/>
    <s v="75"/>
    <x v="705"/>
    <x v="15"/>
    <x v="1"/>
  </r>
  <r>
    <n v="1545"/>
    <x v="135"/>
    <x v="3"/>
    <x v="1"/>
    <n v="4"/>
    <n v="135"/>
    <n v="139"/>
    <n v="274"/>
    <s v="Oui"/>
    <n v="27.5"/>
    <n v="35350"/>
    <d v="1958-11-18T00:00:00"/>
    <n v="63"/>
    <x v="3"/>
    <s v="35"/>
    <x v="706"/>
    <x v="3"/>
    <x v="2"/>
  </r>
  <r>
    <n v="1546"/>
    <x v="135"/>
    <x v="1"/>
    <x v="0"/>
    <n v="1"/>
    <n v="24.5"/>
    <n v="35"/>
    <n v="59.5"/>
    <s v=""/>
    <m/>
    <n v="56620"/>
    <d v="1967-08-15T00:00:00"/>
    <n v="55"/>
    <x v="3"/>
    <s v="56"/>
    <x v="707"/>
    <x v="13"/>
    <x v="2"/>
  </r>
  <r>
    <n v="1547"/>
    <x v="135"/>
    <x v="1"/>
    <x v="1"/>
    <n v="3"/>
    <n v="75.5"/>
    <n v="109"/>
    <n v="184.5"/>
    <s v="Oui"/>
    <n v="7"/>
    <n v="83470"/>
    <d v="1960-02-21T00:00:00"/>
    <n v="62"/>
    <x v="3"/>
    <s v="83"/>
    <x v="708"/>
    <x v="39"/>
    <x v="6"/>
  </r>
  <r>
    <n v="1548"/>
    <x v="135"/>
    <x v="0"/>
    <x v="1"/>
    <n v="7"/>
    <n v="233"/>
    <n v="369"/>
    <n v="602"/>
    <s v="Oui"/>
    <n v="13.5"/>
    <n v="93130"/>
    <d v="1981-07-01T00:00:00"/>
    <n v="41"/>
    <x v="0"/>
    <s v="93"/>
    <x v="709"/>
    <x v="11"/>
    <x v="1"/>
  </r>
  <r>
    <n v="1549"/>
    <x v="135"/>
    <x v="0"/>
    <x v="0"/>
    <n v="3"/>
    <n v="69.5"/>
    <n v="18"/>
    <n v="87.5"/>
    <s v="Oui"/>
    <n v="3"/>
    <n v="95120"/>
    <d v="1974-10-02T00:00:00"/>
    <n v="48"/>
    <x v="2"/>
    <s v="95"/>
    <x v="522"/>
    <x v="2"/>
    <x v="1"/>
  </r>
  <r>
    <n v="1550"/>
    <x v="135"/>
    <x v="1"/>
    <x v="0"/>
    <n v="1"/>
    <n v="20.5"/>
    <n v="23"/>
    <n v="43.5"/>
    <s v="Oui"/>
    <n v="1.5"/>
    <n v="35114"/>
    <d v="1968-11-29T00:00:00"/>
    <n v="53"/>
    <x v="2"/>
    <s v="35"/>
    <x v="710"/>
    <x v="3"/>
    <x v="2"/>
  </r>
  <r>
    <n v="1551"/>
    <x v="135"/>
    <x v="1"/>
    <x v="3"/>
    <n v="2"/>
    <n v="38.5"/>
    <n v="11"/>
    <n v="49.5"/>
    <s v="Oui"/>
    <n v="2.5"/>
    <n v="35370"/>
    <d v="1990-06-17T00:00:00"/>
    <n v="32"/>
    <x v="1"/>
    <s v="35"/>
    <x v="711"/>
    <x v="3"/>
    <x v="2"/>
  </r>
  <r>
    <n v="1552"/>
    <x v="135"/>
    <x v="1"/>
    <x v="1"/>
    <n v="4"/>
    <n v="136"/>
    <n v="165"/>
    <n v="301"/>
    <s v=""/>
    <m/>
    <n v="78160"/>
    <d v="1986-11-18T00:00:00"/>
    <n v="35"/>
    <x v="0"/>
    <s v="78"/>
    <x v="712"/>
    <x v="23"/>
    <x v="1"/>
  </r>
  <r>
    <n v="1553"/>
    <x v="135"/>
    <x v="2"/>
    <x v="0"/>
    <n v="3"/>
    <n v="61"/>
    <n v="86"/>
    <n v="147"/>
    <s v="Oui"/>
    <n v="6"/>
    <n v="77240"/>
    <d v="1951-03-02T00:00:00"/>
    <n v="71"/>
    <x v="4"/>
    <s v="77"/>
    <x v="498"/>
    <x v="12"/>
    <x v="1"/>
  </r>
  <r>
    <n v="1554"/>
    <x v="135"/>
    <x v="1"/>
    <x v="0"/>
    <n v="11"/>
    <n v="275"/>
    <n v="442"/>
    <n v="717"/>
    <s v=""/>
    <m/>
    <n v="75007"/>
    <d v="1962-05-22T00:00:00"/>
    <n v="60"/>
    <x v="3"/>
    <s v="75"/>
    <x v="237"/>
    <x v="15"/>
    <x v="1"/>
  </r>
  <r>
    <n v="1555"/>
    <x v="135"/>
    <x v="1"/>
    <x v="2"/>
    <n v="1"/>
    <n v="14"/>
    <n v="10"/>
    <n v="24"/>
    <s v="Oui"/>
    <n v="1.5"/>
    <n v="93220"/>
    <d v="1958-09-16T00:00:00"/>
    <n v="64"/>
    <x v="3"/>
    <s v="93"/>
    <x v="713"/>
    <x v="11"/>
    <x v="1"/>
  </r>
  <r>
    <n v="1556"/>
    <x v="135"/>
    <x v="2"/>
    <x v="0"/>
    <n v="8"/>
    <n v="177"/>
    <n v="247"/>
    <n v="424"/>
    <s v="Oui"/>
    <n v="32.5"/>
    <n v="56470"/>
    <d v="1975-12-27T00:00:00"/>
    <n v="46"/>
    <x v="2"/>
    <s v="56"/>
    <x v="714"/>
    <x v="13"/>
    <x v="2"/>
  </r>
  <r>
    <n v="1557"/>
    <x v="135"/>
    <x v="2"/>
    <x v="0"/>
    <n v="13"/>
    <n v="315.5"/>
    <n v="84"/>
    <n v="399.5"/>
    <s v="Oui"/>
    <n v="24"/>
    <n v="35000"/>
    <d v="1943-09-23T00:00:00"/>
    <n v="79"/>
    <x v="4"/>
    <s v="35"/>
    <x v="3"/>
    <x v="3"/>
    <x v="2"/>
  </r>
  <r>
    <n v="1558"/>
    <x v="135"/>
    <x v="0"/>
    <x v="0"/>
    <n v="14"/>
    <n v="312.5"/>
    <n v="36"/>
    <n v="348.5"/>
    <s v=""/>
    <m/>
    <n v="92110"/>
    <d v="1943-06-03T00:00:00"/>
    <n v="79"/>
    <x v="4"/>
    <s v="92"/>
    <x v="715"/>
    <x v="1"/>
    <x v="1"/>
  </r>
  <r>
    <n v="1559"/>
    <x v="135"/>
    <x v="2"/>
    <x v="1"/>
    <n v="6"/>
    <n v="163"/>
    <n v="259"/>
    <n v="422"/>
    <s v="Oui"/>
    <n v="42.5"/>
    <n v="29000"/>
    <d v="1954-03-01T00:00:00"/>
    <n v="68"/>
    <x v="4"/>
    <s v="29"/>
    <x v="6"/>
    <x v="6"/>
    <x v="2"/>
  </r>
  <r>
    <n v="1560"/>
    <x v="135"/>
    <x v="3"/>
    <x v="4"/>
    <n v="2"/>
    <n v="31.5"/>
    <n v="60"/>
    <n v="91.5"/>
    <s v=""/>
    <m/>
    <n v="92140"/>
    <d v="1980-11-08T00:00:00"/>
    <n v="42"/>
    <x v="0"/>
    <s v="92"/>
    <x v="716"/>
    <x v="1"/>
    <x v="1"/>
  </r>
  <r>
    <n v="1561"/>
    <x v="135"/>
    <x v="2"/>
    <x v="1"/>
    <n v="2"/>
    <n v="56"/>
    <n v="60"/>
    <n v="116"/>
    <s v=""/>
    <m/>
    <n v="29140"/>
    <d v="1971-03-22T00:00:00"/>
    <n v="51"/>
    <x v="2"/>
    <s v="29"/>
    <x v="289"/>
    <x v="6"/>
    <x v="2"/>
  </r>
  <r>
    <n v="1562"/>
    <x v="135"/>
    <x v="1"/>
    <x v="1"/>
    <n v="15"/>
    <n v="377.5"/>
    <n v="331"/>
    <n v="708.5"/>
    <s v="Oui"/>
    <n v="40.5"/>
    <n v="29170"/>
    <d v="1998-05-12T00:00:00"/>
    <n v="24"/>
    <x v="1"/>
    <s v="29"/>
    <x v="26"/>
    <x v="6"/>
    <x v="2"/>
  </r>
  <r>
    <n v="1563"/>
    <x v="135"/>
    <x v="3"/>
    <x v="1"/>
    <n v="2"/>
    <n v="55"/>
    <n v="36"/>
    <n v="91"/>
    <s v="Oui"/>
    <n v="1"/>
    <n v="74960"/>
    <d v="1972-01-21T00:00:00"/>
    <n v="50"/>
    <x v="2"/>
    <s v="74"/>
    <x v="717"/>
    <x v="44"/>
    <x v="5"/>
  </r>
  <r>
    <n v="1564"/>
    <x v="135"/>
    <x v="0"/>
    <x v="1"/>
    <n v="2"/>
    <n v="58"/>
    <n v="94"/>
    <n v="152"/>
    <s v="Oui"/>
    <n v="13"/>
    <n v="75017"/>
    <d v="1974-06-29T00:00:00"/>
    <n v="48"/>
    <x v="2"/>
    <s v="75"/>
    <x v="99"/>
    <x v="15"/>
    <x v="1"/>
  </r>
  <r>
    <n v="1565"/>
    <x v="135"/>
    <x v="1"/>
    <x v="1"/>
    <n v="2"/>
    <n v="63"/>
    <n v="34"/>
    <n v="97"/>
    <s v=""/>
    <m/>
    <n v="95400"/>
    <d v="1936-03-19T00:00:00"/>
    <n v="86"/>
    <x v="4"/>
    <s v="95"/>
    <x v="277"/>
    <x v="2"/>
    <x v="1"/>
  </r>
  <r>
    <n v="1566"/>
    <x v="135"/>
    <x v="0"/>
    <x v="0"/>
    <n v="16"/>
    <n v="365"/>
    <n v="251"/>
    <n v="616"/>
    <s v="Oui"/>
    <n v="52"/>
    <n v="35120"/>
    <d v="1933-07-02T00:00:00"/>
    <n v="89"/>
    <x v="4"/>
    <s v="35"/>
    <x v="718"/>
    <x v="3"/>
    <x v="2"/>
  </r>
  <r>
    <n v="1567"/>
    <x v="135"/>
    <x v="0"/>
    <x v="1"/>
    <n v="8"/>
    <n v="238.5"/>
    <n v="237"/>
    <n v="475.5"/>
    <s v=""/>
    <m/>
    <n v="29800"/>
    <d v="1967-01-04T00:00:00"/>
    <n v="55"/>
    <x v="3"/>
    <s v="29"/>
    <x v="17"/>
    <x v="6"/>
    <x v="2"/>
  </r>
  <r>
    <n v="1568"/>
    <x v="135"/>
    <x v="1"/>
    <x v="2"/>
    <n v="19"/>
    <n v="248"/>
    <n v="487"/>
    <n v="735"/>
    <s v="Oui"/>
    <n v="40.5"/>
    <n v="74440"/>
    <d v="1995-07-01T00:00:00"/>
    <n v="27"/>
    <x v="1"/>
    <s v="74"/>
    <x v="719"/>
    <x v="44"/>
    <x v="5"/>
  </r>
  <r>
    <n v="1569"/>
    <x v="135"/>
    <x v="0"/>
    <x v="0"/>
    <n v="1"/>
    <n v="24"/>
    <n v="38"/>
    <n v="62"/>
    <s v=""/>
    <m/>
    <n v="22000"/>
    <d v="1999-08-06T00:00:00"/>
    <n v="23"/>
    <x v="1"/>
    <s v="22"/>
    <x v="33"/>
    <x v="14"/>
    <x v="2"/>
  </r>
  <r>
    <n v="1570"/>
    <x v="135"/>
    <x v="1"/>
    <x v="3"/>
    <n v="2"/>
    <n v="38.5"/>
    <n v="59"/>
    <n v="97.5"/>
    <s v="Oui"/>
    <n v="7.5"/>
    <n v="29600"/>
    <d v="1969-05-17T00:00:00"/>
    <n v="53"/>
    <x v="2"/>
    <s v="29"/>
    <x v="70"/>
    <x v="6"/>
    <x v="2"/>
  </r>
  <r>
    <n v="1571"/>
    <x v="135"/>
    <x v="0"/>
    <x v="2"/>
    <n v="1"/>
    <n v="14"/>
    <n v="4"/>
    <n v="18"/>
    <s v="Oui"/>
    <n v="1.5"/>
    <n v="35260"/>
    <d v="1964-01-14T00:00:00"/>
    <n v="58"/>
    <x v="3"/>
    <s v="35"/>
    <x v="678"/>
    <x v="3"/>
    <x v="2"/>
  </r>
  <r>
    <n v="1572"/>
    <x v="135"/>
    <x v="0"/>
    <x v="1"/>
    <n v="16"/>
    <n v="451"/>
    <n v="441"/>
    <n v="892"/>
    <s v="Oui"/>
    <n v="76"/>
    <n v="35120"/>
    <d v="1977-03-01T00:00:00"/>
    <n v="45"/>
    <x v="2"/>
    <s v="35"/>
    <x v="718"/>
    <x v="3"/>
    <x v="2"/>
  </r>
  <r>
    <n v="1573"/>
    <x v="135"/>
    <x v="0"/>
    <x v="0"/>
    <n v="6"/>
    <n v="122"/>
    <n v="54"/>
    <n v="176"/>
    <s v="Oui"/>
    <n v="3"/>
    <n v="92110"/>
    <d v="1956-10-04T00:00:00"/>
    <n v="66"/>
    <x v="4"/>
    <s v="92"/>
    <x v="715"/>
    <x v="1"/>
    <x v="1"/>
  </r>
  <r>
    <n v="1574"/>
    <x v="135"/>
    <x v="0"/>
    <x v="1"/>
    <n v="15"/>
    <n v="504.5"/>
    <n v="654"/>
    <n v="1158.5"/>
    <s v="Oui"/>
    <n v="76.5"/>
    <n v="29300"/>
    <d v="1971-05-01T00:00:00"/>
    <n v="51"/>
    <x v="2"/>
    <s v="29"/>
    <x v="107"/>
    <x v="6"/>
    <x v="2"/>
  </r>
  <r>
    <n v="1575"/>
    <x v="135"/>
    <x v="2"/>
    <x v="0"/>
    <n v="1"/>
    <n v="20"/>
    <n v="37"/>
    <n v="57"/>
    <s v="Oui"/>
    <n v="0.5"/>
    <n v="95500"/>
    <d v="1967-08-05T00:00:00"/>
    <n v="55"/>
    <x v="3"/>
    <s v="95"/>
    <x v="720"/>
    <x v="2"/>
    <x v="1"/>
  </r>
  <r>
    <n v="1576"/>
    <x v="135"/>
    <x v="2"/>
    <x v="0"/>
    <n v="12"/>
    <n v="252"/>
    <n v="155"/>
    <n v="407"/>
    <s v=""/>
    <m/>
    <n v="29170"/>
    <d v="1983-04-06T00:00:00"/>
    <n v="39"/>
    <x v="0"/>
    <s v="29"/>
    <x v="26"/>
    <x v="6"/>
    <x v="2"/>
  </r>
  <r>
    <n v="1577"/>
    <x v="135"/>
    <x v="2"/>
    <x v="0"/>
    <n v="17"/>
    <n v="374"/>
    <n v="559"/>
    <n v="933"/>
    <s v="Oui"/>
    <n v="39.5"/>
    <n v="29610"/>
    <d v="2003-07-31T00:00:00"/>
    <n v="19"/>
    <x v="1"/>
    <s v="29"/>
    <x v="513"/>
    <x v="6"/>
    <x v="2"/>
  </r>
  <r>
    <n v="1578"/>
    <x v="135"/>
    <x v="1"/>
    <x v="4"/>
    <n v="3"/>
    <n v="46.5"/>
    <n v="81"/>
    <n v="127.5"/>
    <s v="Oui"/>
    <n v="3"/>
    <n v="75020"/>
    <d v="1977-03-17T00:00:00"/>
    <n v="45"/>
    <x v="2"/>
    <s v="75"/>
    <x v="61"/>
    <x v="15"/>
    <x v="1"/>
  </r>
  <r>
    <n v="1579"/>
    <x v="135"/>
    <x v="2"/>
    <x v="1"/>
    <n v="12"/>
    <n v="302"/>
    <n v="472"/>
    <n v="774"/>
    <s v="Oui"/>
    <n v="59"/>
    <n v="92270"/>
    <d v="1971-02-24T00:00:00"/>
    <n v="51"/>
    <x v="2"/>
    <s v="92"/>
    <x v="295"/>
    <x v="1"/>
    <x v="1"/>
  </r>
  <r>
    <n v="1580"/>
    <x v="135"/>
    <x v="0"/>
    <x v="1"/>
    <n v="5"/>
    <n v="139"/>
    <n v="135"/>
    <n v="274"/>
    <s v="Oui"/>
    <n v="16.5"/>
    <n v="78700"/>
    <d v="1984-11-17T00:00:00"/>
    <n v="37"/>
    <x v="0"/>
    <s v="78"/>
    <x v="309"/>
    <x v="23"/>
    <x v="1"/>
  </r>
  <r>
    <n v="1581"/>
    <x v="135"/>
    <x v="2"/>
    <x v="0"/>
    <n v="12"/>
    <n v="266"/>
    <n v="33"/>
    <n v="299"/>
    <s v=""/>
    <m/>
    <n v="29900"/>
    <d v="1941-02-18T00:00:00"/>
    <n v="81"/>
    <x v="4"/>
    <s v="29"/>
    <x v="7"/>
    <x v="6"/>
    <x v="2"/>
  </r>
  <r>
    <n v="1582"/>
    <x v="135"/>
    <x v="0"/>
    <x v="1"/>
    <n v="2"/>
    <n v="50.5"/>
    <n v="60"/>
    <n v="110.5"/>
    <s v="Oui"/>
    <n v="11.5"/>
    <n v="29920"/>
    <d v="1967-06-13T00:00:00"/>
    <n v="55"/>
    <x v="3"/>
    <s v="29"/>
    <x v="110"/>
    <x v="6"/>
    <x v="2"/>
  </r>
  <r>
    <n v="1583"/>
    <x v="135"/>
    <x v="2"/>
    <x v="1"/>
    <n v="3"/>
    <n v="84.5"/>
    <n v="107"/>
    <n v="191.5"/>
    <s v="Oui"/>
    <n v="1.5"/>
    <n v="93220"/>
    <d v="1971-05-08T00:00:00"/>
    <n v="51"/>
    <x v="2"/>
    <s v="93"/>
    <x v="713"/>
    <x v="11"/>
    <x v="1"/>
  </r>
  <r>
    <n v="1584"/>
    <x v="135"/>
    <x v="1"/>
    <x v="1"/>
    <n v="3"/>
    <n v="92"/>
    <n v="90"/>
    <n v="182"/>
    <s v=""/>
    <m/>
    <n v="45220"/>
    <d v="1978-02-25T00:00:00"/>
    <n v="44"/>
    <x v="0"/>
    <s v="45"/>
    <x v="721"/>
    <x v="27"/>
    <x v="0"/>
  </r>
  <r>
    <n v="1585"/>
    <x v="135"/>
    <x v="0"/>
    <x v="1"/>
    <n v="10"/>
    <n v="296"/>
    <n v="389"/>
    <n v="685"/>
    <s v="Oui"/>
    <n v="54.5"/>
    <n v="29000"/>
    <d v="1965-02-04T00:00:00"/>
    <n v="57"/>
    <x v="3"/>
    <s v="29"/>
    <x v="6"/>
    <x v="6"/>
    <x v="2"/>
  </r>
  <r>
    <n v="1586"/>
    <x v="135"/>
    <x v="3"/>
    <x v="2"/>
    <n v="1"/>
    <n v="12.5"/>
    <n v="8"/>
    <n v="20.5"/>
    <s v="Oui"/>
    <n v="1"/>
    <n v="78180"/>
    <d v="1963-10-22T00:00:00"/>
    <n v="59"/>
    <x v="3"/>
    <s v="78"/>
    <x v="380"/>
    <x v="23"/>
    <x v="1"/>
  </r>
  <r>
    <n v="1587"/>
    <x v="135"/>
    <x v="3"/>
    <x v="1"/>
    <n v="4"/>
    <n v="106.5"/>
    <n v="67"/>
    <n v="173.5"/>
    <s v=""/>
    <m/>
    <n v="35500"/>
    <d v="1985-08-10T00:00:00"/>
    <n v="37"/>
    <x v="0"/>
    <s v="35"/>
    <x v="162"/>
    <x v="3"/>
    <x v="2"/>
  </r>
  <r>
    <n v="1588"/>
    <x v="135"/>
    <x v="3"/>
    <x v="3"/>
    <n v="4"/>
    <n v="79"/>
    <n v="90"/>
    <n v="169"/>
    <s v="Oui"/>
    <n v="1"/>
    <n v="75014"/>
    <d v="1949-02-14T00:00:00"/>
    <n v="73"/>
    <x v="4"/>
    <s v="75"/>
    <x v="114"/>
    <x v="15"/>
    <x v="1"/>
  </r>
  <r>
    <n v="1589"/>
    <x v="135"/>
    <x v="1"/>
    <x v="1"/>
    <n v="1"/>
    <n v="26"/>
    <n v="9"/>
    <n v="35"/>
    <s v="Oui"/>
    <n v="3"/>
    <n v="93300"/>
    <d v="2004-12-04T00:00:00"/>
    <n v="17"/>
    <x v="1"/>
    <s v="93"/>
    <x v="494"/>
    <x v="11"/>
    <x v="1"/>
  </r>
  <r>
    <n v="1590"/>
    <x v="135"/>
    <x v="1"/>
    <x v="1"/>
    <n v="2"/>
    <n v="52"/>
    <n v="10"/>
    <n v="62"/>
    <s v="Oui"/>
    <n v="5"/>
    <n v="35420"/>
    <d v="1975-06-26T00:00:00"/>
    <n v="47"/>
    <x v="2"/>
    <s v="35"/>
    <x v="722"/>
    <x v="3"/>
    <x v="2"/>
  </r>
  <r>
    <n v="1591"/>
    <x v="135"/>
    <x v="3"/>
    <x v="1"/>
    <n v="3"/>
    <n v="78.5"/>
    <n v="52"/>
    <n v="130.5"/>
    <s v="Oui"/>
    <n v="1"/>
    <n v="75005"/>
    <d v="1936-03-13T00:00:00"/>
    <n v="86"/>
    <x v="4"/>
    <s v="75"/>
    <x v="193"/>
    <x v="15"/>
    <x v="1"/>
  </r>
  <r>
    <n v="1592"/>
    <x v="136"/>
    <x v="2"/>
    <x v="4"/>
    <n v="5"/>
    <n v="76.5"/>
    <n v="60"/>
    <n v="136.5"/>
    <s v="Oui"/>
    <n v="3.5"/>
    <n v="17260"/>
    <d v="1963-02-15T00:00:00"/>
    <n v="59"/>
    <x v="3"/>
    <s v="17"/>
    <x v="723"/>
    <x v="46"/>
    <x v="9"/>
  </r>
  <r>
    <n v="1593"/>
    <x v="136"/>
    <x v="2"/>
    <x v="3"/>
    <n v="2"/>
    <n v="38"/>
    <n v="70"/>
    <n v="108"/>
    <s v=""/>
    <m/>
    <n v="29000"/>
    <d v="1968-03-08T00:00:00"/>
    <n v="54"/>
    <x v="2"/>
    <s v="29"/>
    <x v="6"/>
    <x v="6"/>
    <x v="2"/>
  </r>
  <r>
    <n v="1594"/>
    <x v="136"/>
    <x v="0"/>
    <x v="1"/>
    <n v="2"/>
    <n v="67.5"/>
    <n v="49"/>
    <n v="116.5"/>
    <s v="Oui"/>
    <n v="3"/>
    <n v="27000"/>
    <d v="1952-09-04T00:00:00"/>
    <n v="70"/>
    <x v="4"/>
    <s v="27"/>
    <x v="724"/>
    <x v="54"/>
    <x v="7"/>
  </r>
  <r>
    <n v="1595"/>
    <x v="136"/>
    <x v="1"/>
    <x v="1"/>
    <n v="19"/>
    <n v="522"/>
    <n v="271"/>
    <n v="793"/>
    <s v=""/>
    <m/>
    <n v="35310"/>
    <d v="1971-05-11T00:00:00"/>
    <n v="51"/>
    <x v="2"/>
    <s v="35"/>
    <x v="531"/>
    <x v="3"/>
    <x v="2"/>
  </r>
  <r>
    <n v="1596"/>
    <x v="136"/>
    <x v="1"/>
    <x v="4"/>
    <n v="1"/>
    <n v="16.5"/>
    <n v="1"/>
    <n v="17.5"/>
    <s v="Oui"/>
    <n v="2"/>
    <n v="29200"/>
    <d v="1987-09-22T00:00:00"/>
    <n v="35"/>
    <x v="0"/>
    <s v="29"/>
    <x v="55"/>
    <x v="6"/>
    <x v="2"/>
  </r>
  <r>
    <n v="1597"/>
    <x v="136"/>
    <x v="0"/>
    <x v="4"/>
    <n v="8"/>
    <n v="136.5"/>
    <n v="125"/>
    <n v="261.5"/>
    <s v=""/>
    <m/>
    <n v="22700"/>
    <d v="1979-02-08T00:00:00"/>
    <n v="43"/>
    <x v="0"/>
    <s v="22"/>
    <x v="725"/>
    <x v="14"/>
    <x v="2"/>
  </r>
  <r>
    <n v="1598"/>
    <x v="136"/>
    <x v="0"/>
    <x v="0"/>
    <n v="1"/>
    <n v="24"/>
    <n v="27"/>
    <n v="51"/>
    <s v="Oui"/>
    <n v="1.5"/>
    <n v="29170"/>
    <d v="1948-12-12T00:00:00"/>
    <n v="73"/>
    <x v="4"/>
    <s v="29"/>
    <x v="26"/>
    <x v="6"/>
    <x v="2"/>
  </r>
  <r>
    <n v="1599"/>
    <x v="136"/>
    <x v="1"/>
    <x v="1"/>
    <n v="3"/>
    <n v="103"/>
    <n v="146"/>
    <n v="249"/>
    <s v="Oui"/>
    <n v="12"/>
    <n v="29200"/>
    <d v="1967-12-12T00:00:00"/>
    <n v="54"/>
    <x v="2"/>
    <s v="29"/>
    <x v="55"/>
    <x v="6"/>
    <x v="2"/>
  </r>
  <r>
    <n v="1600"/>
    <x v="136"/>
    <x v="0"/>
    <x v="2"/>
    <n v="9"/>
    <n v="132"/>
    <n v="51"/>
    <n v="183"/>
    <s v=""/>
    <m/>
    <n v="29880"/>
    <d v="1995-03-03T00:00:00"/>
    <n v="27"/>
    <x v="1"/>
    <s v="29"/>
    <x v="726"/>
    <x v="6"/>
    <x v="2"/>
  </r>
  <r>
    <n v="1601"/>
    <x v="136"/>
    <x v="2"/>
    <x v="3"/>
    <n v="2"/>
    <n v="39.5"/>
    <n v="62"/>
    <n v="101.5"/>
    <s v=""/>
    <m/>
    <n v="29800"/>
    <d v="1976-03-23T00:00:00"/>
    <n v="46"/>
    <x v="2"/>
    <s v="29"/>
    <x v="17"/>
    <x v="6"/>
    <x v="2"/>
  </r>
  <r>
    <n v="1602"/>
    <x v="136"/>
    <x v="1"/>
    <x v="0"/>
    <n v="6"/>
    <n v="130.5"/>
    <n v="119"/>
    <n v="249.5"/>
    <s v=""/>
    <m/>
    <n v="91100"/>
    <d v="1984-04-02T00:00:00"/>
    <n v="38"/>
    <x v="0"/>
    <s v="91"/>
    <x v="727"/>
    <x v="8"/>
    <x v="1"/>
  </r>
  <r>
    <n v="1603"/>
    <x v="136"/>
    <x v="1"/>
    <x v="1"/>
    <n v="11"/>
    <n v="384"/>
    <n v="530"/>
    <n v="914"/>
    <s v=""/>
    <m/>
    <n v="22120"/>
    <d v="1961-12-29T00:00:00"/>
    <n v="60"/>
    <x v="3"/>
    <s v="22"/>
    <x v="270"/>
    <x v="14"/>
    <x v="2"/>
  </r>
  <r>
    <n v="1604"/>
    <x v="136"/>
    <x v="2"/>
    <x v="1"/>
    <n v="2"/>
    <n v="61"/>
    <n v="55"/>
    <n v="116"/>
    <s v="Oui"/>
    <n v="4"/>
    <n v="35890"/>
    <d v="1945-09-15T00:00:00"/>
    <n v="77"/>
    <x v="4"/>
    <s v="35"/>
    <x v="375"/>
    <x v="3"/>
    <x v="2"/>
  </r>
  <r>
    <n v="1605"/>
    <x v="137"/>
    <x v="1"/>
    <x v="0"/>
    <n v="10"/>
    <n v="210.5"/>
    <n v="96"/>
    <n v="306.5"/>
    <s v="Oui"/>
    <n v="9"/>
    <n v="75013"/>
    <d v="1978-04-02T00:00:00"/>
    <n v="44"/>
    <x v="0"/>
    <s v="75"/>
    <x v="51"/>
    <x v="15"/>
    <x v="1"/>
  </r>
  <r>
    <n v="1606"/>
    <x v="137"/>
    <x v="0"/>
    <x v="0"/>
    <n v="2"/>
    <n v="50"/>
    <n v="91"/>
    <n v="141"/>
    <s v=""/>
    <m/>
    <n v="29170"/>
    <d v="1972-11-02T00:00:00"/>
    <n v="50"/>
    <x v="2"/>
    <s v="29"/>
    <x v="26"/>
    <x v="6"/>
    <x v="2"/>
  </r>
  <r>
    <n v="1607"/>
    <x v="137"/>
    <x v="3"/>
    <x v="0"/>
    <n v="2"/>
    <n v="45"/>
    <n v="40"/>
    <n v="85"/>
    <s v="Oui"/>
    <n v="7.5"/>
    <n v="29900"/>
    <d v="1975-01-05T00:00:00"/>
    <n v="47"/>
    <x v="2"/>
    <s v="29"/>
    <x v="7"/>
    <x v="6"/>
    <x v="2"/>
  </r>
  <r>
    <n v="1608"/>
    <x v="137"/>
    <x v="3"/>
    <x v="0"/>
    <n v="2"/>
    <n v="44"/>
    <n v="9"/>
    <n v="53"/>
    <s v="Oui"/>
    <n v="3.5"/>
    <n v="78180"/>
    <d v="1986-07-12T00:00:00"/>
    <n v="36"/>
    <x v="0"/>
    <s v="78"/>
    <x v="380"/>
    <x v="23"/>
    <x v="1"/>
  </r>
  <r>
    <n v="1609"/>
    <x v="137"/>
    <x v="3"/>
    <x v="1"/>
    <n v="3"/>
    <n v="84.5"/>
    <n v="149"/>
    <n v="233.5"/>
    <s v=""/>
    <m/>
    <n v="35400"/>
    <d v="1985-03-25T00:00:00"/>
    <n v="37"/>
    <x v="0"/>
    <s v="35"/>
    <x v="37"/>
    <x v="3"/>
    <x v="2"/>
  </r>
  <r>
    <n v="1610"/>
    <x v="137"/>
    <x v="1"/>
    <x v="2"/>
    <n v="3"/>
    <n v="38"/>
    <n v="67"/>
    <n v="105"/>
    <s v="Oui"/>
    <n v="1"/>
    <n v="29000"/>
    <d v="1982-10-13T00:00:00"/>
    <n v="40"/>
    <x v="0"/>
    <s v="29"/>
    <x v="6"/>
    <x v="6"/>
    <x v="2"/>
  </r>
  <r>
    <n v="1611"/>
    <x v="137"/>
    <x v="1"/>
    <x v="4"/>
    <n v="3"/>
    <n v="48.5"/>
    <n v="39"/>
    <n v="87.5"/>
    <s v=""/>
    <m/>
    <n v="56120"/>
    <d v="1962-08-23T00:00:00"/>
    <n v="60"/>
    <x v="3"/>
    <s v="56"/>
    <x v="527"/>
    <x v="13"/>
    <x v="2"/>
  </r>
  <r>
    <n v="1612"/>
    <x v="137"/>
    <x v="0"/>
    <x v="1"/>
    <n v="16"/>
    <n v="418.5"/>
    <n v="792"/>
    <n v="1210.5"/>
    <s v="Oui"/>
    <n v="37"/>
    <n v="40220"/>
    <d v="1976-11-03T00:00:00"/>
    <n v="46"/>
    <x v="2"/>
    <s v="40"/>
    <x v="728"/>
    <x v="81"/>
    <x v="9"/>
  </r>
  <r>
    <n v="1613"/>
    <x v="137"/>
    <x v="3"/>
    <x v="1"/>
    <n v="10"/>
    <n v="283.5"/>
    <n v="82"/>
    <n v="365.5"/>
    <s v="Oui"/>
    <n v="4"/>
    <n v="49440"/>
    <d v="1983-12-13T00:00:00"/>
    <n v="38"/>
    <x v="0"/>
    <s v="49"/>
    <x v="729"/>
    <x v="22"/>
    <x v="4"/>
  </r>
  <r>
    <n v="1614"/>
    <x v="137"/>
    <x v="0"/>
    <x v="2"/>
    <n v="2"/>
    <n v="29.5"/>
    <n v="3"/>
    <n v="32.5"/>
    <s v="Oui"/>
    <n v="0.5"/>
    <n v="78330"/>
    <d v="1969-04-02T00:00:00"/>
    <n v="53"/>
    <x v="2"/>
    <s v="78"/>
    <x v="730"/>
    <x v="23"/>
    <x v="1"/>
  </r>
  <r>
    <n v="1615"/>
    <x v="137"/>
    <x v="2"/>
    <x v="1"/>
    <n v="1"/>
    <n v="34"/>
    <n v="21"/>
    <n v="55"/>
    <s v="Oui"/>
    <n v="4.5"/>
    <n v="29910"/>
    <d v="1944-06-11T00:00:00"/>
    <n v="78"/>
    <x v="4"/>
    <s v="29"/>
    <x v="604"/>
    <x v="6"/>
    <x v="2"/>
  </r>
  <r>
    <n v="1616"/>
    <x v="137"/>
    <x v="0"/>
    <x v="1"/>
    <n v="2"/>
    <n v="63"/>
    <n v="31"/>
    <n v="94"/>
    <s v="Oui"/>
    <n v="5"/>
    <n v="29880"/>
    <d v="1987-10-19T00:00:00"/>
    <n v="35"/>
    <x v="0"/>
    <s v="29"/>
    <x v="726"/>
    <x v="6"/>
    <x v="2"/>
  </r>
  <r>
    <n v="1617"/>
    <x v="137"/>
    <x v="1"/>
    <x v="3"/>
    <n v="2"/>
    <n v="38"/>
    <n v="26"/>
    <n v="64"/>
    <s v="Oui"/>
    <n v="0.5"/>
    <n v="56700"/>
    <d v="1986-08-01T00:00:00"/>
    <n v="36"/>
    <x v="0"/>
    <s v="56"/>
    <x v="265"/>
    <x v="13"/>
    <x v="2"/>
  </r>
  <r>
    <n v="1618"/>
    <x v="137"/>
    <x v="0"/>
    <x v="1"/>
    <n v="2"/>
    <n v="56"/>
    <n v="78"/>
    <n v="134"/>
    <s v="Oui"/>
    <n v="13.5"/>
    <n v="57525"/>
    <d v="1944-05-09T00:00:00"/>
    <n v="78"/>
    <x v="4"/>
    <s v="57"/>
    <x v="731"/>
    <x v="49"/>
    <x v="8"/>
  </r>
  <r>
    <n v="1619"/>
    <x v="137"/>
    <x v="1"/>
    <x v="1"/>
    <n v="3"/>
    <n v="104.5"/>
    <n v="164"/>
    <n v="268.5"/>
    <s v=""/>
    <m/>
    <n v="54280"/>
    <d v="1989-04-26T00:00:00"/>
    <n v="33"/>
    <x v="1"/>
    <s v="54"/>
    <x v="732"/>
    <x v="19"/>
    <x v="8"/>
  </r>
  <r>
    <n v="1620"/>
    <x v="137"/>
    <x v="1"/>
    <x v="1"/>
    <n v="3"/>
    <n v="82.5"/>
    <n v="86"/>
    <n v="168.5"/>
    <s v="Oui"/>
    <n v="9"/>
    <n v="93100"/>
    <d v="1951-01-29T00:00:00"/>
    <n v="71"/>
    <x v="4"/>
    <s v="93"/>
    <x v="257"/>
    <x v="11"/>
    <x v="1"/>
  </r>
  <r>
    <n v="1621"/>
    <x v="137"/>
    <x v="2"/>
    <x v="1"/>
    <n v="11"/>
    <n v="321.5"/>
    <n v="287"/>
    <n v="608.5"/>
    <s v="Oui"/>
    <n v="5"/>
    <n v="29000"/>
    <d v="1989-11-29T00:00:00"/>
    <n v="32"/>
    <x v="1"/>
    <s v="29"/>
    <x v="6"/>
    <x v="6"/>
    <x v="2"/>
  </r>
  <r>
    <n v="1622"/>
    <x v="137"/>
    <x v="1"/>
    <x v="1"/>
    <n v="11"/>
    <n v="325.5"/>
    <n v="251"/>
    <n v="576.5"/>
    <s v=""/>
    <m/>
    <n v="29180"/>
    <d v="1951-12-01T00:00:00"/>
    <n v="70"/>
    <x v="4"/>
    <s v="29"/>
    <x v="445"/>
    <x v="6"/>
    <x v="2"/>
  </r>
  <r>
    <n v="1623"/>
    <x v="137"/>
    <x v="1"/>
    <x v="0"/>
    <n v="1"/>
    <n v="20"/>
    <n v="11"/>
    <n v="31"/>
    <s v=""/>
    <m/>
    <n v="44200"/>
    <d v="1970-09-10T00:00:00"/>
    <n v="52"/>
    <x v="2"/>
    <s v="44"/>
    <x v="57"/>
    <x v="24"/>
    <x v="4"/>
  </r>
  <r>
    <n v="1624"/>
    <x v="137"/>
    <x v="0"/>
    <x v="1"/>
    <n v="2"/>
    <n v="68.5"/>
    <n v="69"/>
    <n v="137.5"/>
    <s v="Oui"/>
    <n v="7.5"/>
    <n v="75015"/>
    <d v="1966-08-15T00:00:00"/>
    <n v="56"/>
    <x v="3"/>
    <s v="75"/>
    <x v="122"/>
    <x v="15"/>
    <x v="1"/>
  </r>
  <r>
    <n v="1625"/>
    <x v="137"/>
    <x v="0"/>
    <x v="1"/>
    <n v="5"/>
    <n v="150.5"/>
    <n v="125"/>
    <n v="275.5"/>
    <s v="Oui"/>
    <n v="3.5"/>
    <n v="29300"/>
    <d v="1992-09-17T00:00:00"/>
    <n v="30"/>
    <x v="1"/>
    <s v="29"/>
    <x v="107"/>
    <x v="6"/>
    <x v="2"/>
  </r>
  <r>
    <n v="1626"/>
    <x v="137"/>
    <x v="1"/>
    <x v="1"/>
    <n v="3"/>
    <n v="96.5"/>
    <n v="175"/>
    <n v="271.5"/>
    <s v="Oui"/>
    <n v="1"/>
    <n v="35460"/>
    <d v="1978-10-13T00:00:00"/>
    <n v="44"/>
    <x v="0"/>
    <s v="35"/>
    <x v="170"/>
    <x v="3"/>
    <x v="2"/>
  </r>
  <r>
    <n v="1627"/>
    <x v="137"/>
    <x v="1"/>
    <x v="0"/>
    <n v="2"/>
    <n v="41.5"/>
    <n v="26"/>
    <n v="67.5"/>
    <s v="Oui"/>
    <n v="3"/>
    <n v="75018"/>
    <d v="1964-02-25T00:00:00"/>
    <n v="58"/>
    <x v="3"/>
    <s v="75"/>
    <x v="172"/>
    <x v="15"/>
    <x v="1"/>
  </r>
  <r>
    <n v="1628"/>
    <x v="138"/>
    <x v="3"/>
    <x v="0"/>
    <n v="11"/>
    <n v="226.5"/>
    <n v="29"/>
    <n v="255.5"/>
    <s v="Oui"/>
    <n v="0.5"/>
    <n v="76320"/>
    <d v="1988-02-29T00:00:00"/>
    <n v="34"/>
    <x v="1"/>
    <s v="76"/>
    <x v="733"/>
    <x v="35"/>
    <x v="7"/>
  </r>
  <r>
    <n v="1629"/>
    <x v="138"/>
    <x v="0"/>
    <x v="3"/>
    <n v="2"/>
    <n v="39.5"/>
    <n v="52"/>
    <n v="91.5"/>
    <s v="Oui"/>
    <n v="1.5"/>
    <n v="29900"/>
    <d v="1942-09-19T00:00:00"/>
    <n v="80"/>
    <x v="4"/>
    <s v="29"/>
    <x v="7"/>
    <x v="6"/>
    <x v="2"/>
  </r>
  <r>
    <n v="1630"/>
    <x v="138"/>
    <x v="2"/>
    <x v="1"/>
    <n v="9"/>
    <n v="253.5"/>
    <n v="25"/>
    <n v="278.5"/>
    <s v=""/>
    <m/>
    <n v="94450"/>
    <d v="1966-05-03T00:00:00"/>
    <n v="56"/>
    <x v="3"/>
    <s v="94"/>
    <x v="324"/>
    <x v="5"/>
    <x v="1"/>
  </r>
  <r>
    <n v="1631"/>
    <x v="138"/>
    <x v="0"/>
    <x v="4"/>
    <n v="19"/>
    <n v="333"/>
    <n v="411"/>
    <n v="744"/>
    <s v="Oui"/>
    <n v="60"/>
    <n v="75014"/>
    <d v="1965-11-27T00:00:00"/>
    <n v="56"/>
    <x v="3"/>
    <s v="75"/>
    <x v="114"/>
    <x v="15"/>
    <x v="1"/>
  </r>
  <r>
    <n v="1632"/>
    <x v="138"/>
    <x v="1"/>
    <x v="1"/>
    <n v="6"/>
    <n v="197.5"/>
    <n v="257"/>
    <n v="454.5"/>
    <s v="Oui"/>
    <n v="22.5"/>
    <n v="59570"/>
    <d v="1957-09-28T00:00:00"/>
    <n v="65"/>
    <x v="4"/>
    <s v="59"/>
    <x v="734"/>
    <x v="4"/>
    <x v="3"/>
  </r>
  <r>
    <n v="1633"/>
    <x v="138"/>
    <x v="0"/>
    <x v="0"/>
    <n v="21"/>
    <n v="490"/>
    <n v="658"/>
    <n v="1148"/>
    <s v=""/>
    <m/>
    <n v="57100"/>
    <d v="1966-06-01T00:00:00"/>
    <n v="56"/>
    <x v="3"/>
    <s v="57"/>
    <x v="248"/>
    <x v="49"/>
    <x v="8"/>
  </r>
  <r>
    <n v="1634"/>
    <x v="138"/>
    <x v="2"/>
    <x v="3"/>
    <n v="4"/>
    <n v="73.5"/>
    <n v="118"/>
    <n v="191.5"/>
    <s v=""/>
    <m/>
    <n v="35000"/>
    <d v="1987-06-14T00:00:00"/>
    <n v="35"/>
    <x v="0"/>
    <s v="35"/>
    <x v="3"/>
    <x v="3"/>
    <x v="2"/>
  </r>
  <r>
    <n v="1635"/>
    <x v="138"/>
    <x v="1"/>
    <x v="2"/>
    <n v="4"/>
    <n v="55"/>
    <n v="60"/>
    <n v="115"/>
    <s v="Oui"/>
    <n v="8"/>
    <n v="56570"/>
    <d v="1970-03-04T00:00:00"/>
    <n v="52"/>
    <x v="2"/>
    <s v="56"/>
    <x v="153"/>
    <x v="13"/>
    <x v="2"/>
  </r>
  <r>
    <n v="1636"/>
    <x v="138"/>
    <x v="3"/>
    <x v="1"/>
    <n v="20"/>
    <n v="615"/>
    <n v="491"/>
    <n v="1106"/>
    <s v=""/>
    <m/>
    <n v="77380"/>
    <d v="1967-01-24T00:00:00"/>
    <n v="55"/>
    <x v="3"/>
    <s v="77"/>
    <x v="284"/>
    <x v="12"/>
    <x v="1"/>
  </r>
  <r>
    <n v="1637"/>
    <x v="138"/>
    <x v="3"/>
    <x v="1"/>
    <n v="3"/>
    <n v="83.5"/>
    <n v="112"/>
    <n v="195.5"/>
    <s v=""/>
    <m/>
    <n v="56220"/>
    <d v="1994-04-15T00:00:00"/>
    <n v="28"/>
    <x v="1"/>
    <s v="56"/>
    <x v="585"/>
    <x v="13"/>
    <x v="2"/>
  </r>
  <r>
    <n v="1638"/>
    <x v="138"/>
    <x v="1"/>
    <x v="0"/>
    <n v="2"/>
    <n v="48"/>
    <n v="89"/>
    <n v="137"/>
    <s v="Oui"/>
    <n v="5.5"/>
    <n v="92100"/>
    <d v="1976-11-03T00:00:00"/>
    <n v="46"/>
    <x v="2"/>
    <s v="92"/>
    <x v="233"/>
    <x v="1"/>
    <x v="1"/>
  </r>
  <r>
    <n v="1639"/>
    <x v="138"/>
    <x v="0"/>
    <x v="1"/>
    <n v="7"/>
    <n v="227"/>
    <n v="151"/>
    <n v="378"/>
    <s v="Oui"/>
    <n v="37.5"/>
    <n v="75002"/>
    <d v="1988-07-07T00:00:00"/>
    <n v="34"/>
    <x v="1"/>
    <s v="75"/>
    <x v="288"/>
    <x v="15"/>
    <x v="1"/>
  </r>
  <r>
    <n v="1640"/>
    <x v="138"/>
    <x v="3"/>
    <x v="3"/>
    <n v="7"/>
    <n v="127"/>
    <n v="253"/>
    <n v="380"/>
    <s v="Oui"/>
    <n v="27.5"/>
    <n v="29170"/>
    <d v="1937-04-15T00:00:00"/>
    <n v="85"/>
    <x v="4"/>
    <s v="29"/>
    <x v="26"/>
    <x v="6"/>
    <x v="2"/>
  </r>
  <r>
    <n v="1641"/>
    <x v="138"/>
    <x v="1"/>
    <x v="0"/>
    <n v="8"/>
    <n v="160.5"/>
    <n v="256"/>
    <n v="416.5"/>
    <s v="Oui"/>
    <n v="15.5"/>
    <n v="29120"/>
    <d v="1961-02-12T00:00:00"/>
    <n v="61"/>
    <x v="3"/>
    <s v="29"/>
    <x v="78"/>
    <x v="6"/>
    <x v="2"/>
  </r>
  <r>
    <n v="1642"/>
    <x v="138"/>
    <x v="1"/>
    <x v="1"/>
    <n v="2"/>
    <n v="55"/>
    <n v="21"/>
    <n v="76"/>
    <s v="Oui"/>
    <n v="3.5"/>
    <n v="29520"/>
    <d v="1974-02-15T00:00:00"/>
    <n v="48"/>
    <x v="2"/>
    <s v="29"/>
    <x v="617"/>
    <x v="6"/>
    <x v="2"/>
  </r>
  <r>
    <n v="1643"/>
    <x v="139"/>
    <x v="2"/>
    <x v="1"/>
    <n v="4"/>
    <n v="106.5"/>
    <n v="33"/>
    <n v="139.5"/>
    <s v=""/>
    <m/>
    <n v="29490"/>
    <d v="1980-07-10T00:00:00"/>
    <n v="42"/>
    <x v="0"/>
    <s v="29"/>
    <x v="74"/>
    <x v="6"/>
    <x v="2"/>
  </r>
  <r>
    <n v="1644"/>
    <x v="139"/>
    <x v="1"/>
    <x v="1"/>
    <n v="11"/>
    <n v="332.5"/>
    <n v="25"/>
    <n v="357.5"/>
    <s v="Oui"/>
    <n v="29.5"/>
    <n v="75012"/>
    <d v="1970-09-17T00:00:00"/>
    <n v="52"/>
    <x v="2"/>
    <s v="75"/>
    <x v="206"/>
    <x v="15"/>
    <x v="1"/>
  </r>
  <r>
    <n v="1645"/>
    <x v="139"/>
    <x v="0"/>
    <x v="1"/>
    <n v="12"/>
    <n v="359.5"/>
    <n v="440"/>
    <n v="799.5"/>
    <s v="Oui"/>
    <n v="39.5"/>
    <n v="93210"/>
    <d v="1975-07-20T00:00:00"/>
    <n v="47"/>
    <x v="2"/>
    <s v="93"/>
    <x v="32"/>
    <x v="11"/>
    <x v="1"/>
  </r>
  <r>
    <n v="1646"/>
    <x v="139"/>
    <x v="3"/>
    <x v="3"/>
    <n v="17"/>
    <n v="354"/>
    <n v="140"/>
    <n v="494"/>
    <s v="Oui"/>
    <n v="46.5"/>
    <n v="62800"/>
    <d v="1965-04-22T00:00:00"/>
    <n v="57"/>
    <x v="3"/>
    <s v="62"/>
    <x v="735"/>
    <x v="26"/>
    <x v="3"/>
  </r>
  <r>
    <n v="1647"/>
    <x v="139"/>
    <x v="2"/>
    <x v="1"/>
    <n v="8"/>
    <n v="228.5"/>
    <n v="307"/>
    <n v="535.5"/>
    <s v="Oui"/>
    <n v="44"/>
    <n v="56100"/>
    <d v="1957-10-22T00:00:00"/>
    <n v="65"/>
    <x v="4"/>
    <s v="56"/>
    <x v="49"/>
    <x v="13"/>
    <x v="2"/>
  </r>
  <r>
    <n v="1648"/>
    <x v="139"/>
    <x v="2"/>
    <x v="2"/>
    <n v="12"/>
    <n v="179.5"/>
    <n v="211"/>
    <n v="390.5"/>
    <s v=""/>
    <m/>
    <n v="56320"/>
    <d v="1935-04-26T00:00:00"/>
    <n v="87"/>
    <x v="4"/>
    <s v="56"/>
    <x v="367"/>
    <x v="13"/>
    <x v="2"/>
  </r>
  <r>
    <n v="1649"/>
    <x v="139"/>
    <x v="3"/>
    <x v="1"/>
    <n v="3"/>
    <n v="81"/>
    <n v="57"/>
    <n v="138"/>
    <s v=""/>
    <m/>
    <n v="56800"/>
    <d v="1992-05-19T00:00:00"/>
    <n v="30"/>
    <x v="1"/>
    <s v="56"/>
    <x v="253"/>
    <x v="13"/>
    <x v="2"/>
  </r>
  <r>
    <n v="1650"/>
    <x v="139"/>
    <x v="1"/>
    <x v="1"/>
    <n v="3"/>
    <n v="91.5"/>
    <n v="77"/>
    <n v="168.5"/>
    <s v="Oui"/>
    <n v="5.5"/>
    <n v="63780"/>
    <d v="1966-04-18T00:00:00"/>
    <n v="56"/>
    <x v="3"/>
    <s v="63"/>
    <x v="736"/>
    <x v="28"/>
    <x v="5"/>
  </r>
  <r>
    <n v="1651"/>
    <x v="139"/>
    <x v="0"/>
    <x v="1"/>
    <n v="7"/>
    <n v="192"/>
    <n v="259"/>
    <n v="451"/>
    <s v="Oui"/>
    <n v="36.5"/>
    <n v="62840"/>
    <d v="1969-10-07T00:00:00"/>
    <n v="53"/>
    <x v="2"/>
    <s v="62"/>
    <x v="737"/>
    <x v="26"/>
    <x v="3"/>
  </r>
  <r>
    <n v="1652"/>
    <x v="139"/>
    <x v="1"/>
    <x v="1"/>
    <n v="13"/>
    <n v="330.5"/>
    <n v="161"/>
    <n v="491.5"/>
    <s v=""/>
    <m/>
    <n v="34830"/>
    <d v="1979-12-06T00:00:00"/>
    <n v="42"/>
    <x v="0"/>
    <s v="34"/>
    <x v="738"/>
    <x v="65"/>
    <x v="11"/>
  </r>
  <r>
    <n v="1653"/>
    <x v="139"/>
    <x v="2"/>
    <x v="2"/>
    <n v="15"/>
    <n v="210.5"/>
    <n v="238"/>
    <n v="448.5"/>
    <s v="Oui"/>
    <n v="7"/>
    <n v="29900"/>
    <d v="1941-02-03T00:00:00"/>
    <n v="81"/>
    <x v="4"/>
    <s v="29"/>
    <x v="7"/>
    <x v="6"/>
    <x v="2"/>
  </r>
  <r>
    <n v="1654"/>
    <x v="139"/>
    <x v="0"/>
    <x v="1"/>
    <n v="1"/>
    <n v="34"/>
    <n v="10"/>
    <n v="44"/>
    <s v="Oui"/>
    <n v="4.5"/>
    <n v="29820"/>
    <d v="1935-06-13T00:00:00"/>
    <n v="87"/>
    <x v="4"/>
    <s v="29"/>
    <x v="40"/>
    <x v="6"/>
    <x v="2"/>
  </r>
  <r>
    <n v="1655"/>
    <x v="139"/>
    <x v="1"/>
    <x v="2"/>
    <n v="6"/>
    <n v="77"/>
    <n v="99"/>
    <n v="176"/>
    <s v="Oui"/>
    <n v="4.5"/>
    <n v="94140"/>
    <d v="1979-11-30T00:00:00"/>
    <n v="42"/>
    <x v="0"/>
    <s v="94"/>
    <x v="739"/>
    <x v="5"/>
    <x v="1"/>
  </r>
  <r>
    <n v="1656"/>
    <x v="139"/>
    <x v="1"/>
    <x v="1"/>
    <n v="2"/>
    <n v="55.5"/>
    <n v="39"/>
    <n v="94.5"/>
    <s v="Oui"/>
    <n v="9.5"/>
    <n v="78830"/>
    <d v="1963-07-15T00:00:00"/>
    <n v="59"/>
    <x v="3"/>
    <s v="78"/>
    <x v="361"/>
    <x v="23"/>
    <x v="1"/>
  </r>
  <r>
    <n v="1657"/>
    <x v="139"/>
    <x v="1"/>
    <x v="0"/>
    <n v="2"/>
    <n v="47"/>
    <n v="2"/>
    <n v="49"/>
    <s v=""/>
    <m/>
    <n v="22740"/>
    <d v="1973-02-28T00:00:00"/>
    <n v="49"/>
    <x v="2"/>
    <s v="22"/>
    <x v="544"/>
    <x v="14"/>
    <x v="2"/>
  </r>
  <r>
    <n v="1658"/>
    <x v="139"/>
    <x v="1"/>
    <x v="1"/>
    <n v="13"/>
    <n v="384"/>
    <n v="550"/>
    <n v="934"/>
    <s v="Oui"/>
    <n v="10.5"/>
    <n v="29300"/>
    <d v="1992-04-27T00:00:00"/>
    <n v="30"/>
    <x v="1"/>
    <s v="29"/>
    <x v="107"/>
    <x v="6"/>
    <x v="2"/>
  </r>
  <r>
    <n v="1659"/>
    <x v="139"/>
    <x v="0"/>
    <x v="1"/>
    <n v="2"/>
    <n v="62.5"/>
    <n v="16"/>
    <n v="78.5"/>
    <s v="Oui"/>
    <n v="2.5"/>
    <n v="92160"/>
    <d v="1972-08-31T00:00:00"/>
    <n v="50"/>
    <x v="2"/>
    <s v="92"/>
    <x v="276"/>
    <x v="1"/>
    <x v="1"/>
  </r>
  <r>
    <n v="1660"/>
    <x v="139"/>
    <x v="1"/>
    <x v="2"/>
    <n v="2"/>
    <n v="28"/>
    <n v="54"/>
    <n v="82"/>
    <s v="Oui"/>
    <n v="7.5"/>
    <n v="75010"/>
    <d v="1960-03-15T00:00:00"/>
    <n v="62"/>
    <x v="3"/>
    <s v="75"/>
    <x v="454"/>
    <x v="15"/>
    <x v="1"/>
  </r>
  <r>
    <n v="1661"/>
    <x v="140"/>
    <x v="1"/>
    <x v="0"/>
    <n v="1"/>
    <n v="22.5"/>
    <n v="15"/>
    <n v="37.5"/>
    <s v="Oui"/>
    <n v="0.5"/>
    <n v="29170"/>
    <d v="1951-04-11T00:00:00"/>
    <n v="71"/>
    <x v="4"/>
    <s v="29"/>
    <x v="26"/>
    <x v="6"/>
    <x v="2"/>
  </r>
  <r>
    <n v="1662"/>
    <x v="140"/>
    <x v="1"/>
    <x v="3"/>
    <n v="21"/>
    <n v="390"/>
    <n v="252"/>
    <n v="642"/>
    <s v=""/>
    <m/>
    <n v="35000"/>
    <d v="1977-08-10T00:00:00"/>
    <n v="45"/>
    <x v="2"/>
    <s v="35"/>
    <x v="3"/>
    <x v="3"/>
    <x v="2"/>
  </r>
  <r>
    <n v="1663"/>
    <x v="140"/>
    <x v="3"/>
    <x v="1"/>
    <n v="3"/>
    <n v="87"/>
    <n v="162"/>
    <n v="249"/>
    <s v="Oui"/>
    <n v="21"/>
    <n v="29910"/>
    <d v="1967-10-03T00:00:00"/>
    <n v="55"/>
    <x v="3"/>
    <s v="29"/>
    <x v="604"/>
    <x v="6"/>
    <x v="2"/>
  </r>
  <r>
    <n v="1664"/>
    <x v="140"/>
    <x v="0"/>
    <x v="1"/>
    <n v="2"/>
    <n v="51"/>
    <n v="15"/>
    <n v="66"/>
    <s v="Oui"/>
    <n v="7"/>
    <n v="54290"/>
    <d v="1977-01-28T00:00:00"/>
    <n v="45"/>
    <x v="2"/>
    <s v="54"/>
    <x v="740"/>
    <x v="19"/>
    <x v="8"/>
  </r>
  <r>
    <n v="1665"/>
    <x v="140"/>
    <x v="0"/>
    <x v="0"/>
    <n v="11"/>
    <n v="246.5"/>
    <n v="20"/>
    <n v="266.5"/>
    <s v="Oui"/>
    <n v="10"/>
    <n v="29000"/>
    <d v="1981-09-26T00:00:00"/>
    <n v="41"/>
    <x v="0"/>
    <s v="29"/>
    <x v="6"/>
    <x v="6"/>
    <x v="2"/>
  </r>
  <r>
    <n v="1666"/>
    <x v="140"/>
    <x v="1"/>
    <x v="1"/>
    <n v="18"/>
    <n v="549"/>
    <n v="402"/>
    <n v="951"/>
    <s v=""/>
    <m/>
    <n v="22240"/>
    <d v="1986-11-18T00:00:00"/>
    <n v="35"/>
    <x v="0"/>
    <s v="22"/>
    <x v="196"/>
    <x v="14"/>
    <x v="2"/>
  </r>
  <r>
    <n v="1667"/>
    <x v="140"/>
    <x v="1"/>
    <x v="1"/>
    <n v="1"/>
    <n v="30"/>
    <n v="48"/>
    <n v="78"/>
    <s v="Oui"/>
    <n v="8"/>
    <n v="92340"/>
    <d v="1978-07-18T00:00:00"/>
    <n v="44"/>
    <x v="0"/>
    <s v="92"/>
    <x v="461"/>
    <x v="1"/>
    <x v="1"/>
  </r>
  <r>
    <n v="1668"/>
    <x v="140"/>
    <x v="1"/>
    <x v="1"/>
    <n v="6"/>
    <n v="158"/>
    <n v="260"/>
    <n v="418"/>
    <s v="Oui"/>
    <n v="7.5"/>
    <n v="29000"/>
    <d v="1981-04-21T00:00:00"/>
    <n v="41"/>
    <x v="0"/>
    <s v="29"/>
    <x v="6"/>
    <x v="6"/>
    <x v="2"/>
  </r>
  <r>
    <n v="1669"/>
    <x v="140"/>
    <x v="2"/>
    <x v="0"/>
    <n v="2"/>
    <n v="47"/>
    <n v="56"/>
    <n v="103"/>
    <s v=""/>
    <m/>
    <n v="95400"/>
    <d v="1962-12-03T00:00:00"/>
    <n v="59"/>
    <x v="3"/>
    <s v="95"/>
    <x v="277"/>
    <x v="2"/>
    <x v="1"/>
  </r>
  <r>
    <n v="1670"/>
    <x v="140"/>
    <x v="0"/>
    <x v="0"/>
    <n v="19"/>
    <n v="434"/>
    <n v="676"/>
    <n v="1110"/>
    <s v="Oui"/>
    <n v="10.5"/>
    <n v="56500"/>
    <d v="1991-09-19T00:00:00"/>
    <n v="31"/>
    <x v="1"/>
    <s v="56"/>
    <x v="80"/>
    <x v="13"/>
    <x v="2"/>
  </r>
  <r>
    <n v="1671"/>
    <x v="140"/>
    <x v="1"/>
    <x v="1"/>
    <n v="9"/>
    <n v="283"/>
    <n v="359"/>
    <n v="642"/>
    <s v=""/>
    <m/>
    <n v="35200"/>
    <d v="1976-10-23T00:00:00"/>
    <n v="46"/>
    <x v="2"/>
    <s v="35"/>
    <x v="3"/>
    <x v="3"/>
    <x v="2"/>
  </r>
  <r>
    <n v="1672"/>
    <x v="140"/>
    <x v="0"/>
    <x v="3"/>
    <n v="18"/>
    <n v="389"/>
    <n v="275"/>
    <n v="664"/>
    <s v=""/>
    <m/>
    <n v="78490"/>
    <d v="1985-03-21T00:00:00"/>
    <n v="37"/>
    <x v="0"/>
    <s v="78"/>
    <x v="741"/>
    <x v="23"/>
    <x v="1"/>
  </r>
  <r>
    <n v="1673"/>
    <x v="140"/>
    <x v="2"/>
    <x v="1"/>
    <n v="7"/>
    <n v="191.5"/>
    <n v="45"/>
    <n v="236.5"/>
    <s v="Oui"/>
    <n v="11"/>
    <n v="22000"/>
    <d v="1971-02-27T00:00:00"/>
    <n v="51"/>
    <x v="2"/>
    <s v="22"/>
    <x v="33"/>
    <x v="14"/>
    <x v="2"/>
  </r>
  <r>
    <n v="1674"/>
    <x v="140"/>
    <x v="1"/>
    <x v="0"/>
    <n v="6"/>
    <n v="139.5"/>
    <n v="215"/>
    <n v="354.5"/>
    <s v=""/>
    <m/>
    <n v="29480"/>
    <d v="1935-10-03T00:00:00"/>
    <n v="87"/>
    <x v="4"/>
    <s v="29"/>
    <x v="84"/>
    <x v="6"/>
    <x v="2"/>
  </r>
  <r>
    <n v="1675"/>
    <x v="140"/>
    <x v="3"/>
    <x v="1"/>
    <n v="12"/>
    <n v="408.5"/>
    <n v="760"/>
    <n v="1168.5"/>
    <s v=""/>
    <m/>
    <n v="78500"/>
    <d v="1978-02-19T00:00:00"/>
    <n v="44"/>
    <x v="0"/>
    <s v="78"/>
    <x v="495"/>
    <x v="23"/>
    <x v="1"/>
  </r>
  <r>
    <n v="1676"/>
    <x v="140"/>
    <x v="2"/>
    <x v="0"/>
    <n v="18"/>
    <n v="371"/>
    <n v="426"/>
    <n v="797"/>
    <s v="Oui"/>
    <n v="47"/>
    <n v="18200"/>
    <d v="1957-08-18T00:00:00"/>
    <n v="65"/>
    <x v="4"/>
    <s v="18"/>
    <x v="742"/>
    <x v="55"/>
    <x v="0"/>
  </r>
  <r>
    <n v="1677"/>
    <x v="141"/>
    <x v="1"/>
    <x v="1"/>
    <n v="2"/>
    <n v="63.5"/>
    <n v="44"/>
    <n v="107.5"/>
    <s v=""/>
    <m/>
    <n v="95520"/>
    <d v="1973-03-26T00:00:00"/>
    <n v="49"/>
    <x v="2"/>
    <s v="95"/>
    <x v="743"/>
    <x v="2"/>
    <x v="1"/>
  </r>
  <r>
    <n v="1678"/>
    <x v="141"/>
    <x v="0"/>
    <x v="0"/>
    <n v="8"/>
    <n v="162.5"/>
    <n v="51"/>
    <n v="213.5"/>
    <s v=""/>
    <m/>
    <n v="56000"/>
    <d v="2002-05-09T00:00:00"/>
    <n v="20"/>
    <x v="1"/>
    <s v="56"/>
    <x v="272"/>
    <x v="13"/>
    <x v="2"/>
  </r>
  <r>
    <n v="1679"/>
    <x v="141"/>
    <x v="3"/>
    <x v="0"/>
    <n v="5"/>
    <n v="119.5"/>
    <n v="224"/>
    <n v="343.5"/>
    <s v="Oui"/>
    <n v="33"/>
    <n v="29440"/>
    <d v="1964-02-01T00:00:00"/>
    <n v="58"/>
    <x v="3"/>
    <s v="29"/>
    <x v="470"/>
    <x v="6"/>
    <x v="2"/>
  </r>
  <r>
    <n v="1680"/>
    <x v="141"/>
    <x v="0"/>
    <x v="0"/>
    <n v="2"/>
    <n v="45"/>
    <n v="54"/>
    <n v="99"/>
    <s v="Oui"/>
    <n v="6"/>
    <n v="95570"/>
    <d v="1993-09-21T00:00:00"/>
    <n v="29"/>
    <x v="1"/>
    <s v="95"/>
    <x v="52"/>
    <x v="2"/>
    <x v="1"/>
  </r>
  <r>
    <n v="1681"/>
    <x v="141"/>
    <x v="2"/>
    <x v="0"/>
    <n v="2"/>
    <n v="43.5"/>
    <n v="81"/>
    <n v="124.5"/>
    <s v="Oui"/>
    <n v="9.5"/>
    <n v="76100"/>
    <d v="1948-05-25T00:00:00"/>
    <n v="74"/>
    <x v="4"/>
    <s v="76"/>
    <x v="655"/>
    <x v="35"/>
    <x v="7"/>
  </r>
  <r>
    <n v="1682"/>
    <x v="141"/>
    <x v="0"/>
    <x v="0"/>
    <n v="2"/>
    <n v="40.5"/>
    <n v="59"/>
    <n v="99.5"/>
    <s v="Oui"/>
    <n v="9.5"/>
    <n v="33160"/>
    <d v="1972-08-24T00:00:00"/>
    <n v="50"/>
    <x v="2"/>
    <s v="33"/>
    <x v="744"/>
    <x v="21"/>
    <x v="9"/>
  </r>
  <r>
    <n v="1683"/>
    <x v="141"/>
    <x v="1"/>
    <x v="0"/>
    <n v="13"/>
    <n v="267"/>
    <n v="90"/>
    <n v="357"/>
    <s v=""/>
    <m/>
    <n v="78150"/>
    <d v="1947-02-20T00:00:00"/>
    <n v="75"/>
    <x v="4"/>
    <s v="78"/>
    <x v="511"/>
    <x v="23"/>
    <x v="1"/>
  </r>
  <r>
    <n v="1684"/>
    <x v="141"/>
    <x v="3"/>
    <x v="0"/>
    <n v="1"/>
    <n v="24"/>
    <n v="28"/>
    <n v="52"/>
    <s v="Oui"/>
    <n v="5.5"/>
    <n v="29120"/>
    <d v="1967-06-08T00:00:00"/>
    <n v="55"/>
    <x v="3"/>
    <s v="29"/>
    <x v="78"/>
    <x v="6"/>
    <x v="2"/>
  </r>
  <r>
    <n v="1685"/>
    <x v="141"/>
    <x v="2"/>
    <x v="1"/>
    <n v="15"/>
    <n v="474.5"/>
    <n v="354"/>
    <n v="828.5"/>
    <s v="Oui"/>
    <n v="36.5"/>
    <n v="22970"/>
    <d v="1968-01-31T00:00:00"/>
    <n v="54"/>
    <x v="2"/>
    <s v="22"/>
    <x v="481"/>
    <x v="14"/>
    <x v="2"/>
  </r>
  <r>
    <n v="1686"/>
    <x v="141"/>
    <x v="0"/>
    <x v="3"/>
    <n v="2"/>
    <n v="40"/>
    <n v="2"/>
    <n v="42"/>
    <s v="Oui"/>
    <n v="1.5"/>
    <n v="29900"/>
    <d v="1944-10-22T00:00:00"/>
    <n v="78"/>
    <x v="4"/>
    <s v="29"/>
    <x v="7"/>
    <x v="6"/>
    <x v="2"/>
  </r>
  <r>
    <n v="1687"/>
    <x v="141"/>
    <x v="1"/>
    <x v="2"/>
    <n v="2"/>
    <n v="25.5"/>
    <n v="38"/>
    <n v="63.5"/>
    <s v="Oui"/>
    <n v="5.5"/>
    <n v="29490"/>
    <d v="1957-12-27T00:00:00"/>
    <n v="64"/>
    <x v="3"/>
    <s v="29"/>
    <x v="74"/>
    <x v="6"/>
    <x v="2"/>
  </r>
  <r>
    <n v="1688"/>
    <x v="141"/>
    <x v="1"/>
    <x v="1"/>
    <n v="1"/>
    <n v="31.5"/>
    <n v="7"/>
    <n v="38.5"/>
    <s v=""/>
    <m/>
    <n v="29830"/>
    <d v="1987-08-07T00:00:00"/>
    <n v="35"/>
    <x v="0"/>
    <s v="29"/>
    <x v="259"/>
    <x v="6"/>
    <x v="2"/>
  </r>
  <r>
    <n v="1689"/>
    <x v="141"/>
    <x v="1"/>
    <x v="1"/>
    <n v="17"/>
    <n v="448.5"/>
    <n v="871"/>
    <n v="1319.5"/>
    <s v=""/>
    <m/>
    <n v="76630"/>
    <d v="1963-03-02T00:00:00"/>
    <n v="59"/>
    <x v="3"/>
    <s v="76"/>
    <x v="745"/>
    <x v="35"/>
    <x v="7"/>
  </r>
  <r>
    <n v="1690"/>
    <x v="141"/>
    <x v="2"/>
    <x v="3"/>
    <n v="13"/>
    <n v="258.5"/>
    <n v="231"/>
    <n v="489.5"/>
    <s v=""/>
    <m/>
    <n v="35460"/>
    <d v="1972-07-05T00:00:00"/>
    <n v="50"/>
    <x v="2"/>
    <s v="35"/>
    <x v="170"/>
    <x v="3"/>
    <x v="2"/>
  </r>
  <r>
    <n v="1691"/>
    <x v="141"/>
    <x v="1"/>
    <x v="1"/>
    <n v="2"/>
    <n v="61"/>
    <n v="86"/>
    <n v="147"/>
    <s v="Oui"/>
    <n v="5"/>
    <n v="94000"/>
    <d v="1950-07-16T00:00:00"/>
    <n v="72"/>
    <x v="4"/>
    <s v="94"/>
    <x v="371"/>
    <x v="5"/>
    <x v="1"/>
  </r>
  <r>
    <n v="1692"/>
    <x v="141"/>
    <x v="3"/>
    <x v="1"/>
    <n v="1"/>
    <n v="26.5"/>
    <n v="34"/>
    <n v="60.5"/>
    <s v="Oui"/>
    <n v="4.5"/>
    <n v="24100"/>
    <d v="1958-08-18T00:00:00"/>
    <n v="64"/>
    <x v="3"/>
    <s v="24"/>
    <x v="746"/>
    <x v="37"/>
    <x v="9"/>
  </r>
  <r>
    <n v="1693"/>
    <x v="141"/>
    <x v="1"/>
    <x v="0"/>
    <n v="19"/>
    <n v="383.5"/>
    <n v="422"/>
    <n v="805.5"/>
    <s v="Oui"/>
    <n v="31.5"/>
    <n v="60230"/>
    <d v="1943-09-14T00:00:00"/>
    <n v="79"/>
    <x v="4"/>
    <s v="60"/>
    <x v="747"/>
    <x v="40"/>
    <x v="3"/>
  </r>
  <r>
    <n v="1694"/>
    <x v="141"/>
    <x v="1"/>
    <x v="0"/>
    <n v="14"/>
    <n v="301"/>
    <n v="556"/>
    <n v="857"/>
    <s v="Oui"/>
    <n v="55.5"/>
    <n v="95300"/>
    <d v="1958-11-02T00:00:00"/>
    <n v="64"/>
    <x v="3"/>
    <s v="95"/>
    <x v="748"/>
    <x v="2"/>
    <x v="1"/>
  </r>
  <r>
    <n v="1695"/>
    <x v="141"/>
    <x v="0"/>
    <x v="0"/>
    <n v="2"/>
    <n v="42"/>
    <n v="18"/>
    <n v="60"/>
    <s v="Oui"/>
    <n v="5"/>
    <n v="29900"/>
    <d v="1988-08-31T00:00:00"/>
    <n v="34"/>
    <x v="1"/>
    <s v="29"/>
    <x v="7"/>
    <x v="6"/>
    <x v="2"/>
  </r>
  <r>
    <n v="1696"/>
    <x v="141"/>
    <x v="3"/>
    <x v="2"/>
    <n v="1"/>
    <n v="14"/>
    <n v="25"/>
    <n v="39"/>
    <s v=""/>
    <m/>
    <n v="29900"/>
    <d v="1998-09-17T00:00:00"/>
    <n v="24"/>
    <x v="1"/>
    <s v="29"/>
    <x v="7"/>
    <x v="6"/>
    <x v="2"/>
  </r>
  <r>
    <n v="1697"/>
    <x v="141"/>
    <x v="1"/>
    <x v="0"/>
    <n v="8"/>
    <n v="196"/>
    <n v="185"/>
    <n v="381"/>
    <s v="Oui"/>
    <n v="22"/>
    <n v="78500"/>
    <d v="1965-03-27T00:00:00"/>
    <n v="57"/>
    <x v="3"/>
    <s v="78"/>
    <x v="495"/>
    <x v="23"/>
    <x v="1"/>
  </r>
  <r>
    <n v="1698"/>
    <x v="141"/>
    <x v="1"/>
    <x v="0"/>
    <n v="14"/>
    <n v="345"/>
    <n v="685"/>
    <n v="1030"/>
    <s v=""/>
    <m/>
    <n v="92000"/>
    <d v="1966-05-11T00:00:00"/>
    <n v="56"/>
    <x v="3"/>
    <s v="92"/>
    <x v="401"/>
    <x v="1"/>
    <x v="1"/>
  </r>
  <r>
    <n v="1699"/>
    <x v="141"/>
    <x v="3"/>
    <x v="0"/>
    <n v="2"/>
    <n v="44"/>
    <n v="80"/>
    <n v="124"/>
    <s v="Oui"/>
    <n v="12.5"/>
    <n v="75018"/>
    <d v="1976-11-11T00:00:00"/>
    <n v="45"/>
    <x v="2"/>
    <s v="75"/>
    <x v="172"/>
    <x v="15"/>
    <x v="1"/>
  </r>
  <r>
    <n v="1700"/>
    <x v="141"/>
    <x v="0"/>
    <x v="1"/>
    <n v="13"/>
    <n v="418.5"/>
    <n v="727"/>
    <n v="1145.5"/>
    <s v="Oui"/>
    <n v="103"/>
    <n v="35120"/>
    <d v="1946-11-16T00:00:00"/>
    <n v="75"/>
    <x v="4"/>
    <s v="35"/>
    <x v="718"/>
    <x v="3"/>
    <x v="2"/>
  </r>
  <r>
    <n v="1701"/>
    <x v="141"/>
    <x v="0"/>
    <x v="3"/>
    <n v="2"/>
    <n v="39.5"/>
    <n v="4"/>
    <n v="43.5"/>
    <s v=""/>
    <m/>
    <n v="29000"/>
    <d v="1972-12-20T00:00:00"/>
    <n v="49"/>
    <x v="2"/>
    <s v="29"/>
    <x v="6"/>
    <x v="6"/>
    <x v="2"/>
  </r>
  <r>
    <n v="1702"/>
    <x v="141"/>
    <x v="1"/>
    <x v="4"/>
    <n v="4"/>
    <n v="62"/>
    <n v="47"/>
    <n v="109"/>
    <s v="Oui"/>
    <n v="10.5"/>
    <n v="75013"/>
    <d v="1985-01-18T00:00:00"/>
    <n v="37"/>
    <x v="0"/>
    <s v="75"/>
    <x v="51"/>
    <x v="15"/>
    <x v="1"/>
  </r>
  <r>
    <n v="1703"/>
    <x v="141"/>
    <x v="0"/>
    <x v="0"/>
    <n v="2"/>
    <n v="43"/>
    <n v="12"/>
    <n v="55"/>
    <s v="Oui"/>
    <n v="2"/>
    <n v="29480"/>
    <d v="1967-08-22T00:00:00"/>
    <n v="55"/>
    <x v="3"/>
    <s v="29"/>
    <x v="84"/>
    <x v="6"/>
    <x v="2"/>
  </r>
  <r>
    <n v="1704"/>
    <x v="141"/>
    <x v="3"/>
    <x v="1"/>
    <n v="4"/>
    <n v="110"/>
    <n v="20"/>
    <n v="130"/>
    <s v="Oui"/>
    <n v="13"/>
    <n v="34920"/>
    <d v="1972-06-11T00:00:00"/>
    <n v="50"/>
    <x v="2"/>
    <s v="34"/>
    <x v="749"/>
    <x v="65"/>
    <x v="11"/>
  </r>
  <r>
    <n v="1705"/>
    <x v="141"/>
    <x v="3"/>
    <x v="1"/>
    <n v="3"/>
    <n v="94.5"/>
    <n v="60"/>
    <n v="154.5"/>
    <s v="Oui"/>
    <n v="15.5"/>
    <n v="22500"/>
    <d v="1977-07-05T00:00:00"/>
    <n v="45"/>
    <x v="2"/>
    <s v="22"/>
    <x v="483"/>
    <x v="14"/>
    <x v="2"/>
  </r>
  <r>
    <n v="1706"/>
    <x v="141"/>
    <x v="0"/>
    <x v="4"/>
    <n v="2"/>
    <n v="35"/>
    <n v="16"/>
    <n v="51"/>
    <s v=""/>
    <m/>
    <n v="92150"/>
    <d v="1935-01-16T00:00:00"/>
    <n v="87"/>
    <x v="4"/>
    <s v="92"/>
    <x v="293"/>
    <x v="1"/>
    <x v="1"/>
  </r>
  <r>
    <n v="1707"/>
    <x v="141"/>
    <x v="0"/>
    <x v="1"/>
    <n v="1"/>
    <n v="34.5"/>
    <n v="17"/>
    <n v="51.5"/>
    <s v="Oui"/>
    <n v="2.5"/>
    <n v="56100"/>
    <d v="1993-09-11T00:00:00"/>
    <n v="29"/>
    <x v="1"/>
    <s v="56"/>
    <x v="49"/>
    <x v="13"/>
    <x v="2"/>
  </r>
  <r>
    <n v="1708"/>
    <x v="141"/>
    <x v="1"/>
    <x v="1"/>
    <n v="2"/>
    <n v="61.5"/>
    <n v="96"/>
    <n v="157.5"/>
    <s v="Oui"/>
    <n v="15.5"/>
    <n v="95440"/>
    <d v="1987-05-07T00:00:00"/>
    <n v="35"/>
    <x v="0"/>
    <s v="95"/>
    <x v="750"/>
    <x v="2"/>
    <x v="1"/>
  </r>
  <r>
    <n v="1709"/>
    <x v="141"/>
    <x v="1"/>
    <x v="4"/>
    <n v="5"/>
    <n v="75.5"/>
    <n v="17"/>
    <n v="92.5"/>
    <s v="Oui"/>
    <n v="9"/>
    <n v="56680"/>
    <d v="1935-12-09T00:00:00"/>
    <n v="86"/>
    <x v="4"/>
    <s v="56"/>
    <x v="258"/>
    <x v="13"/>
    <x v="2"/>
  </r>
  <r>
    <n v="1710"/>
    <x v="141"/>
    <x v="1"/>
    <x v="0"/>
    <n v="2"/>
    <n v="44.5"/>
    <n v="37"/>
    <n v="81.5"/>
    <s v=""/>
    <m/>
    <n v="59777"/>
    <d v="1982-11-23T00:00:00"/>
    <n v="39"/>
    <x v="0"/>
    <s v="59"/>
    <x v="751"/>
    <x v="4"/>
    <x v="3"/>
  </r>
  <r>
    <n v="1711"/>
    <x v="141"/>
    <x v="2"/>
    <x v="2"/>
    <n v="6"/>
    <n v="89.5"/>
    <n v="96"/>
    <n v="185.5"/>
    <s v="Oui"/>
    <n v="13"/>
    <n v="86000"/>
    <d v="1953-01-10T00:00:00"/>
    <n v="69"/>
    <x v="4"/>
    <s v="86"/>
    <x v="392"/>
    <x v="52"/>
    <x v="9"/>
  </r>
  <r>
    <n v="1712"/>
    <x v="141"/>
    <x v="2"/>
    <x v="1"/>
    <n v="3"/>
    <n v="76"/>
    <n v="21"/>
    <n v="97"/>
    <s v=""/>
    <m/>
    <n v="93210"/>
    <d v="1960-05-26T00:00:00"/>
    <n v="62"/>
    <x v="3"/>
    <s v="93"/>
    <x v="32"/>
    <x v="11"/>
    <x v="1"/>
  </r>
  <r>
    <n v="1713"/>
    <x v="141"/>
    <x v="1"/>
    <x v="1"/>
    <n v="12"/>
    <n v="320"/>
    <n v="564"/>
    <n v="884"/>
    <s v=""/>
    <m/>
    <n v="29000"/>
    <d v="1974-09-23T00:00:00"/>
    <n v="48"/>
    <x v="2"/>
    <s v="29"/>
    <x v="6"/>
    <x v="6"/>
    <x v="2"/>
  </r>
  <r>
    <n v="1714"/>
    <x v="141"/>
    <x v="3"/>
    <x v="0"/>
    <n v="5"/>
    <n v="105"/>
    <n v="114"/>
    <n v="219"/>
    <s v="Oui"/>
    <n v="22"/>
    <n v="56000"/>
    <d v="1970-04-06T00:00:00"/>
    <n v="52"/>
    <x v="2"/>
    <s v="56"/>
    <x v="272"/>
    <x v="13"/>
    <x v="2"/>
  </r>
  <r>
    <n v="1715"/>
    <x v="142"/>
    <x v="0"/>
    <x v="2"/>
    <n v="9"/>
    <n v="138.5"/>
    <n v="129"/>
    <n v="267.5"/>
    <s v=""/>
    <m/>
    <n v="29250"/>
    <d v="1949-08-09T00:00:00"/>
    <n v="73"/>
    <x v="4"/>
    <s v="29"/>
    <x v="318"/>
    <x v="6"/>
    <x v="2"/>
  </r>
  <r>
    <n v="1716"/>
    <x v="142"/>
    <x v="3"/>
    <x v="1"/>
    <n v="12"/>
    <n v="389"/>
    <n v="317"/>
    <n v="706"/>
    <s v="Oui"/>
    <n v="56.5"/>
    <n v="92100"/>
    <d v="1953-10-10T00:00:00"/>
    <n v="69"/>
    <x v="4"/>
    <s v="92"/>
    <x v="233"/>
    <x v="1"/>
    <x v="1"/>
  </r>
  <r>
    <n v="1717"/>
    <x v="142"/>
    <x v="1"/>
    <x v="1"/>
    <n v="2"/>
    <n v="55.5"/>
    <n v="25"/>
    <n v="80.5"/>
    <s v="Oui"/>
    <n v="6.5"/>
    <n v="92150"/>
    <d v="1974-01-02T00:00:00"/>
    <n v="48"/>
    <x v="2"/>
    <s v="92"/>
    <x v="293"/>
    <x v="1"/>
    <x v="1"/>
  </r>
  <r>
    <n v="1718"/>
    <x v="142"/>
    <x v="0"/>
    <x v="1"/>
    <n v="3"/>
    <n v="104.5"/>
    <n v="155"/>
    <n v="259.5"/>
    <s v="Oui"/>
    <n v="11.5"/>
    <n v="29820"/>
    <d v="1960-01-02T00:00:00"/>
    <n v="62"/>
    <x v="3"/>
    <s v="29"/>
    <x v="40"/>
    <x v="6"/>
    <x v="2"/>
  </r>
  <r>
    <n v="1719"/>
    <x v="142"/>
    <x v="3"/>
    <x v="1"/>
    <n v="2"/>
    <n v="61.5"/>
    <n v="121"/>
    <n v="182.5"/>
    <s v=""/>
    <m/>
    <n v="29690"/>
    <d v="1967-10-04T00:00:00"/>
    <n v="55"/>
    <x v="3"/>
    <s v="29"/>
    <x v="337"/>
    <x v="6"/>
    <x v="2"/>
  </r>
  <r>
    <n v="1720"/>
    <x v="142"/>
    <x v="1"/>
    <x v="0"/>
    <n v="3"/>
    <n v="72.5"/>
    <n v="54"/>
    <n v="126.5"/>
    <s v="Oui"/>
    <n v="3"/>
    <n v="92380"/>
    <d v="1958-07-02T00:00:00"/>
    <n v="64"/>
    <x v="3"/>
    <s v="92"/>
    <x v="752"/>
    <x v="1"/>
    <x v="1"/>
  </r>
  <r>
    <n v="1721"/>
    <x v="142"/>
    <x v="1"/>
    <x v="0"/>
    <n v="5"/>
    <n v="117"/>
    <n v="161"/>
    <n v="278"/>
    <s v="Oui"/>
    <n v="2"/>
    <n v="22590"/>
    <d v="1973-07-17T00:00:00"/>
    <n v="49"/>
    <x v="2"/>
    <s v="22"/>
    <x v="753"/>
    <x v="14"/>
    <x v="2"/>
  </r>
  <r>
    <n v="1722"/>
    <x v="142"/>
    <x v="1"/>
    <x v="2"/>
    <n v="20"/>
    <n v="293.5"/>
    <n v="324"/>
    <n v="617.5"/>
    <s v="Oui"/>
    <n v="49.5"/>
    <n v="10430"/>
    <d v="1986-02-08T00:00:00"/>
    <n v="36"/>
    <x v="0"/>
    <s v="10"/>
    <x v="754"/>
    <x v="57"/>
    <x v="8"/>
  </r>
  <r>
    <n v="1723"/>
    <x v="142"/>
    <x v="0"/>
    <x v="1"/>
    <n v="3"/>
    <n v="85.5"/>
    <n v="170"/>
    <n v="255.5"/>
    <s v=""/>
    <m/>
    <n v="45300"/>
    <d v="1976-11-18T00:00:00"/>
    <n v="45"/>
    <x v="2"/>
    <s v="45"/>
    <x v="755"/>
    <x v="27"/>
    <x v="0"/>
  </r>
  <r>
    <n v="1724"/>
    <x v="142"/>
    <x v="3"/>
    <x v="1"/>
    <n v="3"/>
    <n v="86"/>
    <n v="26"/>
    <n v="112"/>
    <s v="Oui"/>
    <n v="2.5"/>
    <n v="22100"/>
    <d v="1975-05-16T00:00:00"/>
    <n v="47"/>
    <x v="2"/>
    <s v="22"/>
    <x v="41"/>
    <x v="14"/>
    <x v="2"/>
  </r>
  <r>
    <n v="1725"/>
    <x v="142"/>
    <x v="0"/>
    <x v="3"/>
    <n v="2"/>
    <n v="46"/>
    <n v="52"/>
    <n v="98"/>
    <s v="Oui"/>
    <n v="2"/>
    <n v="35770"/>
    <d v="1949-08-10T00:00:00"/>
    <n v="73"/>
    <x v="4"/>
    <s v="35"/>
    <x v="462"/>
    <x v="3"/>
    <x v="2"/>
  </r>
  <r>
    <n v="1726"/>
    <x v="142"/>
    <x v="1"/>
    <x v="1"/>
    <n v="1"/>
    <n v="29"/>
    <n v="44"/>
    <n v="73"/>
    <s v=""/>
    <m/>
    <n v="75012"/>
    <d v="1962-07-12T00:00:00"/>
    <n v="60"/>
    <x v="3"/>
    <s v="75"/>
    <x v="206"/>
    <x v="15"/>
    <x v="1"/>
  </r>
  <r>
    <n v="1727"/>
    <x v="142"/>
    <x v="0"/>
    <x v="0"/>
    <n v="9"/>
    <n v="184"/>
    <n v="90"/>
    <n v="274"/>
    <s v="Oui"/>
    <n v="24"/>
    <n v="78117"/>
    <d v="1971-02-01T00:00:00"/>
    <n v="51"/>
    <x v="2"/>
    <s v="78"/>
    <x v="756"/>
    <x v="23"/>
    <x v="1"/>
  </r>
  <r>
    <n v="1728"/>
    <x v="142"/>
    <x v="1"/>
    <x v="4"/>
    <n v="2"/>
    <n v="31"/>
    <n v="58"/>
    <n v="89"/>
    <s v="Oui"/>
    <n v="1.5"/>
    <n v="20166"/>
    <d v="1999-02-16T00:00:00"/>
    <n v="23"/>
    <x v="1"/>
    <s v="2A"/>
    <x v="757"/>
    <x v="82"/>
    <x v="12"/>
  </r>
  <r>
    <n v="1729"/>
    <x v="142"/>
    <x v="0"/>
    <x v="1"/>
    <n v="16"/>
    <n v="533.5"/>
    <n v="941"/>
    <n v="1474.5"/>
    <s v=""/>
    <m/>
    <n v="54700"/>
    <d v="1944-05-22T00:00:00"/>
    <n v="78"/>
    <x v="4"/>
    <s v="54"/>
    <x v="758"/>
    <x v="19"/>
    <x v="8"/>
  </r>
  <r>
    <n v="1730"/>
    <x v="142"/>
    <x v="0"/>
    <x v="0"/>
    <n v="2"/>
    <n v="45"/>
    <n v="74"/>
    <n v="119"/>
    <s v="Oui"/>
    <n v="10.5"/>
    <n v="95310"/>
    <d v="1985-05-24T00:00:00"/>
    <n v="37"/>
    <x v="0"/>
    <s v="95"/>
    <x v="581"/>
    <x v="2"/>
    <x v="1"/>
  </r>
  <r>
    <n v="1731"/>
    <x v="142"/>
    <x v="3"/>
    <x v="0"/>
    <n v="18"/>
    <n v="409.5"/>
    <n v="675"/>
    <n v="1084.5"/>
    <s v="Oui"/>
    <n v="106"/>
    <n v="29200"/>
    <d v="1939-06-21T00:00:00"/>
    <n v="83"/>
    <x v="4"/>
    <s v="29"/>
    <x v="55"/>
    <x v="6"/>
    <x v="2"/>
  </r>
  <r>
    <n v="1732"/>
    <x v="142"/>
    <x v="1"/>
    <x v="1"/>
    <n v="13"/>
    <n v="453.5"/>
    <n v="786"/>
    <n v="1239.5"/>
    <s v=""/>
    <m/>
    <n v="76620"/>
    <d v="1965-03-21T00:00:00"/>
    <n v="57"/>
    <x v="3"/>
    <s v="76"/>
    <x v="176"/>
    <x v="35"/>
    <x v="7"/>
  </r>
  <r>
    <n v="1733"/>
    <x v="142"/>
    <x v="2"/>
    <x v="0"/>
    <n v="17"/>
    <n v="354.5"/>
    <n v="108"/>
    <n v="462.5"/>
    <s v="Oui"/>
    <n v="42.5"/>
    <n v="54500"/>
    <d v="1949-07-30T00:00:00"/>
    <n v="73"/>
    <x v="4"/>
    <s v="54"/>
    <x v="759"/>
    <x v="19"/>
    <x v="8"/>
  </r>
  <r>
    <n v="1734"/>
    <x v="142"/>
    <x v="2"/>
    <x v="3"/>
    <n v="1"/>
    <n v="20"/>
    <n v="14"/>
    <n v="34"/>
    <s v="Oui"/>
    <n v="3"/>
    <n v="78630"/>
    <d v="1953-03-01T00:00:00"/>
    <n v="69"/>
    <x v="4"/>
    <s v="78"/>
    <x v="760"/>
    <x v="23"/>
    <x v="1"/>
  </r>
  <r>
    <n v="1735"/>
    <x v="142"/>
    <x v="2"/>
    <x v="1"/>
    <n v="3"/>
    <n v="101"/>
    <n v="98"/>
    <n v="199"/>
    <s v=""/>
    <m/>
    <n v="29720"/>
    <d v="1952-07-04T00:00:00"/>
    <n v="70"/>
    <x v="4"/>
    <s v="29"/>
    <x v="200"/>
    <x v="6"/>
    <x v="2"/>
  </r>
  <r>
    <n v="1736"/>
    <x v="142"/>
    <x v="2"/>
    <x v="0"/>
    <n v="2"/>
    <n v="45"/>
    <n v="86"/>
    <n v="131"/>
    <s v="Oui"/>
    <n v="2.5"/>
    <n v="35440"/>
    <d v="1939-10-12T00:00:00"/>
    <n v="83"/>
    <x v="4"/>
    <s v="35"/>
    <x v="382"/>
    <x v="3"/>
    <x v="2"/>
  </r>
  <r>
    <n v="1737"/>
    <x v="142"/>
    <x v="2"/>
    <x v="1"/>
    <n v="15"/>
    <n v="468"/>
    <n v="845"/>
    <n v="1313"/>
    <s v="Oui"/>
    <n v="97"/>
    <n v="29200"/>
    <d v="1979-08-24T00:00:00"/>
    <n v="43"/>
    <x v="0"/>
    <s v="29"/>
    <x v="55"/>
    <x v="6"/>
    <x v="2"/>
  </r>
  <r>
    <n v="1738"/>
    <x v="142"/>
    <x v="3"/>
    <x v="0"/>
    <n v="2"/>
    <n v="46.5"/>
    <n v="2"/>
    <n v="48.5"/>
    <s v=""/>
    <m/>
    <n v="31400"/>
    <d v="1997-04-14T00:00:00"/>
    <n v="25"/>
    <x v="1"/>
    <s v="31"/>
    <x v="224"/>
    <x v="45"/>
    <x v="11"/>
  </r>
  <r>
    <n v="1739"/>
    <x v="142"/>
    <x v="1"/>
    <x v="0"/>
    <n v="2"/>
    <n v="44.5"/>
    <n v="29"/>
    <n v="73.5"/>
    <s v=""/>
    <m/>
    <n v="95220"/>
    <d v="1972-09-15T00:00:00"/>
    <n v="50"/>
    <x v="2"/>
    <s v="95"/>
    <x v="491"/>
    <x v="2"/>
    <x v="1"/>
  </r>
  <r>
    <n v="1740"/>
    <x v="142"/>
    <x v="0"/>
    <x v="1"/>
    <n v="1"/>
    <n v="27.5"/>
    <n v="47"/>
    <n v="74.5"/>
    <s v="Oui"/>
    <n v="1.5"/>
    <n v="29200"/>
    <d v="1969-02-15T00:00:00"/>
    <n v="53"/>
    <x v="2"/>
    <s v="29"/>
    <x v="55"/>
    <x v="6"/>
    <x v="2"/>
  </r>
  <r>
    <n v="1741"/>
    <x v="142"/>
    <x v="1"/>
    <x v="1"/>
    <n v="7"/>
    <n v="183.5"/>
    <n v="184"/>
    <n v="367.5"/>
    <s v=""/>
    <m/>
    <n v="95170"/>
    <d v="1971-04-04T00:00:00"/>
    <n v="51"/>
    <x v="2"/>
    <s v="95"/>
    <x v="761"/>
    <x v="2"/>
    <x v="1"/>
  </r>
  <r>
    <n v="1742"/>
    <x v="142"/>
    <x v="2"/>
    <x v="1"/>
    <n v="2"/>
    <n v="58"/>
    <m/>
    <n v="58"/>
    <s v="Oui"/>
    <n v="0.5"/>
    <n v="29250"/>
    <d v="1979-05-20T00:00:00"/>
    <n v="43"/>
    <x v="0"/>
    <s v="29"/>
    <x v="318"/>
    <x v="6"/>
    <x v="2"/>
  </r>
  <r>
    <n v="1743"/>
    <x v="142"/>
    <x v="2"/>
    <x v="2"/>
    <n v="2"/>
    <n v="27.5"/>
    <n v="33"/>
    <n v="60.5"/>
    <s v="Oui"/>
    <n v="0.5"/>
    <n v="56190"/>
    <d v="1976-04-17T00:00:00"/>
    <n v="46"/>
    <x v="2"/>
    <s v="56"/>
    <x v="246"/>
    <x v="13"/>
    <x v="2"/>
  </r>
  <r>
    <n v="1744"/>
    <x v="142"/>
    <x v="0"/>
    <x v="0"/>
    <n v="4"/>
    <n v="86"/>
    <n v="58"/>
    <n v="144"/>
    <s v=""/>
    <m/>
    <n v="78590"/>
    <d v="1945-04-27T00:00:00"/>
    <n v="77"/>
    <x v="4"/>
    <s v="78"/>
    <x v="130"/>
    <x v="23"/>
    <x v="1"/>
  </r>
  <r>
    <n v="1745"/>
    <x v="142"/>
    <x v="2"/>
    <x v="0"/>
    <n v="2"/>
    <n v="49"/>
    <n v="91"/>
    <n v="140"/>
    <s v="Oui"/>
    <n v="1.5"/>
    <n v="94170"/>
    <d v="1951-01-06T00:00:00"/>
    <n v="71"/>
    <x v="4"/>
    <s v="94"/>
    <x v="189"/>
    <x v="5"/>
    <x v="1"/>
  </r>
  <r>
    <n v="1746"/>
    <x v="142"/>
    <x v="0"/>
    <x v="0"/>
    <n v="2"/>
    <n v="43.5"/>
    <n v="70"/>
    <n v="113.5"/>
    <s v="Oui"/>
    <n v="6"/>
    <n v="29450"/>
    <d v="1995-05-22T00:00:00"/>
    <n v="27"/>
    <x v="1"/>
    <s v="29"/>
    <x v="591"/>
    <x v="6"/>
    <x v="2"/>
  </r>
  <r>
    <n v="1747"/>
    <x v="142"/>
    <x v="3"/>
    <x v="1"/>
    <n v="17"/>
    <n v="497.5"/>
    <n v="625"/>
    <n v="1122.5"/>
    <s v=""/>
    <m/>
    <n v="84300"/>
    <d v="1932-05-22T00:00:00"/>
    <n v="90"/>
    <x v="4"/>
    <s v="84"/>
    <x v="762"/>
    <x v="83"/>
    <x v="6"/>
  </r>
  <r>
    <n v="1748"/>
    <x v="142"/>
    <x v="0"/>
    <x v="1"/>
    <n v="2"/>
    <n v="63"/>
    <n v="42"/>
    <n v="105"/>
    <s v="Oui"/>
    <n v="7.5"/>
    <n v="22260"/>
    <d v="1969-04-12T00:00:00"/>
    <n v="53"/>
    <x v="2"/>
    <s v="22"/>
    <x v="441"/>
    <x v="14"/>
    <x v="2"/>
  </r>
  <r>
    <n v="1749"/>
    <x v="142"/>
    <x v="1"/>
    <x v="1"/>
    <n v="1"/>
    <n v="28.5"/>
    <n v="15"/>
    <n v="43.5"/>
    <s v="Oui"/>
    <n v="3.5"/>
    <n v="56860"/>
    <d v="1984-08-02T00:00:00"/>
    <n v="38"/>
    <x v="0"/>
    <s v="56"/>
    <x v="763"/>
    <x v="13"/>
    <x v="2"/>
  </r>
  <r>
    <n v="1750"/>
    <x v="142"/>
    <x v="1"/>
    <x v="0"/>
    <n v="2"/>
    <n v="49"/>
    <n v="77"/>
    <n v="126"/>
    <s v=""/>
    <m/>
    <n v="75019"/>
    <d v="1937-01-23T00:00:00"/>
    <n v="85"/>
    <x v="4"/>
    <s v="75"/>
    <x v="22"/>
    <x v="15"/>
    <x v="1"/>
  </r>
  <r>
    <n v="1751"/>
    <x v="142"/>
    <x v="3"/>
    <x v="1"/>
    <n v="1"/>
    <n v="28.5"/>
    <n v="17"/>
    <n v="45.5"/>
    <s v=""/>
    <m/>
    <n v="62132"/>
    <d v="1975-10-29T00:00:00"/>
    <n v="47"/>
    <x v="2"/>
    <s v="62"/>
    <x v="764"/>
    <x v="26"/>
    <x v="3"/>
  </r>
  <r>
    <n v="1752"/>
    <x v="142"/>
    <x v="3"/>
    <x v="1"/>
    <n v="2"/>
    <n v="56.5"/>
    <n v="110"/>
    <n v="166.5"/>
    <s v="Oui"/>
    <n v="5"/>
    <n v="91190"/>
    <d v="1955-08-17T00:00:00"/>
    <n v="67"/>
    <x v="4"/>
    <s v="91"/>
    <x v="765"/>
    <x v="8"/>
    <x v="1"/>
  </r>
  <r>
    <n v="1753"/>
    <x v="142"/>
    <x v="1"/>
    <x v="1"/>
    <n v="3"/>
    <n v="76.5"/>
    <n v="151"/>
    <n v="227.5"/>
    <s v=""/>
    <m/>
    <n v="69009"/>
    <d v="1965-08-26T00:00:00"/>
    <n v="57"/>
    <x v="3"/>
    <s v="69"/>
    <x v="766"/>
    <x v="9"/>
    <x v="5"/>
  </r>
  <r>
    <n v="1754"/>
    <x v="142"/>
    <x v="2"/>
    <x v="1"/>
    <n v="2"/>
    <n v="54"/>
    <n v="47"/>
    <n v="101"/>
    <s v="Oui"/>
    <n v="9"/>
    <n v="91610"/>
    <d v="1948-08-19T00:00:00"/>
    <n v="74"/>
    <x v="4"/>
    <s v="91"/>
    <x v="767"/>
    <x v="8"/>
    <x v="1"/>
  </r>
  <r>
    <n v="1755"/>
    <x v="142"/>
    <x v="1"/>
    <x v="0"/>
    <n v="7"/>
    <n v="174.5"/>
    <n v="318"/>
    <n v="492.5"/>
    <s v="Oui"/>
    <n v="17"/>
    <n v="35000"/>
    <d v="1953-03-19T00:00:00"/>
    <n v="69"/>
    <x v="4"/>
    <s v="35"/>
    <x v="3"/>
    <x v="3"/>
    <x v="2"/>
  </r>
  <r>
    <n v="1756"/>
    <x v="142"/>
    <x v="1"/>
    <x v="2"/>
    <n v="8"/>
    <n v="117.5"/>
    <n v="124"/>
    <n v="241.5"/>
    <s v="Oui"/>
    <n v="11"/>
    <n v="76570"/>
    <d v="1945-11-23T00:00:00"/>
    <n v="76"/>
    <x v="4"/>
    <s v="76"/>
    <x v="768"/>
    <x v="35"/>
    <x v="7"/>
  </r>
  <r>
    <n v="1757"/>
    <x v="142"/>
    <x v="2"/>
    <x v="0"/>
    <n v="3"/>
    <n v="72"/>
    <n v="138"/>
    <n v="210"/>
    <s v="Oui"/>
    <n v="1.5"/>
    <n v="29900"/>
    <d v="1969-02-03T00:00:00"/>
    <n v="53"/>
    <x v="2"/>
    <s v="29"/>
    <x v="7"/>
    <x v="6"/>
    <x v="2"/>
  </r>
  <r>
    <n v="1758"/>
    <x v="142"/>
    <x v="3"/>
    <x v="1"/>
    <n v="4"/>
    <n v="128"/>
    <n v="206"/>
    <n v="334"/>
    <s v=""/>
    <m/>
    <n v="75016"/>
    <d v="1980-10-28T00:00:00"/>
    <n v="42"/>
    <x v="0"/>
    <s v="75"/>
    <x v="216"/>
    <x v="15"/>
    <x v="1"/>
  </r>
  <r>
    <n v="1759"/>
    <x v="142"/>
    <x v="0"/>
    <x v="1"/>
    <n v="15"/>
    <n v="403"/>
    <n v="360"/>
    <n v="763"/>
    <s v=""/>
    <m/>
    <n v="29430"/>
    <d v="1978-03-20T00:00:00"/>
    <n v="44"/>
    <x v="0"/>
    <s v="29"/>
    <x v="658"/>
    <x v="6"/>
    <x v="2"/>
  </r>
  <r>
    <n v="1760"/>
    <x v="142"/>
    <x v="2"/>
    <x v="1"/>
    <n v="16"/>
    <n v="452.5"/>
    <n v="392"/>
    <n v="844.5"/>
    <s v="Oui"/>
    <n v="69.5"/>
    <n v="29340"/>
    <d v="1960-09-12T00:00:00"/>
    <n v="62"/>
    <x v="3"/>
    <s v="29"/>
    <x v="214"/>
    <x v="6"/>
    <x v="2"/>
  </r>
  <r>
    <n v="1761"/>
    <x v="142"/>
    <x v="3"/>
    <x v="1"/>
    <n v="6"/>
    <n v="184.5"/>
    <n v="2"/>
    <n v="186.5"/>
    <s v="Oui"/>
    <n v="7"/>
    <n v="75006"/>
    <d v="1987-11-06T00:00:00"/>
    <n v="35"/>
    <x v="0"/>
    <s v="75"/>
    <x v="705"/>
    <x v="15"/>
    <x v="1"/>
  </r>
  <r>
    <n v="1762"/>
    <x v="142"/>
    <x v="0"/>
    <x v="0"/>
    <n v="2"/>
    <n v="48"/>
    <n v="35"/>
    <n v="83"/>
    <s v="Oui"/>
    <n v="4.5"/>
    <n v="29200"/>
    <d v="2004-10-27T00:00:00"/>
    <n v="18"/>
    <x v="1"/>
    <s v="29"/>
    <x v="55"/>
    <x v="6"/>
    <x v="2"/>
  </r>
  <r>
    <n v="1763"/>
    <x v="142"/>
    <x v="0"/>
    <x v="0"/>
    <n v="13"/>
    <n v="281"/>
    <n v="78"/>
    <n v="359"/>
    <s v="Oui"/>
    <n v="7"/>
    <n v="13012"/>
    <d v="1990-09-14T00:00:00"/>
    <n v="32"/>
    <x v="1"/>
    <s v="13"/>
    <x v="769"/>
    <x v="32"/>
    <x v="6"/>
  </r>
  <r>
    <n v="1764"/>
    <x v="142"/>
    <x v="3"/>
    <x v="2"/>
    <n v="6"/>
    <n v="80.5"/>
    <n v="145"/>
    <n v="225.5"/>
    <s v=""/>
    <m/>
    <n v="56400"/>
    <d v="1978-02-07T00:00:00"/>
    <n v="44"/>
    <x v="0"/>
    <s v="56"/>
    <x v="81"/>
    <x v="13"/>
    <x v="2"/>
  </r>
  <r>
    <n v="1765"/>
    <x v="142"/>
    <x v="0"/>
    <x v="1"/>
    <n v="4"/>
    <n v="130.5"/>
    <n v="8"/>
    <n v="138.5"/>
    <s v="Oui"/>
    <n v="1"/>
    <n v="29900"/>
    <d v="1998-02-28T00:00:00"/>
    <n v="24"/>
    <x v="1"/>
    <s v="29"/>
    <x v="7"/>
    <x v="6"/>
    <x v="2"/>
  </r>
  <r>
    <n v="1766"/>
    <x v="142"/>
    <x v="1"/>
    <x v="3"/>
    <n v="10"/>
    <n v="211"/>
    <n v="186"/>
    <n v="397"/>
    <s v="Oui"/>
    <n v="34"/>
    <n v="78110"/>
    <d v="1984-11-12T00:00:00"/>
    <n v="37"/>
    <x v="0"/>
    <s v="78"/>
    <x v="410"/>
    <x v="23"/>
    <x v="1"/>
  </r>
  <r>
    <n v="1767"/>
    <x v="142"/>
    <x v="2"/>
    <x v="1"/>
    <n v="11"/>
    <n v="276"/>
    <n v="132"/>
    <n v="408"/>
    <s v="Oui"/>
    <n v="23.5"/>
    <n v="35250"/>
    <d v="1945-02-27T00:00:00"/>
    <n v="77"/>
    <x v="4"/>
    <s v="35"/>
    <x v="351"/>
    <x v="3"/>
    <x v="2"/>
  </r>
  <r>
    <n v="1768"/>
    <x v="142"/>
    <x v="0"/>
    <x v="1"/>
    <n v="4"/>
    <n v="117"/>
    <n v="131"/>
    <n v="248"/>
    <s v=""/>
    <m/>
    <n v="29730"/>
    <d v="1976-03-15T00:00:00"/>
    <n v="46"/>
    <x v="2"/>
    <s v="29"/>
    <x v="71"/>
    <x v="6"/>
    <x v="2"/>
  </r>
  <r>
    <n v="1769"/>
    <x v="142"/>
    <x v="2"/>
    <x v="4"/>
    <n v="8"/>
    <n v="137.5"/>
    <n v="233"/>
    <n v="370.5"/>
    <s v="Oui"/>
    <n v="33.5"/>
    <n v="75008"/>
    <d v="1987-04-12T00:00:00"/>
    <n v="35"/>
    <x v="0"/>
    <s v="75"/>
    <x v="213"/>
    <x v="15"/>
    <x v="1"/>
  </r>
  <r>
    <n v="1770"/>
    <x v="143"/>
    <x v="3"/>
    <x v="0"/>
    <n v="9"/>
    <n v="186.5"/>
    <n v="42"/>
    <n v="228.5"/>
    <s v=""/>
    <m/>
    <n v="51700"/>
    <d v="1977-08-31T00:00:00"/>
    <n v="45"/>
    <x v="2"/>
    <s v="51"/>
    <x v="770"/>
    <x v="20"/>
    <x v="8"/>
  </r>
  <r>
    <n v="1771"/>
    <x v="143"/>
    <x v="0"/>
    <x v="1"/>
    <n v="2"/>
    <n v="69.5"/>
    <n v="10"/>
    <n v="79.5"/>
    <s v="Oui"/>
    <n v="5"/>
    <n v="35500"/>
    <d v="1977-02-05T00:00:00"/>
    <n v="45"/>
    <x v="2"/>
    <s v="35"/>
    <x v="162"/>
    <x v="3"/>
    <x v="2"/>
  </r>
  <r>
    <n v="1772"/>
    <x v="143"/>
    <x v="0"/>
    <x v="1"/>
    <n v="1"/>
    <n v="33"/>
    <n v="10"/>
    <n v="43"/>
    <s v="Oui"/>
    <n v="2"/>
    <n v="29290"/>
    <d v="1960-09-10T00:00:00"/>
    <n v="62"/>
    <x v="3"/>
    <s v="29"/>
    <x v="379"/>
    <x v="6"/>
    <x v="2"/>
  </r>
  <r>
    <n v="1773"/>
    <x v="143"/>
    <x v="1"/>
    <x v="2"/>
    <n v="3"/>
    <n v="46"/>
    <n v="46"/>
    <n v="92"/>
    <s v=""/>
    <m/>
    <n v="53100"/>
    <d v="1990-01-25T00:00:00"/>
    <n v="32"/>
    <x v="1"/>
    <s v="53"/>
    <x v="771"/>
    <x v="60"/>
    <x v="4"/>
  </r>
  <r>
    <n v="1774"/>
    <x v="143"/>
    <x v="0"/>
    <x v="3"/>
    <n v="3"/>
    <n v="55"/>
    <n v="56"/>
    <n v="111"/>
    <s v="Oui"/>
    <n v="4"/>
    <n v="95580"/>
    <d v="1965-10-14T00:00:00"/>
    <n v="57"/>
    <x v="3"/>
    <s v="95"/>
    <x v="772"/>
    <x v="2"/>
    <x v="1"/>
  </r>
  <r>
    <n v="1775"/>
    <x v="143"/>
    <x v="2"/>
    <x v="1"/>
    <n v="2"/>
    <n v="58.5"/>
    <n v="115"/>
    <n v="173.5"/>
    <s v="Oui"/>
    <n v="8.5"/>
    <n v="35400"/>
    <d v="1945-08-17T00:00:00"/>
    <n v="77"/>
    <x v="4"/>
    <s v="35"/>
    <x v="37"/>
    <x v="3"/>
    <x v="2"/>
  </r>
  <r>
    <n v="1776"/>
    <x v="143"/>
    <x v="0"/>
    <x v="1"/>
    <n v="2"/>
    <n v="66.5"/>
    <n v="93"/>
    <n v="159.5"/>
    <s v="Oui"/>
    <n v="12.5"/>
    <n v="94190"/>
    <d v="1966-03-06T00:00:00"/>
    <n v="56"/>
    <x v="3"/>
    <s v="94"/>
    <x v="460"/>
    <x v="5"/>
    <x v="1"/>
  </r>
  <r>
    <n v="1777"/>
    <x v="143"/>
    <x v="3"/>
    <x v="1"/>
    <n v="12"/>
    <n v="415"/>
    <n v="35"/>
    <n v="450"/>
    <s v="Oui"/>
    <n v="20.5"/>
    <n v="10380"/>
    <d v="1983-04-13T00:00:00"/>
    <n v="39"/>
    <x v="0"/>
    <s v="10"/>
    <x v="773"/>
    <x v="57"/>
    <x v="8"/>
  </r>
  <r>
    <n v="1778"/>
    <x v="143"/>
    <x v="1"/>
    <x v="1"/>
    <n v="2"/>
    <n v="57"/>
    <n v="19"/>
    <n v="76"/>
    <s v="Oui"/>
    <n v="7"/>
    <n v="59155"/>
    <d v="1983-08-20T00:00:00"/>
    <n v="39"/>
    <x v="0"/>
    <s v="59"/>
    <x v="774"/>
    <x v="4"/>
    <x v="3"/>
  </r>
  <r>
    <n v="1779"/>
    <x v="143"/>
    <x v="1"/>
    <x v="2"/>
    <n v="3"/>
    <n v="44.5"/>
    <n v="76"/>
    <n v="120.5"/>
    <s v=""/>
    <m/>
    <n v="29000"/>
    <d v="1974-08-13T00:00:00"/>
    <n v="48"/>
    <x v="2"/>
    <s v="29"/>
    <x v="6"/>
    <x v="6"/>
    <x v="2"/>
  </r>
  <r>
    <n v="1780"/>
    <x v="143"/>
    <x v="3"/>
    <x v="1"/>
    <n v="5"/>
    <n v="172"/>
    <n v="87"/>
    <n v="259"/>
    <s v="Oui"/>
    <n v="26.5"/>
    <n v="29200"/>
    <d v="1947-05-19T00:00:00"/>
    <n v="75"/>
    <x v="4"/>
    <s v="29"/>
    <x v="55"/>
    <x v="6"/>
    <x v="2"/>
  </r>
  <r>
    <n v="1781"/>
    <x v="143"/>
    <x v="1"/>
    <x v="4"/>
    <n v="3"/>
    <n v="50.5"/>
    <n v="83"/>
    <n v="133.5"/>
    <s v="Oui"/>
    <n v="5"/>
    <n v="37700"/>
    <d v="1956-02-07T00:00:00"/>
    <n v="66"/>
    <x v="4"/>
    <s v="37"/>
    <x v="0"/>
    <x v="0"/>
    <x v="0"/>
  </r>
  <r>
    <n v="1782"/>
    <x v="143"/>
    <x v="1"/>
    <x v="1"/>
    <n v="3"/>
    <n v="81"/>
    <n v="158"/>
    <n v="239"/>
    <s v=""/>
    <m/>
    <n v="92200"/>
    <d v="1988-07-09T00:00:00"/>
    <n v="34"/>
    <x v="1"/>
    <s v="92"/>
    <x v="50"/>
    <x v="1"/>
    <x v="1"/>
  </r>
  <r>
    <n v="1783"/>
    <x v="143"/>
    <x v="3"/>
    <x v="4"/>
    <n v="2"/>
    <n v="35"/>
    <n v="5"/>
    <n v="40"/>
    <s v=""/>
    <m/>
    <n v="29450"/>
    <d v="1968-03-06T00:00:00"/>
    <n v="54"/>
    <x v="2"/>
    <s v="29"/>
    <x v="591"/>
    <x v="6"/>
    <x v="2"/>
  </r>
  <r>
    <n v="1784"/>
    <x v="143"/>
    <x v="0"/>
    <x v="1"/>
    <n v="4"/>
    <n v="138"/>
    <n v="74"/>
    <n v="212"/>
    <s v="Oui"/>
    <n v="21.5"/>
    <n v="22630"/>
    <d v="1980-05-29T00:00:00"/>
    <n v="42"/>
    <x v="0"/>
    <s v="22"/>
    <x v="775"/>
    <x v="14"/>
    <x v="2"/>
  </r>
  <r>
    <n v="1785"/>
    <x v="143"/>
    <x v="1"/>
    <x v="1"/>
    <n v="4"/>
    <n v="124.5"/>
    <n v="241"/>
    <n v="365.5"/>
    <s v="Oui"/>
    <n v="28.5"/>
    <n v="29100"/>
    <d v="1999-11-04T00:00:00"/>
    <n v="23"/>
    <x v="1"/>
    <s v="29"/>
    <x v="75"/>
    <x v="6"/>
    <x v="2"/>
  </r>
  <r>
    <n v="1786"/>
    <x v="144"/>
    <x v="3"/>
    <x v="2"/>
    <n v="11"/>
    <n v="147.5"/>
    <n v="283"/>
    <n v="430.5"/>
    <s v="Oui"/>
    <n v="2.5"/>
    <n v="94450"/>
    <d v="1965-05-21T00:00:00"/>
    <n v="57"/>
    <x v="3"/>
    <s v="94"/>
    <x v="324"/>
    <x v="5"/>
    <x v="1"/>
  </r>
  <r>
    <n v="1787"/>
    <x v="144"/>
    <x v="0"/>
    <x v="0"/>
    <n v="5"/>
    <n v="109"/>
    <n v="182"/>
    <n v="291"/>
    <s v=""/>
    <m/>
    <n v="67410"/>
    <d v="1982-05-05T00:00:00"/>
    <n v="40"/>
    <x v="0"/>
    <s v="67"/>
    <x v="776"/>
    <x v="30"/>
    <x v="8"/>
  </r>
  <r>
    <n v="1788"/>
    <x v="144"/>
    <x v="1"/>
    <x v="1"/>
    <n v="14"/>
    <n v="447.5"/>
    <n v="240"/>
    <n v="687.5"/>
    <s v=""/>
    <m/>
    <n v="57560"/>
    <d v="1969-06-10T00:00:00"/>
    <n v="53"/>
    <x v="2"/>
    <s v="57"/>
    <x v="777"/>
    <x v="49"/>
    <x v="8"/>
  </r>
  <r>
    <n v="1789"/>
    <x v="144"/>
    <x v="3"/>
    <x v="1"/>
    <n v="15"/>
    <n v="485"/>
    <n v="534"/>
    <n v="1019"/>
    <s v=""/>
    <m/>
    <n v="29350"/>
    <d v="1962-02-02T00:00:00"/>
    <n v="60"/>
    <x v="3"/>
    <s v="29"/>
    <x v="778"/>
    <x v="6"/>
    <x v="2"/>
  </r>
  <r>
    <n v="1790"/>
    <x v="144"/>
    <x v="0"/>
    <x v="1"/>
    <n v="4"/>
    <n v="136"/>
    <n v="154"/>
    <n v="290"/>
    <s v="Oui"/>
    <n v="8.5"/>
    <n v="29610"/>
    <d v="1968-10-26T00:00:00"/>
    <n v="54"/>
    <x v="2"/>
    <s v="29"/>
    <x v="513"/>
    <x v="6"/>
    <x v="2"/>
  </r>
  <r>
    <n v="1791"/>
    <x v="144"/>
    <x v="1"/>
    <x v="3"/>
    <n v="2"/>
    <n v="45.5"/>
    <n v="49"/>
    <n v="94.5"/>
    <s v="Oui"/>
    <n v="6"/>
    <n v="91400"/>
    <d v="1948-06-04T00:00:00"/>
    <n v="74"/>
    <x v="4"/>
    <s v="91"/>
    <x v="663"/>
    <x v="8"/>
    <x v="1"/>
  </r>
  <r>
    <n v="1792"/>
    <x v="144"/>
    <x v="2"/>
    <x v="1"/>
    <n v="20"/>
    <n v="675.5"/>
    <n v="10"/>
    <n v="685.5"/>
    <s v=""/>
    <m/>
    <n v="17000"/>
    <d v="1954-08-05T00:00:00"/>
    <n v="68"/>
    <x v="4"/>
    <s v="17"/>
    <x v="234"/>
    <x v="46"/>
    <x v="9"/>
  </r>
  <r>
    <n v="1793"/>
    <x v="144"/>
    <x v="1"/>
    <x v="0"/>
    <n v="2"/>
    <n v="45.5"/>
    <n v="88"/>
    <n v="133.5"/>
    <s v="Oui"/>
    <n v="3"/>
    <n v="56130"/>
    <d v="1970-07-14T00:00:00"/>
    <n v="52"/>
    <x v="2"/>
    <s v="56"/>
    <x v="649"/>
    <x v="13"/>
    <x v="2"/>
  </r>
  <r>
    <n v="1794"/>
    <x v="144"/>
    <x v="2"/>
    <x v="2"/>
    <n v="21"/>
    <n v="283"/>
    <n v="221"/>
    <n v="504"/>
    <s v="Oui"/>
    <n v="36"/>
    <n v="75006"/>
    <d v="2001-11-10T00:00:00"/>
    <n v="20"/>
    <x v="1"/>
    <s v="75"/>
    <x v="705"/>
    <x v="15"/>
    <x v="1"/>
  </r>
  <r>
    <n v="1795"/>
    <x v="144"/>
    <x v="3"/>
    <x v="2"/>
    <n v="18"/>
    <n v="268.5"/>
    <n v="60"/>
    <n v="328.5"/>
    <s v="Oui"/>
    <n v="26.5"/>
    <n v="74200"/>
    <d v="1989-01-31T00:00:00"/>
    <n v="33"/>
    <x v="1"/>
    <s v="74"/>
    <x v="779"/>
    <x v="44"/>
    <x v="5"/>
  </r>
  <r>
    <n v="1796"/>
    <x v="144"/>
    <x v="1"/>
    <x v="1"/>
    <n v="4"/>
    <n v="135"/>
    <n v="14"/>
    <n v="149"/>
    <s v=""/>
    <m/>
    <n v="29200"/>
    <d v="1973-04-14T00:00:00"/>
    <n v="49"/>
    <x v="2"/>
    <s v="29"/>
    <x v="55"/>
    <x v="6"/>
    <x v="2"/>
  </r>
  <r>
    <n v="1797"/>
    <x v="144"/>
    <x v="0"/>
    <x v="1"/>
    <n v="2"/>
    <n v="52"/>
    <n v="22"/>
    <n v="74"/>
    <s v=""/>
    <m/>
    <n v="26260"/>
    <d v="1973-01-16T00:00:00"/>
    <n v="49"/>
    <x v="2"/>
    <s v="26"/>
    <x v="780"/>
    <x v="25"/>
    <x v="5"/>
  </r>
  <r>
    <n v="1798"/>
    <x v="144"/>
    <x v="1"/>
    <x v="0"/>
    <n v="2"/>
    <n v="49"/>
    <n v="46"/>
    <n v="95"/>
    <s v=""/>
    <m/>
    <n v="75012"/>
    <d v="1984-04-29T00:00:00"/>
    <n v="38"/>
    <x v="0"/>
    <s v="75"/>
    <x v="206"/>
    <x v="15"/>
    <x v="1"/>
  </r>
  <r>
    <n v="1799"/>
    <x v="144"/>
    <x v="1"/>
    <x v="1"/>
    <n v="3"/>
    <n v="84"/>
    <n v="50"/>
    <n v="134"/>
    <s v="Oui"/>
    <n v="5.5"/>
    <n v="94400"/>
    <d v="2000-02-29T00:00:00"/>
    <n v="22"/>
    <x v="1"/>
    <s v="94"/>
    <x v="393"/>
    <x v="5"/>
    <x v="1"/>
  </r>
  <r>
    <n v="1800"/>
    <x v="144"/>
    <x v="0"/>
    <x v="1"/>
    <n v="2"/>
    <n v="57.5"/>
    <n v="113"/>
    <n v="170.5"/>
    <s v="Oui"/>
    <n v="10"/>
    <n v="3340"/>
    <d v="1968-07-23T00:00:00"/>
    <n v="54"/>
    <x v="2"/>
    <s v="03"/>
    <x v="781"/>
    <x v="84"/>
    <x v="5"/>
  </r>
  <r>
    <n v="1801"/>
    <x v="144"/>
    <x v="0"/>
    <x v="1"/>
    <n v="2"/>
    <n v="59"/>
    <n v="108"/>
    <n v="167"/>
    <s v="Oui"/>
    <n v="5.5"/>
    <n v="92000"/>
    <d v="2002-10-18T00:00:00"/>
    <n v="20"/>
    <x v="1"/>
    <s v="92"/>
    <x v="401"/>
    <x v="1"/>
    <x v="1"/>
  </r>
  <r>
    <n v="1802"/>
    <x v="144"/>
    <x v="0"/>
    <x v="2"/>
    <n v="1"/>
    <n v="12.5"/>
    <n v="20"/>
    <n v="32.5"/>
    <s v=""/>
    <m/>
    <n v="29000"/>
    <d v="1995-08-18T00:00:00"/>
    <n v="27"/>
    <x v="1"/>
    <s v="29"/>
    <x v="6"/>
    <x v="6"/>
    <x v="2"/>
  </r>
  <r>
    <n v="1803"/>
    <x v="145"/>
    <x v="0"/>
    <x v="0"/>
    <n v="2"/>
    <n v="48"/>
    <n v="38"/>
    <n v="86"/>
    <s v=""/>
    <m/>
    <n v="31480"/>
    <d v="1998-03-10T00:00:00"/>
    <n v="24"/>
    <x v="1"/>
    <s v="31"/>
    <x v="782"/>
    <x v="45"/>
    <x v="11"/>
  </r>
  <r>
    <n v="1804"/>
    <x v="145"/>
    <x v="1"/>
    <x v="1"/>
    <n v="16"/>
    <n v="400.5"/>
    <n v="620"/>
    <n v="1020.5"/>
    <s v=""/>
    <m/>
    <n v="29000"/>
    <d v="1988-03-22T00:00:00"/>
    <n v="34"/>
    <x v="1"/>
    <s v="29"/>
    <x v="6"/>
    <x v="6"/>
    <x v="2"/>
  </r>
  <r>
    <n v="1805"/>
    <x v="145"/>
    <x v="2"/>
    <x v="1"/>
    <n v="12"/>
    <n v="313"/>
    <n v="283"/>
    <n v="596"/>
    <s v="Oui"/>
    <n v="4.5"/>
    <n v="29300"/>
    <d v="1979-07-07T00:00:00"/>
    <n v="43"/>
    <x v="0"/>
    <s v="29"/>
    <x v="107"/>
    <x v="6"/>
    <x v="2"/>
  </r>
  <r>
    <n v="1806"/>
    <x v="145"/>
    <x v="1"/>
    <x v="1"/>
    <n v="18"/>
    <n v="456.5"/>
    <n v="886"/>
    <n v="1342.5"/>
    <s v=""/>
    <m/>
    <n v="29590"/>
    <d v="1970-06-13T00:00:00"/>
    <n v="52"/>
    <x v="2"/>
    <s v="29"/>
    <x v="316"/>
    <x v="6"/>
    <x v="2"/>
  </r>
  <r>
    <n v="1807"/>
    <x v="145"/>
    <x v="0"/>
    <x v="2"/>
    <n v="12"/>
    <n v="151.5"/>
    <n v="40"/>
    <n v="191.5"/>
    <s v="Oui"/>
    <n v="6"/>
    <n v="93140"/>
    <d v="1968-12-23T00:00:00"/>
    <n v="53"/>
    <x v="2"/>
    <s v="93"/>
    <x v="783"/>
    <x v="11"/>
    <x v="1"/>
  </r>
  <r>
    <n v="1808"/>
    <x v="145"/>
    <x v="3"/>
    <x v="1"/>
    <n v="15"/>
    <n v="512"/>
    <n v="236"/>
    <n v="748"/>
    <s v="Oui"/>
    <n v="14.5"/>
    <n v="29170"/>
    <d v="1940-02-24T00:00:00"/>
    <n v="82"/>
    <x v="4"/>
    <s v="29"/>
    <x v="26"/>
    <x v="6"/>
    <x v="2"/>
  </r>
  <r>
    <n v="1809"/>
    <x v="145"/>
    <x v="3"/>
    <x v="1"/>
    <n v="2"/>
    <n v="61"/>
    <n v="10"/>
    <n v="71"/>
    <s v="Oui"/>
    <n v="3.5"/>
    <n v="75017"/>
    <d v="1961-07-13T00:00:00"/>
    <n v="61"/>
    <x v="3"/>
    <s v="75"/>
    <x v="99"/>
    <x v="15"/>
    <x v="1"/>
  </r>
  <r>
    <n v="1810"/>
    <x v="145"/>
    <x v="3"/>
    <x v="1"/>
    <n v="2"/>
    <n v="67"/>
    <n v="126"/>
    <n v="193"/>
    <s v="Oui"/>
    <n v="17"/>
    <n v="29490"/>
    <d v="1966-04-11T00:00:00"/>
    <n v="56"/>
    <x v="3"/>
    <s v="29"/>
    <x v="74"/>
    <x v="6"/>
    <x v="2"/>
  </r>
  <r>
    <n v="1811"/>
    <x v="145"/>
    <x v="0"/>
    <x v="1"/>
    <n v="5"/>
    <n v="166"/>
    <n v="154"/>
    <n v="320"/>
    <s v="Oui"/>
    <n v="15.5"/>
    <n v="29750"/>
    <d v="1947-03-02T00:00:00"/>
    <n v="75"/>
    <x v="4"/>
    <s v="29"/>
    <x v="643"/>
    <x v="6"/>
    <x v="2"/>
  </r>
  <r>
    <n v="1812"/>
    <x v="145"/>
    <x v="3"/>
    <x v="1"/>
    <n v="12"/>
    <n v="412"/>
    <n v="517"/>
    <n v="929"/>
    <s v=""/>
    <m/>
    <n v="29900"/>
    <d v="1991-12-06T00:00:00"/>
    <n v="30"/>
    <x v="1"/>
    <s v="29"/>
    <x v="7"/>
    <x v="6"/>
    <x v="2"/>
  </r>
  <r>
    <n v="1813"/>
    <x v="145"/>
    <x v="3"/>
    <x v="1"/>
    <n v="2"/>
    <n v="67"/>
    <n v="8"/>
    <n v="75"/>
    <s v="Oui"/>
    <n v="5.5"/>
    <n v="18200"/>
    <d v="1933-03-07T00:00:00"/>
    <n v="89"/>
    <x v="4"/>
    <s v="18"/>
    <x v="742"/>
    <x v="55"/>
    <x v="0"/>
  </r>
  <r>
    <n v="1814"/>
    <x v="145"/>
    <x v="2"/>
    <x v="1"/>
    <n v="7"/>
    <n v="215.5"/>
    <n v="46"/>
    <n v="261.5"/>
    <s v="Oui"/>
    <n v="23"/>
    <n v="29000"/>
    <d v="1942-12-17T00:00:00"/>
    <n v="79"/>
    <x v="4"/>
    <s v="29"/>
    <x v="6"/>
    <x v="6"/>
    <x v="2"/>
  </r>
  <r>
    <n v="1815"/>
    <x v="145"/>
    <x v="2"/>
    <x v="0"/>
    <n v="3"/>
    <n v="71"/>
    <n v="29"/>
    <n v="100"/>
    <s v="Oui"/>
    <n v="5.5"/>
    <n v="25000"/>
    <d v="1963-11-24T00:00:00"/>
    <n v="58"/>
    <x v="3"/>
    <s v="25"/>
    <x v="784"/>
    <x v="85"/>
    <x v="10"/>
  </r>
  <r>
    <n v="1816"/>
    <x v="145"/>
    <x v="0"/>
    <x v="0"/>
    <n v="3"/>
    <n v="73.5"/>
    <n v="22"/>
    <n v="95.5"/>
    <s v=""/>
    <m/>
    <n v="94350"/>
    <d v="1987-08-18T00:00:00"/>
    <n v="35"/>
    <x v="0"/>
    <s v="94"/>
    <x v="785"/>
    <x v="5"/>
    <x v="1"/>
  </r>
  <r>
    <n v="1817"/>
    <x v="145"/>
    <x v="0"/>
    <x v="3"/>
    <n v="8"/>
    <n v="147"/>
    <n v="220"/>
    <n v="367"/>
    <s v="Oui"/>
    <n v="12.5"/>
    <n v="33230"/>
    <d v="1968-02-11T00:00:00"/>
    <n v="54"/>
    <x v="2"/>
    <s v="33"/>
    <x v="786"/>
    <x v="21"/>
    <x v="9"/>
  </r>
  <r>
    <n v="1818"/>
    <x v="145"/>
    <x v="0"/>
    <x v="0"/>
    <n v="6"/>
    <n v="122.5"/>
    <n v="107"/>
    <n v="229.5"/>
    <s v="Oui"/>
    <n v="6.5"/>
    <n v="29200"/>
    <d v="1943-12-05T00:00:00"/>
    <n v="78"/>
    <x v="4"/>
    <s v="29"/>
    <x v="55"/>
    <x v="6"/>
    <x v="2"/>
  </r>
  <r>
    <n v="1819"/>
    <x v="146"/>
    <x v="3"/>
    <x v="0"/>
    <n v="6"/>
    <n v="141"/>
    <n v="260"/>
    <n v="401"/>
    <s v="Oui"/>
    <n v="37.5"/>
    <n v="37530"/>
    <d v="1985-09-10T00:00:00"/>
    <n v="37"/>
    <x v="0"/>
    <s v="37"/>
    <x v="787"/>
    <x v="0"/>
    <x v="0"/>
  </r>
  <r>
    <n v="1820"/>
    <x v="146"/>
    <x v="2"/>
    <x v="1"/>
    <n v="6"/>
    <n v="155"/>
    <n v="163"/>
    <n v="318"/>
    <s v="Oui"/>
    <n v="29.5"/>
    <n v="35400"/>
    <d v="1965-10-04T00:00:00"/>
    <n v="57"/>
    <x v="3"/>
    <s v="35"/>
    <x v="37"/>
    <x v="3"/>
    <x v="2"/>
  </r>
  <r>
    <n v="1821"/>
    <x v="146"/>
    <x v="3"/>
    <x v="1"/>
    <n v="2"/>
    <n v="69"/>
    <n v="109"/>
    <n v="178"/>
    <s v=""/>
    <m/>
    <n v="75018"/>
    <d v="1980-04-15T00:00:00"/>
    <n v="42"/>
    <x v="0"/>
    <s v="75"/>
    <x v="172"/>
    <x v="15"/>
    <x v="1"/>
  </r>
  <r>
    <n v="1822"/>
    <x v="146"/>
    <x v="0"/>
    <x v="0"/>
    <n v="5"/>
    <n v="118.5"/>
    <n v="109"/>
    <n v="227.5"/>
    <s v=""/>
    <m/>
    <n v="56860"/>
    <d v="1940-05-17T00:00:00"/>
    <n v="82"/>
    <x v="4"/>
    <s v="56"/>
    <x v="763"/>
    <x v="13"/>
    <x v="2"/>
  </r>
  <r>
    <n v="1823"/>
    <x v="146"/>
    <x v="1"/>
    <x v="1"/>
    <n v="3"/>
    <n v="99.5"/>
    <n v="194"/>
    <n v="293.5"/>
    <s v=""/>
    <m/>
    <n v="75010"/>
    <d v="1989-09-06T00:00:00"/>
    <n v="33"/>
    <x v="1"/>
    <s v="75"/>
    <x v="454"/>
    <x v="15"/>
    <x v="1"/>
  </r>
  <r>
    <n v="1824"/>
    <x v="146"/>
    <x v="1"/>
    <x v="1"/>
    <n v="3"/>
    <n v="82.5"/>
    <n v="99"/>
    <n v="181.5"/>
    <s v="Oui"/>
    <n v="11"/>
    <n v="66390"/>
    <d v="1975-05-07T00:00:00"/>
    <n v="47"/>
    <x v="2"/>
    <s v="66"/>
    <x v="788"/>
    <x v="74"/>
    <x v="11"/>
  </r>
  <r>
    <n v="1825"/>
    <x v="146"/>
    <x v="0"/>
    <x v="0"/>
    <n v="2"/>
    <n v="46.5"/>
    <n v="33"/>
    <n v="79.5"/>
    <s v="Oui"/>
    <n v="2"/>
    <n v="93600"/>
    <d v="1985-05-06T00:00:00"/>
    <n v="37"/>
    <x v="0"/>
    <s v="93"/>
    <x v="177"/>
    <x v="11"/>
    <x v="1"/>
  </r>
  <r>
    <n v="1826"/>
    <x v="146"/>
    <x v="3"/>
    <x v="1"/>
    <n v="14"/>
    <n v="351.5"/>
    <n v="158"/>
    <n v="509.5"/>
    <s v=""/>
    <m/>
    <n v="56320"/>
    <d v="1946-08-08T00:00:00"/>
    <n v="76"/>
    <x v="4"/>
    <s v="56"/>
    <x v="367"/>
    <x v="13"/>
    <x v="2"/>
  </r>
  <r>
    <n v="1827"/>
    <x v="146"/>
    <x v="1"/>
    <x v="2"/>
    <n v="10"/>
    <n v="147"/>
    <n v="68"/>
    <n v="215"/>
    <s v="Oui"/>
    <n v="12"/>
    <n v="95520"/>
    <d v="1978-05-01T00:00:00"/>
    <n v="44"/>
    <x v="0"/>
    <s v="95"/>
    <x v="743"/>
    <x v="2"/>
    <x v="1"/>
  </r>
  <r>
    <n v="1828"/>
    <x v="146"/>
    <x v="1"/>
    <x v="1"/>
    <n v="6"/>
    <n v="178.5"/>
    <n v="161"/>
    <n v="339.5"/>
    <s v="Oui"/>
    <n v="20.5"/>
    <n v="29170"/>
    <d v="1950-10-30T00:00:00"/>
    <n v="72"/>
    <x v="4"/>
    <s v="29"/>
    <x v="26"/>
    <x v="6"/>
    <x v="2"/>
  </r>
  <r>
    <n v="1829"/>
    <x v="146"/>
    <x v="1"/>
    <x v="0"/>
    <n v="3"/>
    <n v="74"/>
    <n v="15"/>
    <n v="89"/>
    <s v="Oui"/>
    <n v="2.5"/>
    <n v="77390"/>
    <d v="1966-03-03T00:00:00"/>
    <n v="56"/>
    <x v="3"/>
    <s v="77"/>
    <x v="67"/>
    <x v="12"/>
    <x v="1"/>
  </r>
  <r>
    <n v="1830"/>
    <x v="146"/>
    <x v="1"/>
    <x v="1"/>
    <n v="11"/>
    <n v="366.5"/>
    <n v="523"/>
    <n v="889.5"/>
    <s v=""/>
    <m/>
    <n v="94520"/>
    <d v="1990-08-19T00:00:00"/>
    <n v="32"/>
    <x v="1"/>
    <s v="94"/>
    <x v="789"/>
    <x v="5"/>
    <x v="1"/>
  </r>
  <r>
    <n v="1831"/>
    <x v="146"/>
    <x v="1"/>
    <x v="1"/>
    <n v="9"/>
    <n v="274"/>
    <n v="152"/>
    <n v="426"/>
    <s v="Oui"/>
    <n v="3.5"/>
    <n v="95500"/>
    <d v="1974-04-03T00:00:00"/>
    <n v="48"/>
    <x v="2"/>
    <s v="95"/>
    <x v="720"/>
    <x v="2"/>
    <x v="1"/>
  </r>
  <r>
    <n v="1832"/>
    <x v="146"/>
    <x v="1"/>
    <x v="1"/>
    <n v="2"/>
    <n v="62.5"/>
    <n v="57"/>
    <n v="119.5"/>
    <s v="Oui"/>
    <n v="4"/>
    <n v="29600"/>
    <d v="1970-10-20T00:00:00"/>
    <n v="52"/>
    <x v="2"/>
    <s v="29"/>
    <x v="70"/>
    <x v="6"/>
    <x v="2"/>
  </r>
  <r>
    <n v="1833"/>
    <x v="146"/>
    <x v="2"/>
    <x v="1"/>
    <n v="2"/>
    <n v="55.5"/>
    <n v="42"/>
    <n v="97.5"/>
    <s v="Oui"/>
    <n v="8.5"/>
    <n v="29170"/>
    <d v="1963-08-14T00:00:00"/>
    <n v="59"/>
    <x v="3"/>
    <s v="29"/>
    <x v="26"/>
    <x v="6"/>
    <x v="2"/>
  </r>
  <r>
    <n v="1834"/>
    <x v="146"/>
    <x v="2"/>
    <x v="2"/>
    <n v="2"/>
    <n v="26"/>
    <n v="7"/>
    <n v="33"/>
    <s v="Oui"/>
    <n v="1.5"/>
    <n v="29000"/>
    <d v="1975-08-23T00:00:00"/>
    <n v="47"/>
    <x v="2"/>
    <s v="29"/>
    <x v="6"/>
    <x v="6"/>
    <x v="2"/>
  </r>
  <r>
    <n v="1835"/>
    <x v="147"/>
    <x v="0"/>
    <x v="3"/>
    <n v="2"/>
    <n v="42.5"/>
    <n v="9"/>
    <n v="51.5"/>
    <s v=""/>
    <m/>
    <n v="35230"/>
    <d v="1992-10-12T00:00:00"/>
    <n v="30"/>
    <x v="1"/>
    <s v="35"/>
    <x v="564"/>
    <x v="3"/>
    <x v="2"/>
  </r>
  <r>
    <n v="1836"/>
    <x v="147"/>
    <x v="0"/>
    <x v="1"/>
    <n v="2"/>
    <n v="56.5"/>
    <n v="98"/>
    <n v="154.5"/>
    <s v="Oui"/>
    <n v="7"/>
    <n v="53320"/>
    <d v="1981-07-28T00:00:00"/>
    <n v="41"/>
    <x v="0"/>
    <s v="53"/>
    <x v="790"/>
    <x v="60"/>
    <x v="4"/>
  </r>
  <r>
    <n v="1837"/>
    <x v="147"/>
    <x v="3"/>
    <x v="3"/>
    <n v="20"/>
    <n v="371"/>
    <n v="589"/>
    <n v="960"/>
    <s v=""/>
    <m/>
    <n v="45130"/>
    <d v="1970-10-07T00:00:00"/>
    <n v="52"/>
    <x v="2"/>
    <s v="45"/>
    <x v="791"/>
    <x v="27"/>
    <x v="0"/>
  </r>
  <r>
    <n v="1838"/>
    <x v="147"/>
    <x v="2"/>
    <x v="2"/>
    <n v="3"/>
    <n v="43.5"/>
    <n v="18"/>
    <n v="61.5"/>
    <s v="Oui"/>
    <n v="2"/>
    <n v="91940"/>
    <d v="1968-08-08T00:00:00"/>
    <n v="54"/>
    <x v="2"/>
    <s v="91"/>
    <x v="792"/>
    <x v="8"/>
    <x v="1"/>
  </r>
  <r>
    <n v="1839"/>
    <x v="147"/>
    <x v="1"/>
    <x v="1"/>
    <n v="20"/>
    <n v="565.5"/>
    <n v="1085"/>
    <n v="1650.5"/>
    <s v="Oui"/>
    <n v="30.5"/>
    <n v="64110"/>
    <d v="1956-05-03T00:00:00"/>
    <n v="66"/>
    <x v="4"/>
    <s v="64"/>
    <x v="793"/>
    <x v="43"/>
    <x v="9"/>
  </r>
  <r>
    <n v="1840"/>
    <x v="147"/>
    <x v="1"/>
    <x v="1"/>
    <n v="5"/>
    <n v="167.5"/>
    <n v="186"/>
    <n v="353.5"/>
    <s v="Oui"/>
    <n v="3.5"/>
    <n v="93800"/>
    <d v="1980-10-22T00:00:00"/>
    <n v="42"/>
    <x v="0"/>
    <s v="93"/>
    <x v="120"/>
    <x v="11"/>
    <x v="1"/>
  </r>
  <r>
    <n v="1841"/>
    <x v="147"/>
    <x v="1"/>
    <x v="1"/>
    <n v="2"/>
    <n v="58.5"/>
    <n v="33"/>
    <n v="91.5"/>
    <s v="Oui"/>
    <n v="6.5"/>
    <n v="95390"/>
    <d v="1976-08-03T00:00:00"/>
    <n v="46"/>
    <x v="2"/>
    <s v="95"/>
    <x v="794"/>
    <x v="2"/>
    <x v="1"/>
  </r>
  <r>
    <n v="1842"/>
    <x v="147"/>
    <x v="0"/>
    <x v="1"/>
    <n v="8"/>
    <n v="273.5"/>
    <n v="118"/>
    <n v="391.5"/>
    <s v="Oui"/>
    <n v="27.5"/>
    <n v="93800"/>
    <d v="1984-03-19T00:00:00"/>
    <n v="38"/>
    <x v="0"/>
    <s v="93"/>
    <x v="120"/>
    <x v="11"/>
    <x v="1"/>
  </r>
  <r>
    <n v="1843"/>
    <x v="147"/>
    <x v="2"/>
    <x v="1"/>
    <n v="7"/>
    <n v="212.5"/>
    <n v="301"/>
    <n v="513.5"/>
    <s v="Oui"/>
    <n v="20.5"/>
    <n v="75007"/>
    <d v="1987-10-30T00:00:00"/>
    <n v="35"/>
    <x v="0"/>
    <s v="75"/>
    <x v="237"/>
    <x v="15"/>
    <x v="1"/>
  </r>
  <r>
    <n v="1844"/>
    <x v="147"/>
    <x v="0"/>
    <x v="2"/>
    <n v="1"/>
    <n v="15"/>
    <m/>
    <n v="15"/>
    <s v="Oui"/>
    <n v="0.5"/>
    <n v="51100"/>
    <d v="1996-03-12T00:00:00"/>
    <n v="26"/>
    <x v="1"/>
    <s v="51"/>
    <x v="125"/>
    <x v="20"/>
    <x v="8"/>
  </r>
  <r>
    <n v="1845"/>
    <x v="147"/>
    <x v="2"/>
    <x v="1"/>
    <n v="2"/>
    <n v="55.5"/>
    <n v="32"/>
    <n v="87.5"/>
    <s v=""/>
    <m/>
    <n v="93240"/>
    <d v="1986-06-22T00:00:00"/>
    <n v="36"/>
    <x v="0"/>
    <s v="93"/>
    <x v="479"/>
    <x v="11"/>
    <x v="1"/>
  </r>
  <r>
    <n v="1846"/>
    <x v="147"/>
    <x v="1"/>
    <x v="1"/>
    <n v="1"/>
    <n v="31.5"/>
    <n v="3"/>
    <n v="34.5"/>
    <s v="Oui"/>
    <n v="2"/>
    <n v="95200"/>
    <d v="1966-07-26T00:00:00"/>
    <n v="56"/>
    <x v="3"/>
    <s v="95"/>
    <x v="47"/>
    <x v="2"/>
    <x v="1"/>
  </r>
  <r>
    <n v="1847"/>
    <x v="147"/>
    <x v="2"/>
    <x v="0"/>
    <n v="4"/>
    <n v="97.5"/>
    <n v="44"/>
    <n v="141.5"/>
    <s v="Oui"/>
    <n v="1.5"/>
    <n v="35400"/>
    <d v="1953-05-04T00:00:00"/>
    <n v="69"/>
    <x v="4"/>
    <s v="35"/>
    <x v="37"/>
    <x v="3"/>
    <x v="2"/>
  </r>
  <r>
    <n v="1848"/>
    <x v="147"/>
    <x v="1"/>
    <x v="1"/>
    <n v="8"/>
    <n v="260"/>
    <n v="101"/>
    <n v="361"/>
    <s v=""/>
    <m/>
    <n v="29630"/>
    <d v="1973-09-14T00:00:00"/>
    <n v="49"/>
    <x v="2"/>
    <s v="29"/>
    <x v="92"/>
    <x v="6"/>
    <x v="2"/>
  </r>
  <r>
    <n v="1849"/>
    <x v="147"/>
    <x v="1"/>
    <x v="0"/>
    <n v="2"/>
    <n v="43.5"/>
    <n v="70"/>
    <n v="113.5"/>
    <s v="Oui"/>
    <n v="8"/>
    <n v="91310"/>
    <d v="1978-06-18T00:00:00"/>
    <n v="44"/>
    <x v="0"/>
    <s v="91"/>
    <x v="795"/>
    <x v="8"/>
    <x v="1"/>
  </r>
  <r>
    <n v="1850"/>
    <x v="147"/>
    <x v="3"/>
    <x v="1"/>
    <n v="4"/>
    <n v="134.5"/>
    <n v="36"/>
    <n v="170.5"/>
    <s v=""/>
    <m/>
    <n v="75017"/>
    <d v="1974-03-17T00:00:00"/>
    <n v="48"/>
    <x v="2"/>
    <s v="75"/>
    <x v="99"/>
    <x v="15"/>
    <x v="1"/>
  </r>
  <r>
    <n v="1851"/>
    <x v="147"/>
    <x v="3"/>
    <x v="2"/>
    <n v="8"/>
    <n v="109"/>
    <n v="23"/>
    <n v="132"/>
    <s v="Oui"/>
    <n v="8"/>
    <n v="29610"/>
    <d v="1965-12-17T00:00:00"/>
    <n v="56"/>
    <x v="3"/>
    <s v="29"/>
    <x v="513"/>
    <x v="6"/>
    <x v="2"/>
  </r>
  <r>
    <n v="1852"/>
    <x v="147"/>
    <x v="1"/>
    <x v="1"/>
    <n v="4"/>
    <n v="133"/>
    <n v="105"/>
    <n v="238"/>
    <s v="Oui"/>
    <n v="9"/>
    <n v="93150"/>
    <d v="1982-04-22T00:00:00"/>
    <n v="40"/>
    <x v="0"/>
    <s v="93"/>
    <x v="310"/>
    <x v="11"/>
    <x v="1"/>
  </r>
  <r>
    <n v="1853"/>
    <x v="147"/>
    <x v="2"/>
    <x v="0"/>
    <n v="15"/>
    <n v="371"/>
    <n v="110"/>
    <n v="481"/>
    <s v=""/>
    <m/>
    <n v="35850"/>
    <d v="1988-11-07T00:00:00"/>
    <n v="34"/>
    <x v="1"/>
    <s v="35"/>
    <x v="413"/>
    <x v="3"/>
    <x v="2"/>
  </r>
  <r>
    <n v="1854"/>
    <x v="147"/>
    <x v="2"/>
    <x v="1"/>
    <n v="9"/>
    <n v="253.5"/>
    <n v="212"/>
    <n v="465.5"/>
    <s v=""/>
    <m/>
    <n v="29850"/>
    <d v="1981-03-06T00:00:00"/>
    <n v="41"/>
    <x v="0"/>
    <s v="29"/>
    <x v="356"/>
    <x v="6"/>
    <x v="2"/>
  </r>
  <r>
    <n v="1855"/>
    <x v="147"/>
    <x v="1"/>
    <x v="1"/>
    <n v="2"/>
    <n v="54"/>
    <n v="97"/>
    <n v="151"/>
    <s v=""/>
    <m/>
    <n v="29390"/>
    <d v="1980-11-23T00:00:00"/>
    <n v="41"/>
    <x v="0"/>
    <s v="29"/>
    <x v="101"/>
    <x v="6"/>
    <x v="2"/>
  </r>
  <r>
    <n v="1856"/>
    <x v="147"/>
    <x v="3"/>
    <x v="0"/>
    <n v="19"/>
    <n v="389"/>
    <n v="224"/>
    <n v="613"/>
    <s v="Oui"/>
    <n v="6"/>
    <n v="54800"/>
    <d v="1964-03-24T00:00:00"/>
    <n v="58"/>
    <x v="3"/>
    <s v="54"/>
    <x v="796"/>
    <x v="19"/>
    <x v="8"/>
  </r>
  <r>
    <n v="1857"/>
    <x v="147"/>
    <x v="1"/>
    <x v="1"/>
    <n v="8"/>
    <n v="272.5"/>
    <n v="360"/>
    <n v="632.5"/>
    <s v="Oui"/>
    <n v="8.5"/>
    <n v="56600"/>
    <d v="1945-02-06T00:00:00"/>
    <n v="77"/>
    <x v="4"/>
    <s v="56"/>
    <x v="219"/>
    <x v="13"/>
    <x v="2"/>
  </r>
  <r>
    <n v="1858"/>
    <x v="148"/>
    <x v="1"/>
    <x v="3"/>
    <n v="6"/>
    <n v="117"/>
    <n v="182"/>
    <n v="299"/>
    <s v="Oui"/>
    <n v="6.5"/>
    <n v="29720"/>
    <d v="1979-02-23T00:00:00"/>
    <n v="43"/>
    <x v="0"/>
    <s v="29"/>
    <x v="200"/>
    <x v="6"/>
    <x v="2"/>
  </r>
  <r>
    <n v="1859"/>
    <x v="148"/>
    <x v="2"/>
    <x v="4"/>
    <n v="14"/>
    <n v="224"/>
    <n v="374"/>
    <n v="598"/>
    <s v=""/>
    <m/>
    <n v="75020"/>
    <d v="1953-06-14T00:00:00"/>
    <n v="69"/>
    <x v="4"/>
    <s v="75"/>
    <x v="61"/>
    <x v="15"/>
    <x v="1"/>
  </r>
  <r>
    <n v="1860"/>
    <x v="148"/>
    <x v="0"/>
    <x v="2"/>
    <n v="17"/>
    <n v="228"/>
    <n v="17"/>
    <n v="245"/>
    <s v="Oui"/>
    <n v="13"/>
    <n v="29880"/>
    <d v="1944-07-29T00:00:00"/>
    <n v="78"/>
    <x v="4"/>
    <s v="29"/>
    <x v="726"/>
    <x v="6"/>
    <x v="2"/>
  </r>
  <r>
    <n v="1861"/>
    <x v="148"/>
    <x v="2"/>
    <x v="1"/>
    <n v="2"/>
    <n v="64.5"/>
    <n v="49"/>
    <n v="113.5"/>
    <s v="Oui"/>
    <n v="1.5"/>
    <n v="49100"/>
    <d v="1962-03-02T00:00:00"/>
    <n v="60"/>
    <x v="3"/>
    <s v="49"/>
    <x v="245"/>
    <x v="22"/>
    <x v="4"/>
  </r>
  <r>
    <n v="1862"/>
    <x v="148"/>
    <x v="1"/>
    <x v="1"/>
    <n v="2"/>
    <n v="63"/>
    <n v="114"/>
    <n v="177"/>
    <s v=""/>
    <m/>
    <n v="75019"/>
    <d v="1977-04-08T00:00:00"/>
    <n v="45"/>
    <x v="2"/>
    <s v="75"/>
    <x v="22"/>
    <x v="15"/>
    <x v="1"/>
  </r>
  <r>
    <n v="1863"/>
    <x v="148"/>
    <x v="2"/>
    <x v="1"/>
    <n v="17"/>
    <n v="562.5"/>
    <n v="716"/>
    <n v="1278.5"/>
    <s v=""/>
    <m/>
    <n v="35135"/>
    <d v="1996-09-21T00:00:00"/>
    <n v="26"/>
    <x v="1"/>
    <s v="35"/>
    <x v="159"/>
    <x v="3"/>
    <x v="2"/>
  </r>
  <r>
    <n v="1864"/>
    <x v="148"/>
    <x v="1"/>
    <x v="1"/>
    <n v="2"/>
    <n v="53"/>
    <n v="66"/>
    <n v="119"/>
    <s v=""/>
    <m/>
    <n v="52100"/>
    <d v="1975-04-05T00:00:00"/>
    <n v="47"/>
    <x v="2"/>
    <s v="52"/>
    <x v="440"/>
    <x v="64"/>
    <x v="8"/>
  </r>
  <r>
    <n v="1865"/>
    <x v="148"/>
    <x v="1"/>
    <x v="0"/>
    <n v="3"/>
    <n v="70.5"/>
    <n v="99"/>
    <n v="169.5"/>
    <s v="Oui"/>
    <n v="8"/>
    <n v="38200"/>
    <d v="1995-08-19T00:00:00"/>
    <n v="27"/>
    <x v="1"/>
    <s v="38"/>
    <x v="797"/>
    <x v="56"/>
    <x v="5"/>
  </r>
  <r>
    <n v="1866"/>
    <x v="148"/>
    <x v="2"/>
    <x v="1"/>
    <n v="13"/>
    <n v="416"/>
    <n v="388"/>
    <n v="804"/>
    <s v="Oui"/>
    <n v="36.5"/>
    <n v="29900"/>
    <d v="1948-04-18T00:00:00"/>
    <n v="74"/>
    <x v="4"/>
    <s v="29"/>
    <x v="7"/>
    <x v="6"/>
    <x v="2"/>
  </r>
  <r>
    <n v="1867"/>
    <x v="148"/>
    <x v="0"/>
    <x v="0"/>
    <n v="2"/>
    <n v="47"/>
    <n v="30"/>
    <n v="77"/>
    <s v=""/>
    <m/>
    <n v="29260"/>
    <d v="1959-02-01T00:00:00"/>
    <n v="63"/>
    <x v="3"/>
    <s v="29"/>
    <x v="132"/>
    <x v="6"/>
    <x v="2"/>
  </r>
  <r>
    <n v="1868"/>
    <x v="148"/>
    <x v="1"/>
    <x v="0"/>
    <n v="2"/>
    <n v="48"/>
    <n v="67"/>
    <n v="115"/>
    <s v=""/>
    <m/>
    <n v="35000"/>
    <d v="1960-10-10T00:00:00"/>
    <n v="62"/>
    <x v="3"/>
    <s v="35"/>
    <x v="3"/>
    <x v="3"/>
    <x v="2"/>
  </r>
  <r>
    <n v="1869"/>
    <x v="148"/>
    <x v="1"/>
    <x v="3"/>
    <n v="6"/>
    <n v="108.5"/>
    <n v="144"/>
    <n v="252.5"/>
    <s v="Oui"/>
    <n v="8.5"/>
    <n v="22190"/>
    <d v="1977-05-06T00:00:00"/>
    <n v="45"/>
    <x v="2"/>
    <s v="22"/>
    <x v="798"/>
    <x v="14"/>
    <x v="2"/>
  </r>
  <r>
    <n v="1870"/>
    <x v="148"/>
    <x v="2"/>
    <x v="0"/>
    <n v="2"/>
    <n v="48"/>
    <n v="10"/>
    <n v="58"/>
    <s v="Oui"/>
    <n v="4"/>
    <n v="69620"/>
    <d v="1962-04-23T00:00:00"/>
    <n v="60"/>
    <x v="3"/>
    <s v="69"/>
    <x v="799"/>
    <x v="9"/>
    <x v="5"/>
  </r>
  <r>
    <n v="1871"/>
    <x v="148"/>
    <x v="2"/>
    <x v="1"/>
    <n v="2"/>
    <n v="62.5"/>
    <n v="71"/>
    <n v="133.5"/>
    <s v="Oui"/>
    <n v="6.5"/>
    <n v="29000"/>
    <d v="1966-04-26T00:00:00"/>
    <n v="56"/>
    <x v="3"/>
    <s v="29"/>
    <x v="6"/>
    <x v="6"/>
    <x v="2"/>
  </r>
  <r>
    <n v="1872"/>
    <x v="148"/>
    <x v="1"/>
    <x v="1"/>
    <n v="11"/>
    <n v="340.5"/>
    <n v="433"/>
    <n v="773.5"/>
    <s v=""/>
    <m/>
    <n v="35160"/>
    <d v="1954-02-23T00:00:00"/>
    <n v="68"/>
    <x v="4"/>
    <s v="35"/>
    <x v="88"/>
    <x v="3"/>
    <x v="2"/>
  </r>
  <r>
    <n v="1873"/>
    <x v="148"/>
    <x v="0"/>
    <x v="1"/>
    <n v="2"/>
    <n v="58.5"/>
    <n v="62"/>
    <n v="120.5"/>
    <s v="Oui"/>
    <n v="2"/>
    <n v="35200"/>
    <d v="1974-03-14T00:00:00"/>
    <n v="48"/>
    <x v="2"/>
    <s v="35"/>
    <x v="3"/>
    <x v="3"/>
    <x v="2"/>
  </r>
  <r>
    <n v="1874"/>
    <x v="148"/>
    <x v="2"/>
    <x v="1"/>
    <n v="7"/>
    <n v="217.5"/>
    <n v="134"/>
    <n v="351.5"/>
    <s v="Oui"/>
    <n v="4.5"/>
    <n v="29900"/>
    <d v="1987-02-11T00:00:00"/>
    <n v="35"/>
    <x v="0"/>
    <s v="29"/>
    <x v="7"/>
    <x v="6"/>
    <x v="2"/>
  </r>
  <r>
    <n v="1875"/>
    <x v="148"/>
    <x v="1"/>
    <x v="1"/>
    <n v="4"/>
    <n v="123.5"/>
    <n v="207"/>
    <n v="330.5"/>
    <s v="Oui"/>
    <n v="32.5"/>
    <n v="44340"/>
    <d v="1962-12-31T00:00:00"/>
    <n v="59"/>
    <x v="3"/>
    <s v="44"/>
    <x v="800"/>
    <x v="24"/>
    <x v="4"/>
  </r>
  <r>
    <n v="1876"/>
    <x v="148"/>
    <x v="0"/>
    <x v="1"/>
    <n v="2"/>
    <n v="68.5"/>
    <n v="30"/>
    <n v="98.5"/>
    <s v="Oui"/>
    <n v="10"/>
    <n v="22800"/>
    <d v="1963-05-22T00:00:00"/>
    <n v="59"/>
    <x v="3"/>
    <s v="22"/>
    <x v="354"/>
    <x v="14"/>
    <x v="2"/>
  </r>
  <r>
    <n v="1877"/>
    <x v="148"/>
    <x v="0"/>
    <x v="1"/>
    <n v="6"/>
    <n v="168.5"/>
    <n v="35"/>
    <n v="203.5"/>
    <s v=""/>
    <m/>
    <n v="92350"/>
    <d v="1948-08-25T00:00:00"/>
    <n v="74"/>
    <x v="4"/>
    <s v="92"/>
    <x v="19"/>
    <x v="1"/>
    <x v="1"/>
  </r>
  <r>
    <n v="1878"/>
    <x v="148"/>
    <x v="0"/>
    <x v="1"/>
    <n v="1"/>
    <n v="34"/>
    <n v="61"/>
    <n v="95"/>
    <s v=""/>
    <m/>
    <n v="29910"/>
    <d v="1953-07-14T00:00:00"/>
    <n v="69"/>
    <x v="4"/>
    <s v="29"/>
    <x v="604"/>
    <x v="6"/>
    <x v="2"/>
  </r>
  <r>
    <n v="1879"/>
    <x v="148"/>
    <x v="3"/>
    <x v="1"/>
    <n v="2"/>
    <n v="52"/>
    <n v="89"/>
    <n v="141"/>
    <s v=""/>
    <m/>
    <n v="93100"/>
    <d v="1958-12-01T00:00:00"/>
    <n v="63"/>
    <x v="3"/>
    <s v="93"/>
    <x v="257"/>
    <x v="11"/>
    <x v="1"/>
  </r>
  <r>
    <n v="1880"/>
    <x v="148"/>
    <x v="1"/>
    <x v="0"/>
    <n v="13"/>
    <n v="313.5"/>
    <n v="76"/>
    <n v="389.5"/>
    <s v="Oui"/>
    <n v="11.5"/>
    <n v="56100"/>
    <d v="1974-05-28T00:00:00"/>
    <n v="48"/>
    <x v="2"/>
    <s v="56"/>
    <x v="49"/>
    <x v="13"/>
    <x v="2"/>
  </r>
  <r>
    <n v="1881"/>
    <x v="148"/>
    <x v="0"/>
    <x v="1"/>
    <n v="1"/>
    <n v="33"/>
    <n v="16"/>
    <n v="49"/>
    <s v=""/>
    <m/>
    <n v="22780"/>
    <d v="2001-12-09T00:00:00"/>
    <n v="20"/>
    <x v="1"/>
    <s v="22"/>
    <x v="801"/>
    <x v="14"/>
    <x v="2"/>
  </r>
  <r>
    <n v="1882"/>
    <x v="148"/>
    <x v="3"/>
    <x v="1"/>
    <n v="2"/>
    <n v="52"/>
    <n v="14"/>
    <n v="66"/>
    <s v=""/>
    <m/>
    <n v="47500"/>
    <d v="1962-04-17T00:00:00"/>
    <n v="60"/>
    <x v="3"/>
    <s v="47"/>
    <x v="372"/>
    <x v="59"/>
    <x v="9"/>
  </r>
  <r>
    <n v="1883"/>
    <x v="148"/>
    <x v="1"/>
    <x v="1"/>
    <n v="6"/>
    <n v="200"/>
    <n v="259"/>
    <n v="459"/>
    <s v=""/>
    <m/>
    <n v="29900"/>
    <d v="1989-09-07T00:00:00"/>
    <n v="33"/>
    <x v="1"/>
    <s v="29"/>
    <x v="7"/>
    <x v="6"/>
    <x v="2"/>
  </r>
  <r>
    <n v="1884"/>
    <x v="148"/>
    <x v="1"/>
    <x v="2"/>
    <n v="3"/>
    <n v="46.5"/>
    <m/>
    <n v="46.5"/>
    <s v="Oui"/>
    <n v="4"/>
    <n v="85590"/>
    <d v="1965-06-05T00:00:00"/>
    <n v="57"/>
    <x v="3"/>
    <s v="85"/>
    <x v="802"/>
    <x v="36"/>
    <x v="4"/>
  </r>
  <r>
    <n v="1885"/>
    <x v="148"/>
    <x v="2"/>
    <x v="1"/>
    <n v="2"/>
    <n v="70"/>
    <n v="98"/>
    <n v="168"/>
    <s v=""/>
    <m/>
    <n v="44310"/>
    <d v="1948-06-24T00:00:00"/>
    <n v="74"/>
    <x v="4"/>
    <s v="44"/>
    <x v="803"/>
    <x v="24"/>
    <x v="4"/>
  </r>
  <r>
    <n v="1886"/>
    <x v="148"/>
    <x v="0"/>
    <x v="3"/>
    <n v="3"/>
    <n v="66.5"/>
    <n v="131"/>
    <n v="197.5"/>
    <s v=""/>
    <m/>
    <n v="35150"/>
    <d v="1990-10-24T00:00:00"/>
    <n v="32"/>
    <x v="1"/>
    <s v="35"/>
    <x v="804"/>
    <x v="3"/>
    <x v="2"/>
  </r>
  <r>
    <n v="1887"/>
    <x v="148"/>
    <x v="1"/>
    <x v="2"/>
    <n v="3"/>
    <n v="41.5"/>
    <n v="73"/>
    <n v="114.5"/>
    <s v=""/>
    <m/>
    <n v="29270"/>
    <d v="1981-06-12T00:00:00"/>
    <n v="41"/>
    <x v="0"/>
    <s v="29"/>
    <x v="106"/>
    <x v="6"/>
    <x v="2"/>
  </r>
  <r>
    <n v="1888"/>
    <x v="148"/>
    <x v="3"/>
    <x v="0"/>
    <n v="3"/>
    <n v="68"/>
    <n v="84"/>
    <n v="152"/>
    <s v="Oui"/>
    <n v="12.5"/>
    <n v="29000"/>
    <d v="1958-07-27T00:00:00"/>
    <n v="64"/>
    <x v="3"/>
    <s v="29"/>
    <x v="6"/>
    <x v="6"/>
    <x v="2"/>
  </r>
  <r>
    <n v="1889"/>
    <x v="148"/>
    <x v="1"/>
    <x v="1"/>
    <n v="3"/>
    <n v="102.5"/>
    <n v="189"/>
    <n v="291.5"/>
    <s v=""/>
    <m/>
    <n v="75016"/>
    <d v="1948-10-06T00:00:00"/>
    <n v="74"/>
    <x v="4"/>
    <s v="75"/>
    <x v="216"/>
    <x v="15"/>
    <x v="1"/>
  </r>
  <r>
    <n v="1890"/>
    <x v="148"/>
    <x v="1"/>
    <x v="2"/>
    <n v="13"/>
    <n v="197.5"/>
    <n v="233"/>
    <n v="430.5"/>
    <s v=""/>
    <m/>
    <n v="77200"/>
    <d v="1991-11-26T00:00:00"/>
    <n v="30"/>
    <x v="1"/>
    <s v="77"/>
    <x v="805"/>
    <x v="12"/>
    <x v="1"/>
  </r>
  <r>
    <n v="1891"/>
    <x v="148"/>
    <x v="3"/>
    <x v="1"/>
    <n v="1"/>
    <n v="28"/>
    <n v="6"/>
    <n v="34"/>
    <s v=""/>
    <m/>
    <n v="29170"/>
    <d v="1976-01-09T00:00:00"/>
    <n v="46"/>
    <x v="2"/>
    <s v="29"/>
    <x v="26"/>
    <x v="6"/>
    <x v="2"/>
  </r>
  <r>
    <n v="1892"/>
    <x v="148"/>
    <x v="3"/>
    <x v="1"/>
    <n v="2"/>
    <n v="55.5"/>
    <n v="50"/>
    <n v="105.5"/>
    <s v="Oui"/>
    <n v="6.5"/>
    <n v="29290"/>
    <d v="1971-10-26T00:00:00"/>
    <n v="51"/>
    <x v="2"/>
    <s v="29"/>
    <x v="379"/>
    <x v="6"/>
    <x v="2"/>
  </r>
  <r>
    <n v="1893"/>
    <x v="148"/>
    <x v="2"/>
    <x v="0"/>
    <n v="4"/>
    <n v="86"/>
    <n v="97"/>
    <n v="183"/>
    <s v="Oui"/>
    <n v="3"/>
    <n v="31100"/>
    <d v="1983-04-11T00:00:00"/>
    <n v="39"/>
    <x v="0"/>
    <s v="31"/>
    <x v="224"/>
    <x v="45"/>
    <x v="11"/>
  </r>
  <r>
    <n v="1894"/>
    <x v="148"/>
    <x v="3"/>
    <x v="1"/>
    <n v="6"/>
    <n v="165.5"/>
    <n v="212"/>
    <n v="377.5"/>
    <s v=""/>
    <m/>
    <n v="75016"/>
    <d v="1938-08-06T00:00:00"/>
    <n v="84"/>
    <x v="4"/>
    <s v="75"/>
    <x v="216"/>
    <x v="15"/>
    <x v="1"/>
  </r>
  <r>
    <n v="1895"/>
    <x v="148"/>
    <x v="2"/>
    <x v="0"/>
    <n v="1"/>
    <n v="20.5"/>
    <n v="27"/>
    <n v="47.5"/>
    <s v="Oui"/>
    <n v="2.5"/>
    <n v="22200"/>
    <d v="1965-06-21T00:00:00"/>
    <n v="57"/>
    <x v="3"/>
    <s v="22"/>
    <x v="21"/>
    <x v="14"/>
    <x v="2"/>
  </r>
  <r>
    <n v="1896"/>
    <x v="148"/>
    <x v="1"/>
    <x v="1"/>
    <n v="2"/>
    <n v="64"/>
    <n v="92"/>
    <n v="156"/>
    <s v=""/>
    <m/>
    <n v="59122"/>
    <d v="1979-07-01T00:00:00"/>
    <n v="43"/>
    <x v="0"/>
    <s v="59"/>
    <x v="806"/>
    <x v="4"/>
    <x v="3"/>
  </r>
  <r>
    <n v="1897"/>
    <x v="148"/>
    <x v="3"/>
    <x v="1"/>
    <n v="4"/>
    <n v="131"/>
    <n v="171"/>
    <n v="302"/>
    <s v=""/>
    <m/>
    <n v="95290"/>
    <d v="1962-05-07T00:00:00"/>
    <n v="60"/>
    <x v="3"/>
    <s v="95"/>
    <x v="807"/>
    <x v="2"/>
    <x v="1"/>
  </r>
  <r>
    <n v="1898"/>
    <x v="148"/>
    <x v="2"/>
    <x v="0"/>
    <n v="6"/>
    <n v="148"/>
    <n v="86"/>
    <n v="234"/>
    <s v=""/>
    <m/>
    <n v="59330"/>
    <d v="1964-03-09T00:00:00"/>
    <n v="58"/>
    <x v="3"/>
    <s v="59"/>
    <x v="808"/>
    <x v="4"/>
    <x v="3"/>
  </r>
  <r>
    <n v="1899"/>
    <x v="148"/>
    <x v="2"/>
    <x v="1"/>
    <n v="19"/>
    <n v="483.5"/>
    <n v="811"/>
    <n v="1294.5"/>
    <s v=""/>
    <m/>
    <n v="29170"/>
    <d v="1992-12-29T00:00:00"/>
    <n v="29"/>
    <x v="1"/>
    <s v="29"/>
    <x v="26"/>
    <x v="6"/>
    <x v="2"/>
  </r>
  <r>
    <n v="1900"/>
    <x v="148"/>
    <x v="0"/>
    <x v="3"/>
    <n v="2"/>
    <n v="44.5"/>
    <n v="75"/>
    <n v="119.5"/>
    <s v=""/>
    <m/>
    <n v="35220"/>
    <d v="1981-05-23T00:00:00"/>
    <n v="41"/>
    <x v="0"/>
    <s v="35"/>
    <x v="809"/>
    <x v="3"/>
    <x v="2"/>
  </r>
  <r>
    <n v="1901"/>
    <x v="148"/>
    <x v="1"/>
    <x v="1"/>
    <n v="3"/>
    <n v="76"/>
    <n v="1"/>
    <n v="77"/>
    <s v="Oui"/>
    <n v="3.5"/>
    <n v="62350"/>
    <d v="1963-05-30T00:00:00"/>
    <n v="59"/>
    <x v="3"/>
    <s v="62"/>
    <x v="810"/>
    <x v="26"/>
    <x v="3"/>
  </r>
  <r>
    <n v="1902"/>
    <x v="148"/>
    <x v="3"/>
    <x v="1"/>
    <n v="4"/>
    <n v="126.5"/>
    <n v="9"/>
    <n v="135.5"/>
    <s v=""/>
    <m/>
    <n v="29280"/>
    <d v="1956-12-25T00:00:00"/>
    <n v="65"/>
    <x v="4"/>
    <s v="29"/>
    <x v="326"/>
    <x v="6"/>
    <x v="2"/>
  </r>
  <r>
    <n v="1903"/>
    <x v="148"/>
    <x v="1"/>
    <x v="1"/>
    <n v="2"/>
    <n v="62"/>
    <n v="10"/>
    <n v="72"/>
    <s v="Oui"/>
    <n v="6.5"/>
    <n v="22160"/>
    <d v="1974-06-27T00:00:00"/>
    <n v="48"/>
    <x v="2"/>
    <s v="22"/>
    <x v="95"/>
    <x v="14"/>
    <x v="2"/>
  </r>
  <r>
    <n v="1904"/>
    <x v="148"/>
    <x v="0"/>
    <x v="1"/>
    <n v="3"/>
    <n v="84"/>
    <n v="107"/>
    <n v="191"/>
    <s v=""/>
    <m/>
    <n v="24650"/>
    <d v="1972-07-03T00:00:00"/>
    <n v="50"/>
    <x v="2"/>
    <s v="24"/>
    <x v="811"/>
    <x v="37"/>
    <x v="9"/>
  </r>
  <r>
    <n v="1905"/>
    <x v="148"/>
    <x v="1"/>
    <x v="1"/>
    <n v="9"/>
    <n v="243"/>
    <n v="360"/>
    <n v="603"/>
    <s v="Oui"/>
    <n v="1"/>
    <n v="29200"/>
    <d v="1978-07-29T00:00:00"/>
    <n v="44"/>
    <x v="0"/>
    <s v="29"/>
    <x v="55"/>
    <x v="6"/>
    <x v="2"/>
  </r>
  <r>
    <n v="1906"/>
    <x v="148"/>
    <x v="1"/>
    <x v="0"/>
    <n v="2"/>
    <n v="44.5"/>
    <n v="71"/>
    <n v="115.5"/>
    <s v="Oui"/>
    <n v="3"/>
    <n v="35700"/>
    <d v="1979-06-05T00:00:00"/>
    <n v="43"/>
    <x v="0"/>
    <s v="35"/>
    <x v="3"/>
    <x v="3"/>
    <x v="2"/>
  </r>
  <r>
    <n v="1907"/>
    <x v="148"/>
    <x v="1"/>
    <x v="0"/>
    <n v="21"/>
    <n v="503"/>
    <n v="897"/>
    <n v="1400"/>
    <s v=""/>
    <m/>
    <n v="56670"/>
    <d v="1981-01-10T00:00:00"/>
    <n v="41"/>
    <x v="0"/>
    <s v="56"/>
    <x v="457"/>
    <x v="13"/>
    <x v="2"/>
  </r>
  <r>
    <n v="1908"/>
    <x v="148"/>
    <x v="1"/>
    <x v="1"/>
    <n v="8"/>
    <n v="215.5"/>
    <n v="106"/>
    <n v="321.5"/>
    <s v="Oui"/>
    <n v="13.5"/>
    <n v="78000"/>
    <d v="1962-12-13T00:00:00"/>
    <n v="59"/>
    <x v="3"/>
    <s v="78"/>
    <x v="141"/>
    <x v="23"/>
    <x v="1"/>
  </r>
  <r>
    <n v="1909"/>
    <x v="148"/>
    <x v="1"/>
    <x v="0"/>
    <n v="2"/>
    <n v="50"/>
    <n v="97"/>
    <n v="147"/>
    <s v=""/>
    <m/>
    <n v="44700"/>
    <d v="1968-11-18T00:00:00"/>
    <n v="53"/>
    <x v="2"/>
    <s v="44"/>
    <x v="812"/>
    <x v="24"/>
    <x v="4"/>
  </r>
  <r>
    <n v="1910"/>
    <x v="149"/>
    <x v="0"/>
    <x v="0"/>
    <n v="2"/>
    <n v="46"/>
    <n v="18"/>
    <n v="64"/>
    <s v="Oui"/>
    <n v="3.5"/>
    <n v="75020"/>
    <d v="1989-02-14T00:00:00"/>
    <n v="33"/>
    <x v="1"/>
    <s v="75"/>
    <x v="61"/>
    <x v="15"/>
    <x v="1"/>
  </r>
  <r>
    <n v="1911"/>
    <x v="149"/>
    <x v="1"/>
    <x v="1"/>
    <n v="5"/>
    <n v="170.5"/>
    <n v="80"/>
    <n v="250.5"/>
    <s v="Oui"/>
    <n v="23.5"/>
    <n v="29200"/>
    <d v="1982-08-17T00:00:00"/>
    <n v="40"/>
    <x v="0"/>
    <s v="29"/>
    <x v="55"/>
    <x v="6"/>
    <x v="2"/>
  </r>
  <r>
    <n v="1912"/>
    <x v="149"/>
    <x v="1"/>
    <x v="0"/>
    <n v="2"/>
    <n v="49.5"/>
    <n v="60"/>
    <n v="109.5"/>
    <s v=""/>
    <m/>
    <n v="29590"/>
    <d v="1959-08-10T00:00:00"/>
    <n v="63"/>
    <x v="3"/>
    <s v="29"/>
    <x v="316"/>
    <x v="6"/>
    <x v="2"/>
  </r>
  <r>
    <n v="1913"/>
    <x v="149"/>
    <x v="2"/>
    <x v="1"/>
    <n v="3"/>
    <n v="78"/>
    <n v="112"/>
    <n v="190"/>
    <s v=""/>
    <m/>
    <n v="60240"/>
    <d v="1969-03-16T00:00:00"/>
    <n v="53"/>
    <x v="2"/>
    <s v="60"/>
    <x v="813"/>
    <x v="40"/>
    <x v="3"/>
  </r>
  <r>
    <n v="1914"/>
    <x v="149"/>
    <x v="3"/>
    <x v="1"/>
    <n v="4"/>
    <n v="133"/>
    <n v="148"/>
    <n v="281"/>
    <s v="Oui"/>
    <n v="14.5"/>
    <n v="94340"/>
    <d v="1972-07-20T00:00:00"/>
    <n v="50"/>
    <x v="2"/>
    <s v="94"/>
    <x v="144"/>
    <x v="5"/>
    <x v="1"/>
  </r>
  <r>
    <n v="1915"/>
    <x v="149"/>
    <x v="2"/>
    <x v="2"/>
    <n v="6"/>
    <n v="76"/>
    <n v="86"/>
    <n v="162"/>
    <s v=""/>
    <m/>
    <n v="91070"/>
    <d v="1972-12-19T00:00:00"/>
    <n v="49"/>
    <x v="2"/>
    <s v="91"/>
    <x v="814"/>
    <x v="8"/>
    <x v="1"/>
  </r>
  <r>
    <n v="1916"/>
    <x v="149"/>
    <x v="3"/>
    <x v="2"/>
    <n v="4"/>
    <n v="50.5"/>
    <n v="49"/>
    <n v="99.5"/>
    <s v="Oui"/>
    <n v="7"/>
    <n v="35000"/>
    <d v="1955-11-21T00:00:00"/>
    <n v="66"/>
    <x v="4"/>
    <s v="35"/>
    <x v="3"/>
    <x v="3"/>
    <x v="2"/>
  </r>
  <r>
    <n v="1917"/>
    <x v="149"/>
    <x v="2"/>
    <x v="1"/>
    <n v="9"/>
    <n v="276.5"/>
    <n v="254"/>
    <n v="530.5"/>
    <s v="Oui"/>
    <n v="14"/>
    <n v="29150"/>
    <d v="1965-07-11T00:00:00"/>
    <n v="57"/>
    <x v="3"/>
    <s v="29"/>
    <x v="157"/>
    <x v="6"/>
    <x v="2"/>
  </r>
  <r>
    <n v="1918"/>
    <x v="149"/>
    <x v="3"/>
    <x v="1"/>
    <n v="3"/>
    <n v="77.5"/>
    <n v="2"/>
    <n v="79.5"/>
    <s v="Oui"/>
    <n v="5.5"/>
    <n v="92430"/>
    <d v="1974-07-17T00:00:00"/>
    <n v="48"/>
    <x v="2"/>
    <s v="92"/>
    <x v="815"/>
    <x v="1"/>
    <x v="1"/>
  </r>
  <r>
    <n v="1919"/>
    <x v="149"/>
    <x v="2"/>
    <x v="1"/>
    <n v="2"/>
    <n v="63.5"/>
    <n v="32"/>
    <n v="95.5"/>
    <s v="Oui"/>
    <n v="7"/>
    <n v="29290"/>
    <d v="1976-04-16T00:00:00"/>
    <n v="46"/>
    <x v="2"/>
    <s v="29"/>
    <x v="379"/>
    <x v="6"/>
    <x v="2"/>
  </r>
  <r>
    <n v="1920"/>
    <x v="149"/>
    <x v="3"/>
    <x v="1"/>
    <n v="2"/>
    <n v="69"/>
    <n v="82"/>
    <n v="151"/>
    <s v="Oui"/>
    <n v="8"/>
    <n v="35170"/>
    <d v="1969-11-26T00:00:00"/>
    <n v="52"/>
    <x v="2"/>
    <s v="35"/>
    <x v="816"/>
    <x v="3"/>
    <x v="2"/>
  </r>
  <r>
    <n v="1921"/>
    <x v="149"/>
    <x v="2"/>
    <x v="0"/>
    <n v="4"/>
    <n v="86.5"/>
    <n v="20"/>
    <n v="106.5"/>
    <s v=""/>
    <m/>
    <n v="59700"/>
    <d v="1980-05-06T00:00:00"/>
    <n v="42"/>
    <x v="0"/>
    <s v="59"/>
    <x v="671"/>
    <x v="4"/>
    <x v="3"/>
  </r>
  <r>
    <n v="1922"/>
    <x v="149"/>
    <x v="1"/>
    <x v="0"/>
    <n v="2"/>
    <n v="40"/>
    <n v="73"/>
    <n v="113"/>
    <s v="Oui"/>
    <n v="9"/>
    <n v="29000"/>
    <d v="1953-11-05T00:00:00"/>
    <n v="69"/>
    <x v="4"/>
    <s v="29"/>
    <x v="6"/>
    <x v="6"/>
    <x v="2"/>
  </r>
  <r>
    <n v="1923"/>
    <x v="149"/>
    <x v="0"/>
    <x v="1"/>
    <n v="9"/>
    <n v="229"/>
    <n v="454"/>
    <n v="683"/>
    <s v="Oui"/>
    <n v="1"/>
    <n v="79120"/>
    <d v="1968-11-16T00:00:00"/>
    <n v="53"/>
    <x v="2"/>
    <s v="79"/>
    <x v="817"/>
    <x v="75"/>
    <x v="9"/>
  </r>
  <r>
    <n v="1924"/>
    <x v="149"/>
    <x v="1"/>
    <x v="2"/>
    <n v="2"/>
    <n v="31"/>
    <n v="46"/>
    <n v="77"/>
    <s v=""/>
    <m/>
    <n v="5000"/>
    <d v="1971-03-02T00:00:00"/>
    <n v="51"/>
    <x v="2"/>
    <s v="05"/>
    <x v="632"/>
    <x v="78"/>
    <x v="6"/>
  </r>
  <r>
    <n v="1925"/>
    <x v="149"/>
    <x v="1"/>
    <x v="0"/>
    <n v="1"/>
    <n v="20.5"/>
    <n v="19"/>
    <n v="39.5"/>
    <s v="Oui"/>
    <n v="3.5"/>
    <n v="77610"/>
    <d v="1989-01-04T00:00:00"/>
    <n v="33"/>
    <x v="1"/>
    <s v="77"/>
    <x v="818"/>
    <x v="12"/>
    <x v="1"/>
  </r>
  <r>
    <n v="1926"/>
    <x v="149"/>
    <x v="1"/>
    <x v="3"/>
    <n v="3"/>
    <n v="63.5"/>
    <n v="75"/>
    <n v="138.5"/>
    <s v="Oui"/>
    <n v="11"/>
    <n v="29600"/>
    <d v="1959-03-13T00:00:00"/>
    <n v="63"/>
    <x v="3"/>
    <s v="29"/>
    <x v="70"/>
    <x v="6"/>
    <x v="2"/>
  </r>
  <r>
    <n v="1927"/>
    <x v="149"/>
    <x v="1"/>
    <x v="0"/>
    <n v="2"/>
    <n v="49.5"/>
    <n v="91"/>
    <n v="140.5"/>
    <s v="Oui"/>
    <n v="6.5"/>
    <n v="3100"/>
    <d v="1990-02-20T00:00:00"/>
    <n v="32"/>
    <x v="1"/>
    <s v="03"/>
    <x v="819"/>
    <x v="84"/>
    <x v="5"/>
  </r>
  <r>
    <n v="1928"/>
    <x v="149"/>
    <x v="3"/>
    <x v="2"/>
    <n v="7"/>
    <n v="105.5"/>
    <n v="160"/>
    <n v="265.5"/>
    <s v="Oui"/>
    <n v="4"/>
    <n v="29910"/>
    <d v="1982-07-18T00:00:00"/>
    <n v="40"/>
    <x v="0"/>
    <s v="29"/>
    <x v="604"/>
    <x v="6"/>
    <x v="2"/>
  </r>
  <r>
    <n v="1929"/>
    <x v="149"/>
    <x v="3"/>
    <x v="0"/>
    <n v="4"/>
    <n v="92.5"/>
    <n v="159"/>
    <n v="251.5"/>
    <s v=""/>
    <m/>
    <n v="78380"/>
    <d v="1981-07-26T00:00:00"/>
    <n v="41"/>
    <x v="0"/>
    <s v="78"/>
    <x v="651"/>
    <x v="23"/>
    <x v="1"/>
  </r>
  <r>
    <n v="1930"/>
    <x v="149"/>
    <x v="3"/>
    <x v="2"/>
    <n v="2"/>
    <n v="31"/>
    <n v="6"/>
    <n v="37"/>
    <s v="Oui"/>
    <n v="3"/>
    <n v="29170"/>
    <d v="1959-04-23T00:00:00"/>
    <n v="63"/>
    <x v="3"/>
    <s v="29"/>
    <x v="26"/>
    <x v="6"/>
    <x v="2"/>
  </r>
  <r>
    <n v="1931"/>
    <x v="149"/>
    <x v="3"/>
    <x v="1"/>
    <n v="2"/>
    <n v="61.5"/>
    <n v="121"/>
    <n v="182.5"/>
    <s v=""/>
    <m/>
    <n v="35190"/>
    <d v="1970-01-19T00:00:00"/>
    <n v="52"/>
    <x v="2"/>
    <s v="35"/>
    <x v="533"/>
    <x v="3"/>
    <x v="2"/>
  </r>
  <r>
    <n v="1932"/>
    <x v="149"/>
    <x v="2"/>
    <x v="3"/>
    <n v="2"/>
    <n v="39.5"/>
    <n v="59"/>
    <n v="98.5"/>
    <s v=""/>
    <m/>
    <n v="29200"/>
    <d v="1985-06-16T00:00:00"/>
    <n v="37"/>
    <x v="0"/>
    <s v="29"/>
    <x v="55"/>
    <x v="6"/>
    <x v="2"/>
  </r>
  <r>
    <n v="1933"/>
    <x v="149"/>
    <x v="3"/>
    <x v="0"/>
    <n v="16"/>
    <n v="340"/>
    <n v="60"/>
    <n v="400"/>
    <s v="Oui"/>
    <n v="22.5"/>
    <n v="93500"/>
    <d v="1938-08-02T00:00:00"/>
    <n v="84"/>
    <x v="4"/>
    <s v="93"/>
    <x v="108"/>
    <x v="11"/>
    <x v="1"/>
  </r>
  <r>
    <n v="1934"/>
    <x v="149"/>
    <x v="2"/>
    <x v="1"/>
    <n v="10"/>
    <n v="336.5"/>
    <n v="247"/>
    <n v="583.5"/>
    <s v="Oui"/>
    <n v="30.5"/>
    <n v="35160"/>
    <d v="1987-05-08T00:00:00"/>
    <n v="35"/>
    <x v="0"/>
    <s v="35"/>
    <x v="88"/>
    <x v="3"/>
    <x v="2"/>
  </r>
  <r>
    <n v="1935"/>
    <x v="149"/>
    <x v="1"/>
    <x v="0"/>
    <n v="10"/>
    <n v="225.5"/>
    <n v="214"/>
    <n v="439.5"/>
    <s v="Oui"/>
    <n v="43.5"/>
    <n v="38140"/>
    <d v="1946-03-10T00:00:00"/>
    <n v="76"/>
    <x v="4"/>
    <s v="38"/>
    <x v="820"/>
    <x v="56"/>
    <x v="5"/>
  </r>
  <r>
    <n v="1936"/>
    <x v="149"/>
    <x v="1"/>
    <x v="2"/>
    <n v="2"/>
    <n v="28"/>
    <n v="53"/>
    <n v="81"/>
    <s v=""/>
    <m/>
    <n v="75001"/>
    <d v="1981-07-17T00:00:00"/>
    <n v="41"/>
    <x v="0"/>
    <s v="75"/>
    <x v="563"/>
    <x v="15"/>
    <x v="1"/>
  </r>
  <r>
    <n v="1937"/>
    <x v="149"/>
    <x v="0"/>
    <x v="1"/>
    <n v="4"/>
    <n v="137.5"/>
    <n v="152"/>
    <n v="289.5"/>
    <s v="Oui"/>
    <n v="6.5"/>
    <n v="35133"/>
    <d v="1962-09-22T00:00:00"/>
    <n v="60"/>
    <x v="3"/>
    <s v="35"/>
    <x v="357"/>
    <x v="3"/>
    <x v="2"/>
  </r>
  <r>
    <n v="1938"/>
    <x v="149"/>
    <x v="0"/>
    <x v="1"/>
    <n v="12"/>
    <n v="345.5"/>
    <n v="60"/>
    <n v="405.5"/>
    <s v=""/>
    <m/>
    <n v="56570"/>
    <d v="1959-06-12T00:00:00"/>
    <n v="63"/>
    <x v="3"/>
    <s v="56"/>
    <x v="153"/>
    <x v="13"/>
    <x v="2"/>
  </r>
  <r>
    <n v="1939"/>
    <x v="149"/>
    <x v="3"/>
    <x v="1"/>
    <n v="1"/>
    <n v="33.5"/>
    <n v="28"/>
    <n v="61.5"/>
    <s v=""/>
    <m/>
    <n v="29910"/>
    <d v="1956-11-12T00:00:00"/>
    <n v="65"/>
    <x v="4"/>
    <s v="29"/>
    <x v="604"/>
    <x v="6"/>
    <x v="2"/>
  </r>
  <r>
    <n v="1940"/>
    <x v="149"/>
    <x v="2"/>
    <x v="2"/>
    <n v="13"/>
    <n v="181"/>
    <n v="200"/>
    <n v="381"/>
    <s v=""/>
    <m/>
    <n v="35700"/>
    <d v="1961-07-17T00:00:00"/>
    <n v="61"/>
    <x v="3"/>
    <s v="35"/>
    <x v="3"/>
    <x v="3"/>
    <x v="2"/>
  </r>
  <r>
    <n v="1941"/>
    <x v="149"/>
    <x v="1"/>
    <x v="2"/>
    <n v="16"/>
    <n v="203"/>
    <n v="353"/>
    <n v="556"/>
    <s v="Oui"/>
    <n v="13"/>
    <n v="29000"/>
    <d v="1977-01-12T00:00:00"/>
    <n v="45"/>
    <x v="2"/>
    <s v="29"/>
    <x v="6"/>
    <x v="6"/>
    <x v="2"/>
  </r>
  <r>
    <n v="1942"/>
    <x v="149"/>
    <x v="1"/>
    <x v="0"/>
    <n v="16"/>
    <n v="391"/>
    <n v="311"/>
    <n v="702"/>
    <s v=""/>
    <m/>
    <n v="29170"/>
    <d v="1970-03-19T00:00:00"/>
    <n v="52"/>
    <x v="2"/>
    <s v="29"/>
    <x v="26"/>
    <x v="6"/>
    <x v="2"/>
  </r>
  <r>
    <n v="1943"/>
    <x v="149"/>
    <x v="1"/>
    <x v="2"/>
    <n v="2"/>
    <n v="30"/>
    <n v="58"/>
    <n v="88"/>
    <s v="Oui"/>
    <n v="1.5"/>
    <n v="75015"/>
    <d v="1961-04-29T00:00:00"/>
    <n v="61"/>
    <x v="3"/>
    <s v="75"/>
    <x v="122"/>
    <x v="15"/>
    <x v="1"/>
  </r>
  <r>
    <n v="1944"/>
    <x v="149"/>
    <x v="3"/>
    <x v="1"/>
    <n v="1"/>
    <n v="32.5"/>
    <n v="51"/>
    <n v="83.5"/>
    <s v="Oui"/>
    <n v="6"/>
    <n v="94170"/>
    <d v="1993-11-14T00:00:00"/>
    <n v="28"/>
    <x v="1"/>
    <s v="94"/>
    <x v="189"/>
    <x v="5"/>
    <x v="1"/>
  </r>
  <r>
    <n v="1945"/>
    <x v="149"/>
    <x v="2"/>
    <x v="1"/>
    <n v="8"/>
    <n v="249"/>
    <n v="47"/>
    <n v="296"/>
    <s v=""/>
    <m/>
    <n v="92130"/>
    <d v="1977-04-20T00:00:00"/>
    <n v="45"/>
    <x v="2"/>
    <s v="92"/>
    <x v="274"/>
    <x v="1"/>
    <x v="1"/>
  </r>
  <r>
    <n v="1946"/>
    <x v="149"/>
    <x v="1"/>
    <x v="0"/>
    <n v="15"/>
    <n v="334.5"/>
    <n v="162"/>
    <n v="496.5"/>
    <s v=""/>
    <m/>
    <n v="56860"/>
    <d v="1989-03-02T00:00:00"/>
    <n v="33"/>
    <x v="1"/>
    <s v="56"/>
    <x v="763"/>
    <x v="13"/>
    <x v="2"/>
  </r>
  <r>
    <n v="1947"/>
    <x v="149"/>
    <x v="2"/>
    <x v="4"/>
    <n v="1"/>
    <n v="15"/>
    <m/>
    <n v="15"/>
    <s v=""/>
    <m/>
    <n v="75019"/>
    <d v="1994-04-23T00:00:00"/>
    <n v="28"/>
    <x v="1"/>
    <s v="75"/>
    <x v="22"/>
    <x v="15"/>
    <x v="1"/>
  </r>
  <r>
    <n v="1948"/>
    <x v="149"/>
    <x v="0"/>
    <x v="3"/>
    <n v="5"/>
    <n v="102.5"/>
    <n v="114"/>
    <n v="216.5"/>
    <s v="Oui"/>
    <n v="13"/>
    <n v="75011"/>
    <d v="1963-02-04T00:00:00"/>
    <n v="59"/>
    <x v="3"/>
    <s v="75"/>
    <x v="129"/>
    <x v="15"/>
    <x v="1"/>
  </r>
  <r>
    <n v="1949"/>
    <x v="149"/>
    <x v="3"/>
    <x v="0"/>
    <n v="4"/>
    <n v="83"/>
    <n v="56"/>
    <n v="139"/>
    <s v="Oui"/>
    <n v="10.5"/>
    <n v="29170"/>
    <d v="1972-02-12T00:00:00"/>
    <n v="50"/>
    <x v="2"/>
    <s v="29"/>
    <x v="26"/>
    <x v="6"/>
    <x v="2"/>
  </r>
  <r>
    <n v="1950"/>
    <x v="150"/>
    <x v="1"/>
    <x v="1"/>
    <n v="5"/>
    <n v="129"/>
    <n v="22"/>
    <n v="151"/>
    <s v="Oui"/>
    <n v="9.5"/>
    <n v="29000"/>
    <d v="1982-03-18T00:00:00"/>
    <n v="40"/>
    <x v="0"/>
    <s v="29"/>
    <x v="6"/>
    <x v="6"/>
    <x v="2"/>
  </r>
  <r>
    <n v="1951"/>
    <x v="150"/>
    <x v="1"/>
    <x v="0"/>
    <n v="2"/>
    <n v="46"/>
    <n v="1"/>
    <n v="47"/>
    <s v="Oui"/>
    <n v="4"/>
    <n v="92400"/>
    <d v="1954-08-15T00:00:00"/>
    <n v="68"/>
    <x v="4"/>
    <s v="92"/>
    <x v="69"/>
    <x v="1"/>
    <x v="1"/>
  </r>
  <r>
    <n v="1952"/>
    <x v="150"/>
    <x v="3"/>
    <x v="1"/>
    <n v="2"/>
    <n v="68.5"/>
    <n v="83"/>
    <n v="151.5"/>
    <s v=""/>
    <m/>
    <n v="29160"/>
    <d v="1956-07-09T00:00:00"/>
    <n v="66"/>
    <x v="4"/>
    <s v="29"/>
    <x v="256"/>
    <x v="6"/>
    <x v="2"/>
  </r>
  <r>
    <n v="1953"/>
    <x v="150"/>
    <x v="2"/>
    <x v="3"/>
    <n v="12"/>
    <n v="231"/>
    <n v="219"/>
    <n v="450"/>
    <s v="Oui"/>
    <n v="33.5"/>
    <n v="91000"/>
    <d v="1965-10-08T00:00:00"/>
    <n v="57"/>
    <x v="3"/>
    <s v="91"/>
    <x v="220"/>
    <x v="8"/>
    <x v="1"/>
  </r>
  <r>
    <n v="1954"/>
    <x v="150"/>
    <x v="1"/>
    <x v="2"/>
    <n v="10"/>
    <n v="129"/>
    <n v="135"/>
    <n v="264"/>
    <s v=""/>
    <m/>
    <n v="35700"/>
    <d v="1972-09-27T00:00:00"/>
    <n v="50"/>
    <x v="2"/>
    <s v="35"/>
    <x v="3"/>
    <x v="3"/>
    <x v="2"/>
  </r>
  <r>
    <n v="1955"/>
    <x v="150"/>
    <x v="1"/>
    <x v="1"/>
    <n v="18"/>
    <n v="497.5"/>
    <n v="455"/>
    <n v="952.5"/>
    <s v="Oui"/>
    <n v="6.5"/>
    <n v="78520"/>
    <d v="1991-01-09T00:00:00"/>
    <n v="31"/>
    <x v="1"/>
    <s v="78"/>
    <x v="821"/>
    <x v="23"/>
    <x v="1"/>
  </r>
  <r>
    <n v="1956"/>
    <x v="150"/>
    <x v="0"/>
    <x v="0"/>
    <n v="11"/>
    <n v="259"/>
    <n v="275"/>
    <n v="534"/>
    <s v="Oui"/>
    <n v="48.5"/>
    <n v="56100"/>
    <d v="1968-12-28T00:00:00"/>
    <n v="53"/>
    <x v="2"/>
    <s v="56"/>
    <x v="49"/>
    <x v="13"/>
    <x v="2"/>
  </r>
  <r>
    <n v="1957"/>
    <x v="150"/>
    <x v="2"/>
    <x v="1"/>
    <n v="2"/>
    <n v="67.5"/>
    <n v="100"/>
    <n v="167.5"/>
    <s v=""/>
    <m/>
    <n v="29241"/>
    <d v="1970-06-08T00:00:00"/>
    <n v="52"/>
    <x v="2"/>
    <s v="29"/>
    <x v="145"/>
    <x v="6"/>
    <x v="2"/>
  </r>
  <r>
    <n v="1958"/>
    <x v="150"/>
    <x v="3"/>
    <x v="2"/>
    <n v="2"/>
    <n v="28"/>
    <n v="13"/>
    <n v="41"/>
    <s v="Oui"/>
    <n v="3"/>
    <n v="30100"/>
    <d v="1991-11-06T00:00:00"/>
    <n v="31"/>
    <x v="1"/>
    <s v="30"/>
    <x v="822"/>
    <x v="51"/>
    <x v="11"/>
  </r>
  <r>
    <n v="1959"/>
    <x v="150"/>
    <x v="3"/>
    <x v="4"/>
    <n v="3"/>
    <n v="52.5"/>
    <n v="17"/>
    <n v="69.5"/>
    <s v=""/>
    <m/>
    <n v="29000"/>
    <d v="1977-06-18T00:00:00"/>
    <n v="45"/>
    <x v="2"/>
    <s v="29"/>
    <x v="6"/>
    <x v="6"/>
    <x v="2"/>
  </r>
  <r>
    <n v="1960"/>
    <x v="150"/>
    <x v="1"/>
    <x v="1"/>
    <n v="13"/>
    <n v="404"/>
    <n v="275"/>
    <n v="679"/>
    <s v="Oui"/>
    <n v="20"/>
    <n v="29900"/>
    <d v="2003-06-16T00:00:00"/>
    <n v="19"/>
    <x v="1"/>
    <s v="29"/>
    <x v="7"/>
    <x v="6"/>
    <x v="2"/>
  </r>
  <r>
    <n v="1961"/>
    <x v="150"/>
    <x v="2"/>
    <x v="3"/>
    <n v="7"/>
    <n v="154.5"/>
    <n v="124"/>
    <n v="278.5"/>
    <s v="Oui"/>
    <n v="23"/>
    <n v="29000"/>
    <d v="1965-07-29T00:00:00"/>
    <n v="57"/>
    <x v="3"/>
    <s v="29"/>
    <x v="6"/>
    <x v="6"/>
    <x v="2"/>
  </r>
  <r>
    <n v="1962"/>
    <x v="150"/>
    <x v="2"/>
    <x v="3"/>
    <n v="2"/>
    <n v="40"/>
    <n v="17"/>
    <n v="57"/>
    <s v="Oui"/>
    <n v="2"/>
    <n v="56270"/>
    <d v="1956-11-08T00:00:00"/>
    <n v="66"/>
    <x v="4"/>
    <s v="56"/>
    <x v="199"/>
    <x v="13"/>
    <x v="2"/>
  </r>
  <r>
    <n v="1963"/>
    <x v="150"/>
    <x v="2"/>
    <x v="1"/>
    <n v="4"/>
    <n v="138"/>
    <n v="250"/>
    <n v="388"/>
    <s v="Oui"/>
    <n v="18.5"/>
    <n v="56380"/>
    <d v="1992-10-01T00:00:00"/>
    <n v="30"/>
    <x v="1"/>
    <s v="56"/>
    <x v="566"/>
    <x v="13"/>
    <x v="2"/>
  </r>
  <r>
    <n v="1964"/>
    <x v="150"/>
    <x v="1"/>
    <x v="1"/>
    <n v="1"/>
    <n v="30"/>
    <n v="23"/>
    <n v="53"/>
    <s v="Oui"/>
    <n v="1"/>
    <n v="29170"/>
    <d v="1951-06-20T00:00:00"/>
    <n v="71"/>
    <x v="4"/>
    <s v="29"/>
    <x v="26"/>
    <x v="6"/>
    <x v="2"/>
  </r>
  <r>
    <n v="1965"/>
    <x v="150"/>
    <x v="3"/>
    <x v="4"/>
    <n v="2"/>
    <n v="35.5"/>
    <n v="26"/>
    <n v="61.5"/>
    <s v=""/>
    <m/>
    <n v="93600"/>
    <d v="1953-09-22T00:00:00"/>
    <n v="69"/>
    <x v="4"/>
    <s v="93"/>
    <x v="177"/>
    <x v="11"/>
    <x v="1"/>
  </r>
  <r>
    <n v="1966"/>
    <x v="151"/>
    <x v="1"/>
    <x v="3"/>
    <n v="2"/>
    <n v="44"/>
    <n v="5"/>
    <n v="49"/>
    <s v=""/>
    <m/>
    <n v="77100"/>
    <d v="1985-04-11T00:00:00"/>
    <n v="37"/>
    <x v="0"/>
    <s v="77"/>
    <x v="164"/>
    <x v="12"/>
    <x v="1"/>
  </r>
  <r>
    <n v="1967"/>
    <x v="151"/>
    <x v="0"/>
    <x v="1"/>
    <n v="5"/>
    <n v="134"/>
    <n v="56"/>
    <n v="190"/>
    <s v="Oui"/>
    <n v="4"/>
    <n v="33500"/>
    <d v="1973-11-15T00:00:00"/>
    <n v="48"/>
    <x v="2"/>
    <s v="33"/>
    <x v="823"/>
    <x v="21"/>
    <x v="9"/>
  </r>
  <r>
    <n v="1968"/>
    <x v="151"/>
    <x v="0"/>
    <x v="1"/>
    <n v="15"/>
    <n v="400.5"/>
    <n v="783"/>
    <n v="1183.5"/>
    <s v="Oui"/>
    <n v="19"/>
    <n v="56890"/>
    <d v="1992-10-28T00:00:00"/>
    <n v="30"/>
    <x v="1"/>
    <s v="56"/>
    <x v="824"/>
    <x v="13"/>
    <x v="2"/>
  </r>
  <r>
    <n v="1969"/>
    <x v="151"/>
    <x v="0"/>
    <x v="3"/>
    <n v="2"/>
    <n v="42.5"/>
    <n v="6"/>
    <n v="48.5"/>
    <s v="Oui"/>
    <n v="4"/>
    <n v="29200"/>
    <d v="1978-01-24T00:00:00"/>
    <n v="44"/>
    <x v="0"/>
    <s v="29"/>
    <x v="55"/>
    <x v="6"/>
    <x v="2"/>
  </r>
  <r>
    <n v="1970"/>
    <x v="151"/>
    <x v="1"/>
    <x v="3"/>
    <n v="2"/>
    <n v="45.5"/>
    <n v="71"/>
    <n v="116.5"/>
    <s v="Oui"/>
    <n v="6.5"/>
    <n v="95100"/>
    <d v="1984-11-14T00:00:00"/>
    <n v="37"/>
    <x v="0"/>
    <s v="95"/>
    <x v="160"/>
    <x v="2"/>
    <x v="1"/>
  </r>
  <r>
    <n v="1971"/>
    <x v="151"/>
    <x v="3"/>
    <x v="1"/>
    <n v="2"/>
    <n v="63"/>
    <n v="95"/>
    <n v="158"/>
    <s v=""/>
    <m/>
    <n v="29200"/>
    <d v="1988-06-07T00:00:00"/>
    <n v="34"/>
    <x v="1"/>
    <s v="29"/>
    <x v="55"/>
    <x v="6"/>
    <x v="2"/>
  </r>
  <r>
    <n v="1972"/>
    <x v="151"/>
    <x v="0"/>
    <x v="0"/>
    <n v="4"/>
    <n v="97.5"/>
    <n v="181"/>
    <n v="278.5"/>
    <s v="Oui"/>
    <n v="24.5"/>
    <n v="29900"/>
    <d v="1954-01-30T00:00:00"/>
    <n v="68"/>
    <x v="4"/>
    <s v="29"/>
    <x v="7"/>
    <x v="6"/>
    <x v="2"/>
  </r>
  <r>
    <n v="1973"/>
    <x v="151"/>
    <x v="3"/>
    <x v="1"/>
    <n v="3"/>
    <n v="86"/>
    <n v="156"/>
    <n v="242"/>
    <s v=""/>
    <m/>
    <n v="29650"/>
    <d v="1988-03-30T00:00:00"/>
    <n v="34"/>
    <x v="1"/>
    <s v="29"/>
    <x v="358"/>
    <x v="6"/>
    <x v="2"/>
  </r>
  <r>
    <n v="1974"/>
    <x v="151"/>
    <x v="3"/>
    <x v="0"/>
    <n v="2"/>
    <n v="42"/>
    <n v="29"/>
    <n v="71"/>
    <s v=""/>
    <m/>
    <n v="95460"/>
    <d v="1974-11-06T00:00:00"/>
    <n v="48"/>
    <x v="2"/>
    <s v="95"/>
    <x v="825"/>
    <x v="2"/>
    <x v="1"/>
  </r>
  <r>
    <n v="1975"/>
    <x v="151"/>
    <x v="1"/>
    <x v="1"/>
    <n v="2"/>
    <n v="60.5"/>
    <n v="38"/>
    <n v="98.5"/>
    <s v=""/>
    <m/>
    <n v="94370"/>
    <d v="1980-10-07T00:00:00"/>
    <n v="42"/>
    <x v="0"/>
    <s v="94"/>
    <x v="12"/>
    <x v="5"/>
    <x v="1"/>
  </r>
  <r>
    <n v="1976"/>
    <x v="151"/>
    <x v="0"/>
    <x v="4"/>
    <n v="2"/>
    <n v="33.5"/>
    <n v="56"/>
    <n v="89.5"/>
    <s v=""/>
    <m/>
    <n v="92260"/>
    <d v="1977-09-26T00:00:00"/>
    <n v="45"/>
    <x v="2"/>
    <s v="92"/>
    <x v="201"/>
    <x v="1"/>
    <x v="1"/>
  </r>
  <r>
    <n v="1977"/>
    <x v="151"/>
    <x v="1"/>
    <x v="1"/>
    <n v="4"/>
    <n v="138.5"/>
    <n v="223"/>
    <n v="361.5"/>
    <s v="Oui"/>
    <n v="14.5"/>
    <n v="29170"/>
    <d v="1972-08-07T00:00:00"/>
    <n v="50"/>
    <x v="2"/>
    <s v="29"/>
    <x v="26"/>
    <x v="6"/>
    <x v="2"/>
  </r>
  <r>
    <n v="1978"/>
    <x v="151"/>
    <x v="3"/>
    <x v="1"/>
    <n v="12"/>
    <n v="320"/>
    <n v="169"/>
    <n v="489"/>
    <s v="Oui"/>
    <n v="42"/>
    <n v="29250"/>
    <d v="1958-08-15T00:00:00"/>
    <n v="64"/>
    <x v="3"/>
    <s v="29"/>
    <x v="318"/>
    <x v="6"/>
    <x v="2"/>
  </r>
  <r>
    <n v="1979"/>
    <x v="151"/>
    <x v="1"/>
    <x v="1"/>
    <n v="3"/>
    <n v="89"/>
    <n v="159"/>
    <n v="248"/>
    <s v="Oui"/>
    <n v="21.5"/>
    <n v="29120"/>
    <d v="1974-05-08T00:00:00"/>
    <n v="48"/>
    <x v="2"/>
    <s v="29"/>
    <x v="78"/>
    <x v="6"/>
    <x v="2"/>
  </r>
  <r>
    <n v="1980"/>
    <x v="151"/>
    <x v="3"/>
    <x v="0"/>
    <n v="1"/>
    <n v="24"/>
    <n v="7"/>
    <n v="31"/>
    <s v=""/>
    <m/>
    <n v="94320"/>
    <d v="1946-12-13T00:00:00"/>
    <n v="75"/>
    <x v="4"/>
    <s v="94"/>
    <x v="552"/>
    <x v="5"/>
    <x v="1"/>
  </r>
  <r>
    <n v="1981"/>
    <x v="151"/>
    <x v="0"/>
    <x v="1"/>
    <n v="2"/>
    <n v="69.5"/>
    <n v="58"/>
    <n v="127.5"/>
    <s v="Oui"/>
    <n v="3.5"/>
    <n v="85350"/>
    <d v="1977-01-31T00:00:00"/>
    <n v="45"/>
    <x v="2"/>
    <s v="85"/>
    <x v="826"/>
    <x v="36"/>
    <x v="4"/>
  </r>
  <r>
    <n v="1982"/>
    <x v="151"/>
    <x v="0"/>
    <x v="2"/>
    <n v="16"/>
    <n v="209"/>
    <n v="205"/>
    <n v="414"/>
    <s v="Oui"/>
    <n v="20"/>
    <n v="19130"/>
    <d v="1965-01-31T00:00:00"/>
    <n v="57"/>
    <x v="3"/>
    <s v="19"/>
    <x v="827"/>
    <x v="73"/>
    <x v="9"/>
  </r>
  <r>
    <n v="1983"/>
    <x v="152"/>
    <x v="0"/>
    <x v="1"/>
    <n v="2"/>
    <n v="57"/>
    <n v="112"/>
    <n v="169"/>
    <s v="Oui"/>
    <n v="14.5"/>
    <n v="59199"/>
    <d v="1975-03-05T00:00:00"/>
    <n v="47"/>
    <x v="2"/>
    <s v="59"/>
    <x v="828"/>
    <x v="4"/>
    <x v="3"/>
  </r>
  <r>
    <n v="1984"/>
    <x v="152"/>
    <x v="1"/>
    <x v="1"/>
    <n v="20"/>
    <n v="587.5"/>
    <n v="594"/>
    <n v="1181.5"/>
    <s v="Oui"/>
    <n v="90.5"/>
    <n v="35160"/>
    <d v="1958-08-31T00:00:00"/>
    <n v="64"/>
    <x v="3"/>
    <s v="35"/>
    <x v="88"/>
    <x v="3"/>
    <x v="2"/>
  </r>
  <r>
    <n v="1986"/>
    <x v="152"/>
    <x v="0"/>
    <x v="1"/>
    <n v="2"/>
    <n v="65"/>
    <n v="74"/>
    <n v="139"/>
    <s v="Oui"/>
    <n v="10"/>
    <n v="29900"/>
    <d v="1997-01-14T00:00:00"/>
    <n v="25"/>
    <x v="1"/>
    <s v="29"/>
    <x v="7"/>
    <x v="6"/>
    <x v="2"/>
  </r>
  <r>
    <n v="1987"/>
    <x v="152"/>
    <x v="3"/>
    <x v="1"/>
    <n v="10"/>
    <n v="255"/>
    <n v="124"/>
    <n v="379"/>
    <s v="Oui"/>
    <n v="13.5"/>
    <n v="29300"/>
    <d v="1972-02-29T00:00:00"/>
    <n v="50"/>
    <x v="2"/>
    <s v="29"/>
    <x v="107"/>
    <x v="6"/>
    <x v="2"/>
  </r>
  <r>
    <n v="1988"/>
    <x v="152"/>
    <x v="0"/>
    <x v="1"/>
    <n v="1"/>
    <n v="31"/>
    <n v="9"/>
    <n v="40"/>
    <s v="Oui"/>
    <n v="2"/>
    <n v="29170"/>
    <d v="1975-11-17T00:00:00"/>
    <n v="46"/>
    <x v="2"/>
    <s v="29"/>
    <x v="26"/>
    <x v="6"/>
    <x v="2"/>
  </r>
  <r>
    <n v="1989"/>
    <x v="152"/>
    <x v="3"/>
    <x v="1"/>
    <n v="3"/>
    <n v="76.5"/>
    <n v="90"/>
    <n v="166.5"/>
    <s v="Oui"/>
    <n v="16"/>
    <n v="75018"/>
    <d v="1963-06-02T00:00:00"/>
    <n v="59"/>
    <x v="3"/>
    <s v="75"/>
    <x v="172"/>
    <x v="15"/>
    <x v="1"/>
  </r>
  <r>
    <n v="1990"/>
    <x v="152"/>
    <x v="2"/>
    <x v="1"/>
    <n v="1"/>
    <n v="28"/>
    <n v="43"/>
    <n v="71"/>
    <s v=""/>
    <m/>
    <n v="22400"/>
    <d v="1965-06-10T00:00:00"/>
    <n v="57"/>
    <x v="3"/>
    <s v="22"/>
    <x v="79"/>
    <x v="14"/>
    <x v="2"/>
  </r>
  <r>
    <n v="1991"/>
    <x v="152"/>
    <x v="3"/>
    <x v="0"/>
    <n v="1"/>
    <n v="20.5"/>
    <n v="18"/>
    <n v="38.5"/>
    <s v="Oui"/>
    <n v="2.5"/>
    <n v="29490"/>
    <d v="1985-11-08T00:00:00"/>
    <n v="37"/>
    <x v="0"/>
    <s v="29"/>
    <x v="74"/>
    <x v="6"/>
    <x v="2"/>
  </r>
  <r>
    <n v="1992"/>
    <x v="152"/>
    <x v="3"/>
    <x v="3"/>
    <n v="1"/>
    <n v="20"/>
    <n v="17"/>
    <n v="37"/>
    <s v="Oui"/>
    <n v="2"/>
    <n v="78200"/>
    <d v="1983-07-26T00:00:00"/>
    <n v="39"/>
    <x v="0"/>
    <s v="78"/>
    <x v="339"/>
    <x v="23"/>
    <x v="1"/>
  </r>
  <r>
    <n v="1993"/>
    <x v="152"/>
    <x v="1"/>
    <x v="0"/>
    <n v="17"/>
    <n v="340"/>
    <n v="298"/>
    <n v="638"/>
    <s v="Oui"/>
    <n v="16"/>
    <n v="95340"/>
    <d v="1935-03-21T00:00:00"/>
    <n v="87"/>
    <x v="4"/>
    <s v="95"/>
    <x v="829"/>
    <x v="2"/>
    <x v="1"/>
  </r>
  <r>
    <n v="1994"/>
    <x v="152"/>
    <x v="1"/>
    <x v="1"/>
    <n v="10"/>
    <n v="320.5"/>
    <n v="218"/>
    <n v="538.5"/>
    <s v="Oui"/>
    <n v="1.5"/>
    <n v="75013"/>
    <d v="1962-09-10T00:00:00"/>
    <n v="60"/>
    <x v="3"/>
    <s v="75"/>
    <x v="51"/>
    <x v="15"/>
    <x v="1"/>
  </r>
  <r>
    <n v="1995"/>
    <x v="152"/>
    <x v="1"/>
    <x v="1"/>
    <n v="6"/>
    <n v="168.5"/>
    <n v="181"/>
    <n v="349.5"/>
    <s v=""/>
    <m/>
    <n v="80136"/>
    <d v="1951-06-16T00:00:00"/>
    <n v="71"/>
    <x v="4"/>
    <s v="80"/>
    <x v="830"/>
    <x v="18"/>
    <x v="3"/>
  </r>
  <r>
    <n v="1996"/>
    <x v="152"/>
    <x v="0"/>
    <x v="0"/>
    <n v="2"/>
    <n v="45"/>
    <n v="80"/>
    <n v="125"/>
    <s v="Oui"/>
    <n v="9"/>
    <n v="22940"/>
    <d v="1958-02-20T00:00:00"/>
    <n v="64"/>
    <x v="3"/>
    <s v="22"/>
    <x v="831"/>
    <x v="14"/>
    <x v="2"/>
  </r>
  <r>
    <n v="1997"/>
    <x v="152"/>
    <x v="2"/>
    <x v="1"/>
    <n v="1"/>
    <n v="28"/>
    <n v="38"/>
    <n v="66"/>
    <s v="Oui"/>
    <n v="4"/>
    <n v="29490"/>
    <d v="1977-04-06T00:00:00"/>
    <n v="45"/>
    <x v="2"/>
    <s v="29"/>
    <x v="74"/>
    <x v="6"/>
    <x v="2"/>
  </r>
  <r>
    <n v="1998"/>
    <x v="152"/>
    <x v="1"/>
    <x v="2"/>
    <n v="5"/>
    <n v="67.5"/>
    <n v="109"/>
    <n v="176.5"/>
    <s v="Oui"/>
    <n v="8.5"/>
    <n v="78120"/>
    <d v="1995-09-22T00:00:00"/>
    <n v="27"/>
    <x v="1"/>
    <s v="78"/>
    <x v="266"/>
    <x v="23"/>
    <x v="1"/>
  </r>
  <r>
    <n v="1999"/>
    <x v="152"/>
    <x v="3"/>
    <x v="2"/>
    <n v="10"/>
    <n v="151"/>
    <n v="162"/>
    <n v="313"/>
    <s v="Oui"/>
    <n v="9.5"/>
    <n v="75011"/>
    <d v="1951-07-16T00:00:00"/>
    <n v="71"/>
    <x v="4"/>
    <s v="75"/>
    <x v="129"/>
    <x v="15"/>
    <x v="1"/>
  </r>
  <r>
    <n v="2000"/>
    <x v="152"/>
    <x v="0"/>
    <x v="3"/>
    <n v="2"/>
    <n v="41.5"/>
    <n v="38"/>
    <n v="79.5"/>
    <s v=""/>
    <m/>
    <n v="94800"/>
    <d v="1978-10-26T00:00:00"/>
    <n v="44"/>
    <x v="0"/>
    <s v="94"/>
    <x v="616"/>
    <x v="5"/>
    <x v="1"/>
  </r>
  <r>
    <n v="2001"/>
    <x v="152"/>
    <x v="0"/>
    <x v="1"/>
    <n v="8"/>
    <n v="247.5"/>
    <n v="296"/>
    <n v="543.5"/>
    <s v="Oui"/>
    <n v="35.5"/>
    <n v="92190"/>
    <d v="1971-07-10T00:00:00"/>
    <n v="51"/>
    <x v="2"/>
    <s v="92"/>
    <x v="832"/>
    <x v="1"/>
    <x v="1"/>
  </r>
  <r>
    <n v="2002"/>
    <x v="152"/>
    <x v="0"/>
    <x v="3"/>
    <n v="11"/>
    <n v="237"/>
    <n v="176"/>
    <n v="413"/>
    <s v="Oui"/>
    <n v="13.5"/>
    <n v="29000"/>
    <d v="1989-11-28T00:00:00"/>
    <n v="32"/>
    <x v="1"/>
    <s v="29"/>
    <x v="6"/>
    <x v="6"/>
    <x v="2"/>
  </r>
  <r>
    <n v="2003"/>
    <x v="152"/>
    <x v="1"/>
    <x v="2"/>
    <n v="3"/>
    <n v="44"/>
    <n v="85"/>
    <n v="129"/>
    <s v=""/>
    <m/>
    <n v="8600"/>
    <d v="1978-09-14T00:00:00"/>
    <n v="44"/>
    <x v="0"/>
    <s v="08"/>
    <x v="833"/>
    <x v="38"/>
    <x v="8"/>
  </r>
  <r>
    <n v="2004"/>
    <x v="152"/>
    <x v="0"/>
    <x v="1"/>
    <n v="18"/>
    <n v="616"/>
    <n v="186"/>
    <n v="802"/>
    <s v="Oui"/>
    <n v="24.5"/>
    <n v="22570"/>
    <d v="1933-07-07T00:00:00"/>
    <n v="89"/>
    <x v="4"/>
    <s v="22"/>
    <x v="834"/>
    <x v="14"/>
    <x v="2"/>
  </r>
  <r>
    <n v="2005"/>
    <x v="152"/>
    <x v="1"/>
    <x v="3"/>
    <n v="15"/>
    <n v="330.5"/>
    <n v="143"/>
    <n v="473.5"/>
    <s v="Oui"/>
    <n v="5.5"/>
    <n v="92130"/>
    <d v="1963-02-01T00:00:00"/>
    <n v="59"/>
    <x v="3"/>
    <s v="92"/>
    <x v="274"/>
    <x v="1"/>
    <x v="1"/>
  </r>
  <r>
    <n v="2006"/>
    <x v="153"/>
    <x v="1"/>
    <x v="3"/>
    <n v="2"/>
    <n v="44.5"/>
    <n v="54"/>
    <n v="98.5"/>
    <s v="Oui"/>
    <n v="1"/>
    <n v="56890"/>
    <d v="1948-05-22T00:00:00"/>
    <n v="74"/>
    <x v="4"/>
    <s v="56"/>
    <x v="824"/>
    <x v="13"/>
    <x v="2"/>
  </r>
  <r>
    <n v="2007"/>
    <x v="153"/>
    <x v="0"/>
    <x v="3"/>
    <n v="11"/>
    <n v="236.5"/>
    <n v="333"/>
    <n v="569.5"/>
    <s v="Oui"/>
    <n v="20"/>
    <n v="35450"/>
    <d v="1987-05-23T00:00:00"/>
    <n v="35"/>
    <x v="0"/>
    <s v="35"/>
    <x v="455"/>
    <x v="3"/>
    <x v="2"/>
  </r>
  <r>
    <n v="2008"/>
    <x v="153"/>
    <x v="2"/>
    <x v="2"/>
    <n v="3"/>
    <n v="38"/>
    <n v="52"/>
    <n v="90"/>
    <s v="Oui"/>
    <n v="4"/>
    <n v="31270"/>
    <d v="1960-07-25T00:00:00"/>
    <n v="62"/>
    <x v="3"/>
    <s v="31"/>
    <x v="835"/>
    <x v="45"/>
    <x v="11"/>
  </r>
  <r>
    <n v="2009"/>
    <x v="153"/>
    <x v="3"/>
    <x v="1"/>
    <n v="4"/>
    <n v="136.5"/>
    <n v="21"/>
    <n v="157.5"/>
    <s v="Oui"/>
    <n v="9"/>
    <n v="22530"/>
    <d v="1992-02-18T00:00:00"/>
    <n v="30"/>
    <x v="1"/>
    <s v="22"/>
    <x v="836"/>
    <x v="14"/>
    <x v="2"/>
  </r>
  <r>
    <n v="2010"/>
    <x v="153"/>
    <x v="2"/>
    <x v="1"/>
    <n v="1"/>
    <n v="33"/>
    <n v="48"/>
    <n v="81"/>
    <s v="Oui"/>
    <n v="2"/>
    <n v="29900"/>
    <d v="1996-08-06T00:00:00"/>
    <n v="26"/>
    <x v="1"/>
    <s v="29"/>
    <x v="7"/>
    <x v="6"/>
    <x v="2"/>
  </r>
  <r>
    <n v="2011"/>
    <x v="154"/>
    <x v="1"/>
    <x v="1"/>
    <n v="9"/>
    <n v="293.5"/>
    <n v="196"/>
    <n v="489.5"/>
    <s v="Oui"/>
    <n v="22.5"/>
    <n v="87000"/>
    <d v="1962-05-17T00:00:00"/>
    <n v="60"/>
    <x v="3"/>
    <s v="87"/>
    <x v="197"/>
    <x v="42"/>
    <x v="9"/>
  </r>
  <r>
    <n v="2012"/>
    <x v="154"/>
    <x v="1"/>
    <x v="1"/>
    <n v="6"/>
    <n v="151.5"/>
    <n v="206"/>
    <n v="357.5"/>
    <s v="Oui"/>
    <n v="5.5"/>
    <n v="29000"/>
    <d v="1966-01-24T00:00:00"/>
    <n v="56"/>
    <x v="3"/>
    <s v="29"/>
    <x v="6"/>
    <x v="6"/>
    <x v="2"/>
  </r>
  <r>
    <n v="2013"/>
    <x v="154"/>
    <x v="2"/>
    <x v="1"/>
    <n v="7"/>
    <n v="177.5"/>
    <n v="21"/>
    <n v="198.5"/>
    <s v="Oui"/>
    <n v="9.5"/>
    <n v="49000"/>
    <d v="2002-07-01T00:00:00"/>
    <n v="20"/>
    <x v="1"/>
    <s v="49"/>
    <x v="303"/>
    <x v="22"/>
    <x v="4"/>
  </r>
  <r>
    <n v="2014"/>
    <x v="154"/>
    <x v="1"/>
    <x v="4"/>
    <n v="2"/>
    <n v="33"/>
    <n v="20"/>
    <n v="53"/>
    <s v=""/>
    <m/>
    <n v="29170"/>
    <d v="1962-07-01T00:00:00"/>
    <n v="60"/>
    <x v="3"/>
    <s v="29"/>
    <x v="26"/>
    <x v="6"/>
    <x v="2"/>
  </r>
  <r>
    <n v="2015"/>
    <x v="155"/>
    <x v="1"/>
    <x v="1"/>
    <n v="13"/>
    <n v="399.5"/>
    <n v="631"/>
    <n v="1030.5"/>
    <s v="Oui"/>
    <n v="61"/>
    <n v="29170"/>
    <d v="1970-01-07T00:00:00"/>
    <n v="52"/>
    <x v="2"/>
    <s v="29"/>
    <x v="26"/>
    <x v="6"/>
    <x v="2"/>
  </r>
  <r>
    <n v="2016"/>
    <x v="155"/>
    <x v="3"/>
    <x v="1"/>
    <n v="15"/>
    <n v="493"/>
    <n v="309"/>
    <n v="802"/>
    <s v="Oui"/>
    <n v="12"/>
    <n v="8800"/>
    <d v="1983-09-29T00:00:00"/>
    <n v="39"/>
    <x v="0"/>
    <s v="08"/>
    <x v="837"/>
    <x v="38"/>
    <x v="8"/>
  </r>
  <r>
    <n v="2017"/>
    <x v="155"/>
    <x v="1"/>
    <x v="2"/>
    <n v="11"/>
    <n v="151.5"/>
    <n v="255"/>
    <n v="406.5"/>
    <s v=""/>
    <m/>
    <n v="75013"/>
    <d v="1974-04-13T00:00:00"/>
    <n v="48"/>
    <x v="2"/>
    <s v="75"/>
    <x v="51"/>
    <x v="15"/>
    <x v="1"/>
  </r>
  <r>
    <n v="2018"/>
    <x v="155"/>
    <x v="3"/>
    <x v="0"/>
    <n v="2"/>
    <n v="41"/>
    <n v="77"/>
    <n v="118"/>
    <s v="Oui"/>
    <n v="3.5"/>
    <n v="94370"/>
    <d v="1971-12-17T00:00:00"/>
    <n v="50"/>
    <x v="2"/>
    <s v="94"/>
    <x v="12"/>
    <x v="5"/>
    <x v="1"/>
  </r>
  <r>
    <n v="2019"/>
    <x v="155"/>
    <x v="1"/>
    <x v="1"/>
    <n v="2"/>
    <n v="65"/>
    <n v="56"/>
    <n v="121"/>
    <s v="Oui"/>
    <n v="1"/>
    <n v="29720"/>
    <d v="1977-10-22T00:00:00"/>
    <n v="45"/>
    <x v="2"/>
    <s v="29"/>
    <x v="200"/>
    <x v="6"/>
    <x v="2"/>
  </r>
  <r>
    <n v="2020"/>
    <x v="155"/>
    <x v="1"/>
    <x v="2"/>
    <n v="1"/>
    <n v="13"/>
    <n v="13"/>
    <n v="26"/>
    <s v="Oui"/>
    <n v="1.5"/>
    <n v="27820"/>
    <d v="1989-02-06T00:00:00"/>
    <n v="33"/>
    <x v="1"/>
    <s v="27"/>
    <x v="838"/>
    <x v="54"/>
    <x v="7"/>
  </r>
  <r>
    <n v="2021"/>
    <x v="155"/>
    <x v="0"/>
    <x v="0"/>
    <n v="15"/>
    <n v="312.5"/>
    <n v="110"/>
    <n v="422.5"/>
    <s v=""/>
    <m/>
    <n v="22540"/>
    <d v="1989-07-06T00:00:00"/>
    <n v="33"/>
    <x v="1"/>
    <s v="22"/>
    <x v="334"/>
    <x v="14"/>
    <x v="2"/>
  </r>
  <r>
    <n v="2022"/>
    <x v="155"/>
    <x v="0"/>
    <x v="1"/>
    <n v="10"/>
    <n v="345.5"/>
    <n v="521"/>
    <n v="866.5"/>
    <s v="Oui"/>
    <n v="15.5"/>
    <n v="29000"/>
    <d v="1970-01-09T00:00:00"/>
    <n v="52"/>
    <x v="2"/>
    <s v="29"/>
    <x v="6"/>
    <x v="6"/>
    <x v="2"/>
  </r>
  <r>
    <n v="2023"/>
    <x v="155"/>
    <x v="2"/>
    <x v="3"/>
    <n v="2"/>
    <n v="38.5"/>
    <n v="11"/>
    <n v="49.5"/>
    <s v="Oui"/>
    <n v="3"/>
    <n v="29900"/>
    <d v="1955-12-18T00:00:00"/>
    <n v="66"/>
    <x v="4"/>
    <s v="29"/>
    <x v="7"/>
    <x v="6"/>
    <x v="2"/>
  </r>
  <r>
    <n v="2024"/>
    <x v="155"/>
    <x v="2"/>
    <x v="1"/>
    <n v="2"/>
    <n v="52.5"/>
    <n v="95"/>
    <n v="147.5"/>
    <s v=""/>
    <m/>
    <n v="77230"/>
    <d v="1987-02-16T00:00:00"/>
    <n v="35"/>
    <x v="0"/>
    <s v="77"/>
    <x v="471"/>
    <x v="12"/>
    <x v="1"/>
  </r>
  <r>
    <n v="2025"/>
    <x v="155"/>
    <x v="0"/>
    <x v="1"/>
    <n v="11"/>
    <n v="381"/>
    <n v="319"/>
    <n v="700"/>
    <s v=""/>
    <m/>
    <n v="72170"/>
    <d v="1965-12-26T00:00:00"/>
    <n v="56"/>
    <x v="3"/>
    <s v="72"/>
    <x v="839"/>
    <x v="7"/>
    <x v="4"/>
  </r>
  <r>
    <n v="2026"/>
    <x v="156"/>
    <x v="3"/>
    <x v="1"/>
    <n v="2"/>
    <n v="69.5"/>
    <n v="110"/>
    <n v="179.5"/>
    <s v="Oui"/>
    <n v="10"/>
    <n v="95200"/>
    <d v="1982-07-29T00:00:00"/>
    <n v="40"/>
    <x v="0"/>
    <s v="95"/>
    <x v="47"/>
    <x v="2"/>
    <x v="1"/>
  </r>
  <r>
    <n v="2027"/>
    <x v="156"/>
    <x v="1"/>
    <x v="1"/>
    <n v="2"/>
    <n v="60"/>
    <n v="67"/>
    <n v="127"/>
    <s v=""/>
    <m/>
    <n v="91250"/>
    <d v="1964-11-19T00:00:00"/>
    <n v="57"/>
    <x v="3"/>
    <s v="91"/>
    <x v="840"/>
    <x v="8"/>
    <x v="1"/>
  </r>
  <r>
    <n v="2028"/>
    <x v="156"/>
    <x v="2"/>
    <x v="1"/>
    <n v="8"/>
    <n v="251"/>
    <n v="21"/>
    <n v="272"/>
    <s v="Oui"/>
    <n v="18"/>
    <n v="29900"/>
    <d v="1970-10-22T00:00:00"/>
    <n v="52"/>
    <x v="2"/>
    <s v="29"/>
    <x v="7"/>
    <x v="6"/>
    <x v="2"/>
  </r>
  <r>
    <n v="2029"/>
    <x v="156"/>
    <x v="1"/>
    <x v="1"/>
    <n v="16"/>
    <n v="556"/>
    <n v="1029"/>
    <n v="1585"/>
    <s v=""/>
    <m/>
    <n v="75016"/>
    <d v="1977-04-11T00:00:00"/>
    <n v="45"/>
    <x v="2"/>
    <s v="75"/>
    <x v="216"/>
    <x v="15"/>
    <x v="1"/>
  </r>
  <r>
    <n v="2030"/>
    <x v="156"/>
    <x v="2"/>
    <x v="0"/>
    <n v="19"/>
    <n v="389"/>
    <n v="603"/>
    <n v="992"/>
    <s v="Oui"/>
    <n v="6"/>
    <n v="44320"/>
    <d v="1973-01-03T00:00:00"/>
    <n v="49"/>
    <x v="2"/>
    <s v="44"/>
    <x v="841"/>
    <x v="24"/>
    <x v="4"/>
  </r>
  <r>
    <n v="2031"/>
    <x v="156"/>
    <x v="1"/>
    <x v="1"/>
    <n v="2"/>
    <n v="59"/>
    <n v="92"/>
    <n v="151"/>
    <s v="Oui"/>
    <n v="6"/>
    <n v="22950"/>
    <d v="1964-11-04T00:00:00"/>
    <n v="58"/>
    <x v="3"/>
    <s v="22"/>
    <x v="842"/>
    <x v="14"/>
    <x v="2"/>
  </r>
  <r>
    <n v="2032"/>
    <x v="156"/>
    <x v="1"/>
    <x v="2"/>
    <n v="6"/>
    <n v="92.5"/>
    <n v="81"/>
    <n v="173.5"/>
    <s v="Oui"/>
    <n v="4.5"/>
    <n v="56340"/>
    <d v="1975-01-17T00:00:00"/>
    <n v="47"/>
    <x v="2"/>
    <s v="56"/>
    <x v="376"/>
    <x v="13"/>
    <x v="2"/>
  </r>
  <r>
    <n v="2033"/>
    <x v="156"/>
    <x v="1"/>
    <x v="1"/>
    <n v="21"/>
    <n v="733.5"/>
    <n v="1257"/>
    <n v="1990.5"/>
    <s v="Oui"/>
    <n v="53"/>
    <n v="44300"/>
    <d v="1968-06-27T00:00:00"/>
    <n v="54"/>
    <x v="2"/>
    <s v="44"/>
    <x v="57"/>
    <x v="24"/>
    <x v="4"/>
  </r>
  <r>
    <n v="2034"/>
    <x v="156"/>
    <x v="1"/>
    <x v="3"/>
    <n v="14"/>
    <n v="273"/>
    <n v="336"/>
    <n v="609"/>
    <s v="Oui"/>
    <n v="24"/>
    <n v="62575"/>
    <d v="1960-03-25T00:00:00"/>
    <n v="62"/>
    <x v="3"/>
    <s v="62"/>
    <x v="843"/>
    <x v="26"/>
    <x v="3"/>
  </r>
  <r>
    <n v="2035"/>
    <x v="156"/>
    <x v="0"/>
    <x v="2"/>
    <n v="2"/>
    <n v="26"/>
    <n v="14"/>
    <n v="40"/>
    <s v=""/>
    <m/>
    <n v="92410"/>
    <d v="1972-10-17T00:00:00"/>
    <n v="50"/>
    <x v="2"/>
    <s v="92"/>
    <x v="844"/>
    <x v="1"/>
    <x v="1"/>
  </r>
  <r>
    <n v="2036"/>
    <x v="156"/>
    <x v="2"/>
    <x v="1"/>
    <n v="2"/>
    <n v="61.5"/>
    <n v="80"/>
    <n v="141.5"/>
    <s v="Oui"/>
    <n v="4.5"/>
    <n v="57800"/>
    <d v="1964-10-16T00:00:00"/>
    <n v="58"/>
    <x v="3"/>
    <s v="57"/>
    <x v="845"/>
    <x v="49"/>
    <x v="8"/>
  </r>
  <r>
    <n v="2037"/>
    <x v="156"/>
    <x v="1"/>
    <x v="0"/>
    <n v="5"/>
    <n v="105"/>
    <n v="74"/>
    <n v="179"/>
    <s v="Oui"/>
    <n v="9.5"/>
    <n v="29880"/>
    <d v="1999-09-24T00:00:00"/>
    <n v="23"/>
    <x v="1"/>
    <s v="29"/>
    <x v="726"/>
    <x v="6"/>
    <x v="2"/>
  </r>
  <r>
    <n v="2038"/>
    <x v="156"/>
    <x v="3"/>
    <x v="1"/>
    <n v="2"/>
    <n v="62.5"/>
    <n v="101"/>
    <n v="163.5"/>
    <s v="Oui"/>
    <n v="1"/>
    <n v="78230"/>
    <d v="1975-07-08T00:00:00"/>
    <n v="47"/>
    <x v="2"/>
    <s v="78"/>
    <x v="93"/>
    <x v="23"/>
    <x v="1"/>
  </r>
  <r>
    <n v="2039"/>
    <x v="156"/>
    <x v="2"/>
    <x v="1"/>
    <n v="4"/>
    <n v="123.5"/>
    <n v="142"/>
    <n v="265.5"/>
    <s v=""/>
    <m/>
    <n v="2200"/>
    <d v="1962-07-31T00:00:00"/>
    <n v="60"/>
    <x v="3"/>
    <s v="02"/>
    <x v="72"/>
    <x v="29"/>
    <x v="3"/>
  </r>
  <r>
    <n v="2040"/>
    <x v="157"/>
    <x v="0"/>
    <x v="4"/>
    <n v="2"/>
    <n v="31.5"/>
    <n v="16"/>
    <n v="47.5"/>
    <s v="Oui"/>
    <n v="3.5"/>
    <n v="56100"/>
    <d v="1965-10-08T00:00:00"/>
    <n v="57"/>
    <x v="3"/>
    <s v="56"/>
    <x v="49"/>
    <x v="13"/>
    <x v="2"/>
  </r>
  <r>
    <n v="2041"/>
    <x v="157"/>
    <x v="3"/>
    <x v="1"/>
    <n v="14"/>
    <n v="453.5"/>
    <n v="79"/>
    <n v="532.5"/>
    <s v="Oui"/>
    <n v="28.5"/>
    <n v="68180"/>
    <d v="1992-07-12T00:00:00"/>
    <n v="30"/>
    <x v="1"/>
    <s v="68"/>
    <x v="846"/>
    <x v="72"/>
    <x v="8"/>
  </r>
  <r>
    <n v="2042"/>
    <x v="157"/>
    <x v="1"/>
    <x v="3"/>
    <n v="3"/>
    <n v="68"/>
    <n v="99"/>
    <n v="167"/>
    <s v="Oui"/>
    <n v="3.5"/>
    <n v="35640"/>
    <d v="1974-09-02T00:00:00"/>
    <n v="48"/>
    <x v="2"/>
    <s v="35"/>
    <x v="182"/>
    <x v="3"/>
    <x v="2"/>
  </r>
  <r>
    <n v="2043"/>
    <x v="157"/>
    <x v="3"/>
    <x v="3"/>
    <n v="2"/>
    <n v="39"/>
    <n v="22"/>
    <n v="61"/>
    <s v="Oui"/>
    <n v="3.5"/>
    <n v="35730"/>
    <d v="2001-12-25T00:00:00"/>
    <n v="20"/>
    <x v="1"/>
    <s v="35"/>
    <x v="515"/>
    <x v="3"/>
    <x v="2"/>
  </r>
  <r>
    <n v="2044"/>
    <x v="157"/>
    <x v="1"/>
    <x v="1"/>
    <n v="2"/>
    <n v="61.5"/>
    <n v="118"/>
    <n v="179.5"/>
    <s v=""/>
    <m/>
    <n v="92700"/>
    <d v="1986-03-12T00:00:00"/>
    <n v="36"/>
    <x v="0"/>
    <s v="92"/>
    <x v="305"/>
    <x v="1"/>
    <x v="1"/>
  </r>
  <r>
    <n v="2045"/>
    <x v="158"/>
    <x v="1"/>
    <x v="3"/>
    <n v="7"/>
    <n v="141"/>
    <n v="121"/>
    <n v="262"/>
    <s v=""/>
    <m/>
    <n v="35890"/>
    <d v="1934-04-16T00:00:00"/>
    <n v="88"/>
    <x v="4"/>
    <s v="35"/>
    <x v="375"/>
    <x v="3"/>
    <x v="2"/>
  </r>
  <r>
    <n v="2046"/>
    <x v="158"/>
    <x v="2"/>
    <x v="0"/>
    <n v="2"/>
    <n v="43"/>
    <n v="15"/>
    <n v="58"/>
    <s v="Oui"/>
    <n v="1"/>
    <n v="92190"/>
    <d v="1969-05-14T00:00:00"/>
    <n v="53"/>
    <x v="2"/>
    <s v="92"/>
    <x v="832"/>
    <x v="1"/>
    <x v="1"/>
  </r>
  <r>
    <n v="2047"/>
    <x v="158"/>
    <x v="0"/>
    <x v="3"/>
    <n v="3"/>
    <n v="55.5"/>
    <n v="28"/>
    <n v="83.5"/>
    <s v=""/>
    <m/>
    <n v="92240"/>
    <d v="1985-09-14T00:00:00"/>
    <n v="37"/>
    <x v="0"/>
    <s v="92"/>
    <x v="435"/>
    <x v="1"/>
    <x v="1"/>
  </r>
  <r>
    <n v="2048"/>
    <x v="158"/>
    <x v="1"/>
    <x v="1"/>
    <n v="1"/>
    <n v="27"/>
    <n v="32"/>
    <n v="59"/>
    <s v="Oui"/>
    <n v="6.5"/>
    <n v="22100"/>
    <d v="2000-03-30T00:00:00"/>
    <n v="22"/>
    <x v="1"/>
    <s v="22"/>
    <x v="41"/>
    <x v="14"/>
    <x v="2"/>
  </r>
  <r>
    <n v="2049"/>
    <x v="158"/>
    <x v="1"/>
    <x v="0"/>
    <n v="17"/>
    <n v="397"/>
    <n v="692"/>
    <n v="1089"/>
    <s v="Oui"/>
    <n v="72.5"/>
    <n v="44600"/>
    <d v="1970-09-04T00:00:00"/>
    <n v="52"/>
    <x v="2"/>
    <s v="44"/>
    <x v="847"/>
    <x v="24"/>
    <x v="4"/>
  </r>
  <r>
    <n v="2050"/>
    <x v="158"/>
    <x v="1"/>
    <x v="0"/>
    <n v="15"/>
    <n v="356"/>
    <n v="309"/>
    <n v="665"/>
    <s v=""/>
    <m/>
    <n v="22190"/>
    <d v="1968-07-23T00:00:00"/>
    <n v="54"/>
    <x v="2"/>
    <s v="22"/>
    <x v="798"/>
    <x v="14"/>
    <x v="2"/>
  </r>
  <r>
    <n v="2051"/>
    <x v="159"/>
    <x v="3"/>
    <x v="2"/>
    <n v="2"/>
    <n v="28.5"/>
    <n v="25"/>
    <n v="53.5"/>
    <s v="Oui"/>
    <n v="1"/>
    <n v="91630"/>
    <d v="1994-05-05T00:00:00"/>
    <n v="28"/>
    <x v="1"/>
    <s v="91"/>
    <x v="848"/>
    <x v="8"/>
    <x v="1"/>
  </r>
  <r>
    <n v="2052"/>
    <x v="159"/>
    <x v="1"/>
    <x v="2"/>
    <n v="19"/>
    <n v="278"/>
    <n v="390"/>
    <n v="668"/>
    <s v=""/>
    <m/>
    <n v="44100"/>
    <d v="1945-06-07T00:00:00"/>
    <n v="77"/>
    <x v="4"/>
    <s v="44"/>
    <x v="57"/>
    <x v="24"/>
    <x v="4"/>
  </r>
  <r>
    <n v="2053"/>
    <x v="159"/>
    <x v="1"/>
    <x v="0"/>
    <n v="8"/>
    <n v="199.5"/>
    <n v="177"/>
    <n v="376.5"/>
    <s v="Oui"/>
    <n v="5.5"/>
    <n v="56950"/>
    <d v="1976-12-09T00:00:00"/>
    <n v="45"/>
    <x v="2"/>
    <s v="56"/>
    <x v="155"/>
    <x v="13"/>
    <x v="2"/>
  </r>
  <r>
    <n v="2054"/>
    <x v="159"/>
    <x v="2"/>
    <x v="1"/>
    <n v="7"/>
    <n v="228"/>
    <n v="140"/>
    <n v="368"/>
    <s v="Oui"/>
    <n v="8.5"/>
    <n v="10180"/>
    <d v="1973-04-18T00:00:00"/>
    <n v="49"/>
    <x v="2"/>
    <s v="10"/>
    <x v="849"/>
    <x v="57"/>
    <x v="8"/>
  </r>
  <r>
    <n v="2055"/>
    <x v="160"/>
    <x v="1"/>
    <x v="0"/>
    <n v="19"/>
    <n v="410"/>
    <n v="95"/>
    <n v="505"/>
    <s v=""/>
    <m/>
    <n v="95160"/>
    <d v="1973-10-15T00:00:00"/>
    <n v="49"/>
    <x v="2"/>
    <s v="95"/>
    <x v="850"/>
    <x v="2"/>
    <x v="1"/>
  </r>
  <r>
    <n v="2056"/>
    <x v="160"/>
    <x v="3"/>
    <x v="0"/>
    <n v="7"/>
    <n v="163.5"/>
    <n v="193"/>
    <n v="356.5"/>
    <s v="Oui"/>
    <n v="35.5"/>
    <n v="35360"/>
    <d v="1961-05-18T00:00:00"/>
    <n v="61"/>
    <x v="3"/>
    <s v="35"/>
    <x v="851"/>
    <x v="3"/>
    <x v="2"/>
  </r>
  <r>
    <n v="2057"/>
    <x v="160"/>
    <x v="3"/>
    <x v="2"/>
    <n v="2"/>
    <n v="29.5"/>
    <n v="51"/>
    <n v="80.5"/>
    <s v=""/>
    <m/>
    <n v="92100"/>
    <d v="2000-05-03T00:00:00"/>
    <n v="22"/>
    <x v="1"/>
    <s v="92"/>
    <x v="233"/>
    <x v="1"/>
    <x v="1"/>
  </r>
  <r>
    <n v="2058"/>
    <x v="161"/>
    <x v="0"/>
    <x v="1"/>
    <n v="3"/>
    <n v="91"/>
    <n v="140"/>
    <n v="231"/>
    <s v=""/>
    <m/>
    <n v="29270"/>
    <d v="1974-11-15T00:00:00"/>
    <n v="47"/>
    <x v="2"/>
    <s v="29"/>
    <x v="106"/>
    <x v="6"/>
    <x v="2"/>
  </r>
  <r>
    <n v="2059"/>
    <x v="161"/>
    <x v="3"/>
    <x v="1"/>
    <n v="2"/>
    <n v="51.5"/>
    <n v="2"/>
    <n v="53.5"/>
    <s v="Oui"/>
    <n v="5"/>
    <n v="29700"/>
    <d v="1960-08-04T00:00:00"/>
    <n v="62"/>
    <x v="3"/>
    <s v="29"/>
    <x v="68"/>
    <x v="6"/>
    <x v="2"/>
  </r>
  <r>
    <n v="2060"/>
    <x v="161"/>
    <x v="0"/>
    <x v="0"/>
    <n v="7"/>
    <n v="146"/>
    <n v="108"/>
    <n v="254"/>
    <s v="Oui"/>
    <n v="12.5"/>
    <n v="35135"/>
    <d v="1969-06-04T00:00:00"/>
    <n v="53"/>
    <x v="2"/>
    <s v="35"/>
    <x v="159"/>
    <x v="3"/>
    <x v="2"/>
  </r>
  <r>
    <n v="2061"/>
    <x v="161"/>
    <x v="2"/>
    <x v="1"/>
    <n v="2"/>
    <n v="61.5"/>
    <n v="45"/>
    <n v="106.5"/>
    <s v="Oui"/>
    <n v="0.5"/>
    <n v="29270"/>
    <d v="1940-10-07T00:00:00"/>
    <n v="82"/>
    <x v="4"/>
    <s v="29"/>
    <x v="106"/>
    <x v="6"/>
    <x v="2"/>
  </r>
  <r>
    <n v="2062"/>
    <x v="161"/>
    <x v="2"/>
    <x v="1"/>
    <n v="2"/>
    <n v="51.5"/>
    <n v="18"/>
    <n v="69.5"/>
    <s v="Oui"/>
    <n v="6.5"/>
    <n v="29250"/>
    <d v="1980-10-20T00:00:00"/>
    <n v="42"/>
    <x v="0"/>
    <s v="29"/>
    <x v="318"/>
    <x v="6"/>
    <x v="2"/>
  </r>
  <r>
    <n v="2063"/>
    <x v="162"/>
    <x v="1"/>
    <x v="1"/>
    <n v="9"/>
    <n v="246"/>
    <n v="257"/>
    <n v="503"/>
    <s v="Oui"/>
    <n v="42"/>
    <n v="95800"/>
    <d v="1962-10-14T00:00:00"/>
    <n v="60"/>
    <x v="3"/>
    <s v="95"/>
    <x v="2"/>
    <x v="2"/>
    <x v="1"/>
  </r>
  <r>
    <n v="2064"/>
    <x v="162"/>
    <x v="2"/>
    <x v="1"/>
    <n v="9"/>
    <n v="279"/>
    <n v="177"/>
    <n v="456"/>
    <s v="Oui"/>
    <n v="3"/>
    <n v="29900"/>
    <d v="1952-11-01T00:00:00"/>
    <n v="70"/>
    <x v="4"/>
    <s v="29"/>
    <x v="7"/>
    <x v="6"/>
    <x v="2"/>
  </r>
  <r>
    <n v="2065"/>
    <x v="162"/>
    <x v="0"/>
    <x v="3"/>
    <n v="8"/>
    <n v="178.5"/>
    <n v="127"/>
    <n v="305.5"/>
    <s v="Oui"/>
    <n v="18.5"/>
    <n v="29860"/>
    <d v="1990-05-08T00:00:00"/>
    <n v="32"/>
    <x v="1"/>
    <s v="29"/>
    <x v="73"/>
    <x v="6"/>
    <x v="2"/>
  </r>
  <r>
    <n v="2066"/>
    <x v="162"/>
    <x v="2"/>
    <x v="1"/>
    <n v="2"/>
    <n v="51.5"/>
    <n v="29"/>
    <n v="80.5"/>
    <s v=""/>
    <m/>
    <n v="92600"/>
    <d v="1945-04-12T00:00:00"/>
    <n v="77"/>
    <x v="4"/>
    <s v="92"/>
    <x v="420"/>
    <x v="1"/>
    <x v="1"/>
  </r>
  <r>
    <n v="2067"/>
    <x v="162"/>
    <x v="3"/>
    <x v="0"/>
    <n v="1"/>
    <n v="20.5"/>
    <n v="21"/>
    <n v="41.5"/>
    <s v="Oui"/>
    <n v="4"/>
    <n v="56600"/>
    <d v="1970-02-26T00:00:00"/>
    <n v="52"/>
    <x v="2"/>
    <s v="56"/>
    <x v="219"/>
    <x v="13"/>
    <x v="2"/>
  </r>
  <r>
    <n v="2068"/>
    <x v="162"/>
    <x v="2"/>
    <x v="1"/>
    <n v="18"/>
    <n v="459"/>
    <n v="62"/>
    <n v="521"/>
    <s v=""/>
    <m/>
    <n v="22130"/>
    <d v="1955-07-16T00:00:00"/>
    <n v="67"/>
    <x v="4"/>
    <s v="22"/>
    <x v="205"/>
    <x v="14"/>
    <x v="2"/>
  </r>
  <r>
    <n v="2070"/>
    <x v="162"/>
    <x v="1"/>
    <x v="0"/>
    <n v="1"/>
    <n v="20.5"/>
    <n v="34"/>
    <n v="54.5"/>
    <s v="Oui"/>
    <n v="3.5"/>
    <n v="56150"/>
    <d v="1986-12-24T00:00:00"/>
    <n v="35"/>
    <x v="0"/>
    <s v="56"/>
    <x v="852"/>
    <x v="13"/>
    <x v="2"/>
  </r>
  <r>
    <n v="2071"/>
    <x v="162"/>
    <x v="0"/>
    <x v="3"/>
    <n v="9"/>
    <n v="177.5"/>
    <n v="322"/>
    <n v="499.5"/>
    <s v="Oui"/>
    <n v="34"/>
    <n v="29650"/>
    <d v="1950-01-03T00:00:00"/>
    <n v="72"/>
    <x v="4"/>
    <s v="29"/>
    <x v="358"/>
    <x v="6"/>
    <x v="2"/>
  </r>
  <r>
    <n v="2072"/>
    <x v="162"/>
    <x v="1"/>
    <x v="0"/>
    <n v="20"/>
    <n v="435"/>
    <n v="748"/>
    <n v="1183"/>
    <s v="Oui"/>
    <n v="51.5"/>
    <n v="14160"/>
    <d v="1972-03-26T00:00:00"/>
    <n v="50"/>
    <x v="2"/>
    <s v="14"/>
    <x v="853"/>
    <x v="16"/>
    <x v="7"/>
  </r>
  <r>
    <n v="2073"/>
    <x v="162"/>
    <x v="2"/>
    <x v="1"/>
    <n v="10"/>
    <n v="271.5"/>
    <n v="371"/>
    <n v="642.5"/>
    <s v="Oui"/>
    <n v="37"/>
    <n v="50700"/>
    <d v="1977-08-23T00:00:00"/>
    <n v="45"/>
    <x v="2"/>
    <s v="50"/>
    <x v="854"/>
    <x v="31"/>
    <x v="7"/>
  </r>
  <r>
    <n v="2074"/>
    <x v="162"/>
    <x v="1"/>
    <x v="3"/>
    <n v="4"/>
    <n v="76.5"/>
    <n v="14"/>
    <n v="90.5"/>
    <s v=""/>
    <m/>
    <n v="29830"/>
    <d v="1973-10-26T00:00:00"/>
    <n v="49"/>
    <x v="2"/>
    <s v="29"/>
    <x v="259"/>
    <x v="6"/>
    <x v="2"/>
  </r>
  <r>
    <n v="2075"/>
    <x v="162"/>
    <x v="1"/>
    <x v="0"/>
    <n v="20"/>
    <n v="454.5"/>
    <n v="163"/>
    <n v="617.5"/>
    <s v="Oui"/>
    <n v="14"/>
    <n v="22400"/>
    <d v="1989-01-15T00:00:00"/>
    <n v="33"/>
    <x v="1"/>
    <s v="22"/>
    <x v="79"/>
    <x v="14"/>
    <x v="2"/>
  </r>
  <r>
    <n v="2076"/>
    <x v="162"/>
    <x v="0"/>
    <x v="4"/>
    <n v="9"/>
    <n v="137.5"/>
    <n v="122"/>
    <n v="259.5"/>
    <s v="Oui"/>
    <n v="26"/>
    <n v="30120"/>
    <d v="1970-04-04T00:00:00"/>
    <n v="52"/>
    <x v="2"/>
    <s v="30"/>
    <x v="855"/>
    <x v="51"/>
    <x v="11"/>
  </r>
  <r>
    <n v="2077"/>
    <x v="163"/>
    <x v="2"/>
    <x v="2"/>
    <n v="2"/>
    <n v="29"/>
    <n v="10"/>
    <n v="39"/>
    <s v="Oui"/>
    <n v="2.5"/>
    <n v="61120"/>
    <d v="1968-04-15T00:00:00"/>
    <n v="54"/>
    <x v="2"/>
    <s v="61"/>
    <x v="856"/>
    <x v="48"/>
    <x v="7"/>
  </r>
  <r>
    <n v="2078"/>
    <x v="163"/>
    <x v="3"/>
    <x v="0"/>
    <n v="8"/>
    <n v="198"/>
    <n v="234"/>
    <n v="432"/>
    <s v="Oui"/>
    <n v="9"/>
    <n v="94100"/>
    <d v="1999-04-24T00:00:00"/>
    <n v="23"/>
    <x v="1"/>
    <s v="94"/>
    <x v="180"/>
    <x v="5"/>
    <x v="1"/>
  </r>
  <r>
    <n v="2079"/>
    <x v="163"/>
    <x v="1"/>
    <x v="0"/>
    <n v="3"/>
    <n v="70"/>
    <n v="29"/>
    <n v="99"/>
    <s v="Oui"/>
    <n v="7.5"/>
    <n v="35470"/>
    <d v="1982-01-05T00:00:00"/>
    <n v="40"/>
    <x v="0"/>
    <s v="35"/>
    <x v="857"/>
    <x v="3"/>
    <x v="2"/>
  </r>
  <r>
    <n v="2080"/>
    <x v="163"/>
    <x v="3"/>
    <x v="1"/>
    <n v="2"/>
    <n v="55"/>
    <n v="58"/>
    <n v="113"/>
    <s v="Oui"/>
    <n v="2"/>
    <n v="93370"/>
    <d v="1965-12-31T00:00:00"/>
    <n v="56"/>
    <x v="3"/>
    <s v="93"/>
    <x v="329"/>
    <x v="11"/>
    <x v="1"/>
  </r>
  <r>
    <n v="2081"/>
    <x v="163"/>
    <x v="2"/>
    <x v="0"/>
    <n v="2"/>
    <n v="49.5"/>
    <n v="63"/>
    <n v="112.5"/>
    <s v="Oui"/>
    <n v="8.5"/>
    <n v="93420"/>
    <d v="1985-07-10T00:00:00"/>
    <n v="37"/>
    <x v="0"/>
    <s v="93"/>
    <x v="211"/>
    <x v="11"/>
    <x v="1"/>
  </r>
  <r>
    <n v="2082"/>
    <x v="163"/>
    <x v="1"/>
    <x v="1"/>
    <n v="2"/>
    <n v="55"/>
    <n v="95"/>
    <n v="150"/>
    <s v="Oui"/>
    <n v="10.5"/>
    <n v="29900"/>
    <d v="1996-12-10T00:00:00"/>
    <n v="25"/>
    <x v="1"/>
    <s v="29"/>
    <x v="7"/>
    <x v="6"/>
    <x v="2"/>
  </r>
  <r>
    <n v="2083"/>
    <x v="163"/>
    <x v="3"/>
    <x v="1"/>
    <n v="8"/>
    <n v="251"/>
    <n v="251"/>
    <n v="502"/>
    <s v="Oui"/>
    <n v="45"/>
    <n v="64140"/>
    <d v="1977-07-13T00:00:00"/>
    <n v="45"/>
    <x v="2"/>
    <s v="64"/>
    <x v="442"/>
    <x v="43"/>
    <x v="9"/>
  </r>
  <r>
    <n v="2084"/>
    <x v="163"/>
    <x v="1"/>
    <x v="1"/>
    <n v="2"/>
    <n v="62.5"/>
    <n v="70"/>
    <n v="132.5"/>
    <s v=""/>
    <m/>
    <n v="56470"/>
    <d v="1993-10-13T00:00:00"/>
    <n v="29"/>
    <x v="1"/>
    <s v="56"/>
    <x v="714"/>
    <x v="13"/>
    <x v="2"/>
  </r>
  <r>
    <n v="2085"/>
    <x v="163"/>
    <x v="0"/>
    <x v="0"/>
    <n v="8"/>
    <n v="165.5"/>
    <n v="45"/>
    <n v="210.5"/>
    <s v="Oui"/>
    <n v="12.5"/>
    <n v="93200"/>
    <d v="1971-10-04T00:00:00"/>
    <n v="51"/>
    <x v="2"/>
    <s v="93"/>
    <x v="32"/>
    <x v="11"/>
    <x v="1"/>
  </r>
  <r>
    <n v="2086"/>
    <x v="164"/>
    <x v="0"/>
    <x v="0"/>
    <n v="3"/>
    <n v="74.5"/>
    <n v="15"/>
    <n v="89.5"/>
    <s v="Oui"/>
    <n v="8"/>
    <n v="35135"/>
    <d v="1990-11-10T00:00:00"/>
    <n v="31"/>
    <x v="1"/>
    <s v="35"/>
    <x v="159"/>
    <x v="3"/>
    <x v="2"/>
  </r>
  <r>
    <n v="2087"/>
    <x v="164"/>
    <x v="0"/>
    <x v="1"/>
    <n v="9"/>
    <n v="312"/>
    <n v="286"/>
    <n v="598"/>
    <s v="Oui"/>
    <n v="17"/>
    <n v="56000"/>
    <d v="1974-10-06T00:00:00"/>
    <n v="48"/>
    <x v="2"/>
    <s v="56"/>
    <x v="272"/>
    <x v="13"/>
    <x v="2"/>
  </r>
  <r>
    <n v="2088"/>
    <x v="164"/>
    <x v="0"/>
    <x v="3"/>
    <n v="20"/>
    <n v="391.5"/>
    <n v="293"/>
    <n v="684.5"/>
    <s v="Oui"/>
    <n v="61"/>
    <n v="13013"/>
    <d v="1984-03-27T00:00:00"/>
    <n v="38"/>
    <x v="0"/>
    <s v="13"/>
    <x v="858"/>
    <x v="32"/>
    <x v="6"/>
  </r>
  <r>
    <n v="2089"/>
    <x v="164"/>
    <x v="1"/>
    <x v="1"/>
    <n v="19"/>
    <n v="581.5"/>
    <n v="89"/>
    <n v="670.5"/>
    <s v="Oui"/>
    <n v="52.5"/>
    <n v="29200"/>
    <d v="1975-05-22T00:00:00"/>
    <n v="47"/>
    <x v="2"/>
    <s v="29"/>
    <x v="55"/>
    <x v="6"/>
    <x v="2"/>
  </r>
  <r>
    <n v="2090"/>
    <x v="164"/>
    <x v="2"/>
    <x v="0"/>
    <n v="3"/>
    <n v="74"/>
    <n v="91"/>
    <n v="165"/>
    <s v=""/>
    <m/>
    <n v="29910"/>
    <d v="1981-09-04T00:00:00"/>
    <n v="41"/>
    <x v="0"/>
    <s v="29"/>
    <x v="604"/>
    <x v="6"/>
    <x v="2"/>
  </r>
  <r>
    <n v="2091"/>
    <x v="164"/>
    <x v="3"/>
    <x v="0"/>
    <n v="1"/>
    <n v="24.5"/>
    <n v="43"/>
    <n v="67.5"/>
    <s v="Oui"/>
    <n v="6"/>
    <n v="29000"/>
    <d v="1980-08-19T00:00:00"/>
    <n v="42"/>
    <x v="0"/>
    <s v="29"/>
    <x v="6"/>
    <x v="6"/>
    <x v="2"/>
  </r>
  <r>
    <n v="2092"/>
    <x v="165"/>
    <x v="0"/>
    <x v="1"/>
    <n v="2"/>
    <n v="50.5"/>
    <n v="76"/>
    <n v="126.5"/>
    <s v="Oui"/>
    <n v="4"/>
    <n v="29000"/>
    <d v="1972-05-23T00:00:00"/>
    <n v="50"/>
    <x v="2"/>
    <s v="29"/>
    <x v="6"/>
    <x v="6"/>
    <x v="2"/>
  </r>
  <r>
    <n v="2093"/>
    <x v="165"/>
    <x v="2"/>
    <x v="1"/>
    <n v="1"/>
    <n v="31"/>
    <n v="60"/>
    <n v="91"/>
    <s v=""/>
    <m/>
    <n v="29100"/>
    <d v="1971-02-25T00:00:00"/>
    <n v="51"/>
    <x v="2"/>
    <s v="29"/>
    <x v="75"/>
    <x v="6"/>
    <x v="2"/>
  </r>
  <r>
    <n v="2094"/>
    <x v="165"/>
    <x v="3"/>
    <x v="1"/>
    <n v="4"/>
    <n v="125.5"/>
    <n v="163"/>
    <n v="288.5"/>
    <s v="Oui"/>
    <n v="29"/>
    <n v="92370"/>
    <d v="1971-03-02T00:00:00"/>
    <n v="51"/>
    <x v="2"/>
    <s v="92"/>
    <x v="694"/>
    <x v="1"/>
    <x v="1"/>
  </r>
  <r>
    <n v="2095"/>
    <x v="166"/>
    <x v="1"/>
    <x v="1"/>
    <n v="2"/>
    <n v="63"/>
    <n v="87"/>
    <n v="150"/>
    <s v="Oui"/>
    <n v="8.5"/>
    <n v="29470"/>
    <d v="1975-12-08T00:00:00"/>
    <n v="46"/>
    <x v="2"/>
    <s v="29"/>
    <x v="370"/>
    <x v="6"/>
    <x v="2"/>
  </r>
  <r>
    <n v="2096"/>
    <x v="166"/>
    <x v="0"/>
    <x v="0"/>
    <n v="7"/>
    <n v="150.5"/>
    <n v="86"/>
    <n v="236.5"/>
    <s v="Oui"/>
    <n v="18.5"/>
    <n v="29000"/>
    <d v="1976-07-28T00:00:00"/>
    <n v="46"/>
    <x v="2"/>
    <s v="29"/>
    <x v="6"/>
    <x v="6"/>
    <x v="2"/>
  </r>
  <r>
    <n v="2097"/>
    <x v="166"/>
    <x v="2"/>
    <x v="1"/>
    <n v="15"/>
    <n v="495.5"/>
    <n v="83"/>
    <n v="578.5"/>
    <s v=""/>
    <m/>
    <n v="29900"/>
    <d v="1948-10-03T00:00:00"/>
    <n v="74"/>
    <x v="4"/>
    <s v="29"/>
    <x v="7"/>
    <x v="6"/>
    <x v="2"/>
  </r>
  <r>
    <n v="2098"/>
    <x v="166"/>
    <x v="0"/>
    <x v="0"/>
    <n v="21"/>
    <n v="456.5"/>
    <n v="662"/>
    <n v="1118.5"/>
    <s v="Oui"/>
    <n v="61.5"/>
    <n v="75013"/>
    <d v="1980-04-10T00:00:00"/>
    <n v="42"/>
    <x v="0"/>
    <s v="75"/>
    <x v="51"/>
    <x v="15"/>
    <x v="1"/>
  </r>
  <r>
    <n v="2099"/>
    <x v="166"/>
    <x v="0"/>
    <x v="3"/>
    <n v="13"/>
    <n v="298"/>
    <n v="172"/>
    <n v="470"/>
    <s v="Oui"/>
    <n v="39"/>
    <n v="79370"/>
    <d v="1995-08-02T00:00:00"/>
    <n v="27"/>
    <x v="1"/>
    <s v="79"/>
    <x v="859"/>
    <x v="75"/>
    <x v="9"/>
  </r>
  <r>
    <n v="2100"/>
    <x v="166"/>
    <x v="1"/>
    <x v="1"/>
    <n v="10"/>
    <n v="278"/>
    <n v="150"/>
    <n v="428"/>
    <s v="Oui"/>
    <n v="38"/>
    <n v="29450"/>
    <d v="1961-04-13T00:00:00"/>
    <n v="61"/>
    <x v="3"/>
    <s v="29"/>
    <x v="591"/>
    <x v="6"/>
    <x v="2"/>
  </r>
  <r>
    <n v="2101"/>
    <x v="167"/>
    <x v="2"/>
    <x v="0"/>
    <n v="8"/>
    <n v="184"/>
    <n v="201"/>
    <n v="385"/>
    <s v=""/>
    <m/>
    <n v="29810"/>
    <d v="2000-02-27T00:00:00"/>
    <n v="22"/>
    <x v="1"/>
    <s v="29"/>
    <x v="24"/>
    <x v="6"/>
    <x v="2"/>
  </r>
  <r>
    <n v="2102"/>
    <x v="167"/>
    <x v="1"/>
    <x v="0"/>
    <n v="14"/>
    <n v="317"/>
    <n v="546"/>
    <n v="863"/>
    <s v="Oui"/>
    <n v="3"/>
    <n v="33310"/>
    <d v="1983-06-18T00:00:00"/>
    <n v="39"/>
    <x v="0"/>
    <s v="33"/>
    <x v="860"/>
    <x v="21"/>
    <x v="9"/>
  </r>
  <r>
    <n v="2103"/>
    <x v="167"/>
    <x v="0"/>
    <x v="2"/>
    <n v="1"/>
    <n v="15"/>
    <n v="11"/>
    <n v="26"/>
    <s v="Oui"/>
    <n v="2"/>
    <n v="29170"/>
    <d v="1971-07-21T00:00:00"/>
    <n v="51"/>
    <x v="2"/>
    <s v="29"/>
    <x v="26"/>
    <x v="6"/>
    <x v="2"/>
  </r>
  <r>
    <n v="2104"/>
    <x v="167"/>
    <x v="2"/>
    <x v="0"/>
    <n v="10"/>
    <n v="209"/>
    <n v="243"/>
    <n v="452"/>
    <s v="Oui"/>
    <n v="40.5"/>
    <n v="29100"/>
    <d v="1960-09-22T00:00:00"/>
    <n v="62"/>
    <x v="3"/>
    <s v="29"/>
    <x v="75"/>
    <x v="6"/>
    <x v="2"/>
  </r>
  <r>
    <n v="2105"/>
    <x v="168"/>
    <x v="3"/>
    <x v="1"/>
    <n v="4"/>
    <n v="122.5"/>
    <n v="181"/>
    <n v="303.5"/>
    <s v=""/>
    <m/>
    <n v="22800"/>
    <d v="1957-05-04T00:00:00"/>
    <n v="65"/>
    <x v="4"/>
    <s v="22"/>
    <x v="354"/>
    <x v="14"/>
    <x v="2"/>
  </r>
  <r>
    <n v="2106"/>
    <x v="168"/>
    <x v="3"/>
    <x v="1"/>
    <n v="2"/>
    <n v="56"/>
    <n v="19"/>
    <n v="75"/>
    <s v=""/>
    <m/>
    <n v="29000"/>
    <d v="1933-12-25T00:00:00"/>
    <n v="88"/>
    <x v="4"/>
    <s v="29"/>
    <x v="6"/>
    <x v="6"/>
    <x v="2"/>
  </r>
  <r>
    <n v="2107"/>
    <x v="168"/>
    <x v="2"/>
    <x v="0"/>
    <n v="10"/>
    <n v="218.5"/>
    <n v="125"/>
    <n v="343.5"/>
    <s v="Oui"/>
    <n v="22"/>
    <n v="56250"/>
    <d v="1979-07-03T00:00:00"/>
    <n v="43"/>
    <x v="0"/>
    <s v="56"/>
    <x v="139"/>
    <x v="13"/>
    <x v="2"/>
  </r>
  <r>
    <n v="2108"/>
    <x v="168"/>
    <x v="2"/>
    <x v="1"/>
    <n v="3"/>
    <n v="85.5"/>
    <n v="64"/>
    <n v="149.5"/>
    <s v="Oui"/>
    <n v="5"/>
    <n v="35230"/>
    <d v="1999-07-20T00:00:00"/>
    <n v="23"/>
    <x v="1"/>
    <s v="35"/>
    <x v="564"/>
    <x v="3"/>
    <x v="2"/>
  </r>
  <r>
    <n v="2109"/>
    <x v="169"/>
    <x v="2"/>
    <x v="1"/>
    <n v="2"/>
    <n v="63.5"/>
    <n v="119"/>
    <n v="182.5"/>
    <s v=""/>
    <m/>
    <n v="78390"/>
    <d v="1969-08-17T00:00:00"/>
    <n v="53"/>
    <x v="2"/>
    <s v="78"/>
    <x v="861"/>
    <x v="23"/>
    <x v="1"/>
  </r>
  <r>
    <n v="2110"/>
    <x v="169"/>
    <x v="3"/>
    <x v="0"/>
    <n v="2"/>
    <n v="44"/>
    <n v="12"/>
    <n v="56"/>
    <s v=""/>
    <m/>
    <n v="29950"/>
    <d v="1992-12-20T00:00:00"/>
    <n v="29"/>
    <x v="1"/>
    <s v="29"/>
    <x v="239"/>
    <x v="6"/>
    <x v="2"/>
  </r>
  <r>
    <n v="2111"/>
    <x v="169"/>
    <x v="1"/>
    <x v="1"/>
    <n v="2"/>
    <n v="68.5"/>
    <n v="46"/>
    <n v="114.5"/>
    <s v="Oui"/>
    <n v="7"/>
    <n v="29720"/>
    <d v="2001-07-24T00:00:00"/>
    <n v="21"/>
    <x v="1"/>
    <s v="29"/>
    <x v="200"/>
    <x v="6"/>
    <x v="2"/>
  </r>
  <r>
    <n v="2112"/>
    <x v="169"/>
    <x v="0"/>
    <x v="3"/>
    <n v="3"/>
    <n v="65"/>
    <n v="31"/>
    <n v="96"/>
    <s v="Oui"/>
    <n v="2"/>
    <n v="29600"/>
    <d v="1978-11-22T00:00:00"/>
    <n v="43"/>
    <x v="0"/>
    <s v="29"/>
    <x v="70"/>
    <x v="6"/>
    <x v="2"/>
  </r>
  <r>
    <n v="2113"/>
    <x v="169"/>
    <x v="3"/>
    <x v="0"/>
    <n v="2"/>
    <n v="44.5"/>
    <n v="53"/>
    <n v="97.5"/>
    <s v="Oui"/>
    <n v="2.5"/>
    <n v="75010"/>
    <d v="1970-03-29T00:00:00"/>
    <n v="52"/>
    <x v="2"/>
    <s v="75"/>
    <x v="454"/>
    <x v="15"/>
    <x v="1"/>
  </r>
  <r>
    <n v="2114"/>
    <x v="169"/>
    <x v="3"/>
    <x v="1"/>
    <n v="2"/>
    <n v="69"/>
    <n v="118"/>
    <n v="187"/>
    <s v="Oui"/>
    <n v="6.5"/>
    <n v="75016"/>
    <d v="1940-09-25T00:00:00"/>
    <n v="82"/>
    <x v="4"/>
    <s v="75"/>
    <x v="216"/>
    <x v="15"/>
    <x v="1"/>
  </r>
  <r>
    <n v="2115"/>
    <x v="169"/>
    <x v="0"/>
    <x v="1"/>
    <n v="8"/>
    <n v="259"/>
    <n v="56"/>
    <n v="315"/>
    <s v="Oui"/>
    <n v="4.5"/>
    <n v="22400"/>
    <d v="1966-10-31T00:00:00"/>
    <n v="56"/>
    <x v="3"/>
    <s v="22"/>
    <x v="79"/>
    <x v="14"/>
    <x v="2"/>
  </r>
  <r>
    <n v="2116"/>
    <x v="169"/>
    <x v="3"/>
    <x v="1"/>
    <n v="21"/>
    <n v="657"/>
    <n v="271"/>
    <n v="928"/>
    <s v="Oui"/>
    <n v="68.5"/>
    <n v="93250"/>
    <d v="1986-02-02T00:00:00"/>
    <n v="36"/>
    <x v="0"/>
    <s v="93"/>
    <x v="344"/>
    <x v="11"/>
    <x v="1"/>
  </r>
  <r>
    <n v="2117"/>
    <x v="169"/>
    <x v="1"/>
    <x v="1"/>
    <n v="11"/>
    <n v="319.5"/>
    <n v="6"/>
    <n v="325.5"/>
    <s v="Oui"/>
    <n v="32.5"/>
    <n v="14790"/>
    <d v="1966-08-26T00:00:00"/>
    <n v="56"/>
    <x v="3"/>
    <s v="14"/>
    <x v="194"/>
    <x v="16"/>
    <x v="7"/>
  </r>
  <r>
    <n v="2118"/>
    <x v="169"/>
    <x v="3"/>
    <x v="1"/>
    <n v="1"/>
    <n v="27.5"/>
    <n v="5"/>
    <n v="32.5"/>
    <s v="Oui"/>
    <n v="3"/>
    <n v="29900"/>
    <d v="1968-02-20T00:00:00"/>
    <n v="54"/>
    <x v="2"/>
    <s v="29"/>
    <x v="7"/>
    <x v="6"/>
    <x v="2"/>
  </r>
  <r>
    <n v="2119"/>
    <x v="169"/>
    <x v="1"/>
    <x v="0"/>
    <n v="19"/>
    <n v="433.5"/>
    <n v="58"/>
    <n v="491.5"/>
    <s v="Oui"/>
    <n v="32.5"/>
    <n v="62530"/>
    <d v="1966-07-18T00:00:00"/>
    <n v="56"/>
    <x v="3"/>
    <s v="62"/>
    <x v="862"/>
    <x v="26"/>
    <x v="3"/>
  </r>
  <r>
    <n v="2120"/>
    <x v="169"/>
    <x v="3"/>
    <x v="1"/>
    <n v="3"/>
    <n v="78"/>
    <n v="57"/>
    <n v="135"/>
    <s v="Oui"/>
    <n v="9"/>
    <n v="35700"/>
    <d v="1949-11-10T00:00:00"/>
    <n v="72"/>
    <x v="4"/>
    <s v="35"/>
    <x v="3"/>
    <x v="3"/>
    <x v="2"/>
  </r>
  <r>
    <n v="2121"/>
    <x v="170"/>
    <x v="0"/>
    <x v="0"/>
    <n v="21"/>
    <n v="479.5"/>
    <n v="820"/>
    <n v="1299.5"/>
    <s v=""/>
    <m/>
    <n v="62215"/>
    <d v="1981-08-09T00:00:00"/>
    <n v="41"/>
    <x v="0"/>
    <s v="62"/>
    <x v="863"/>
    <x v="26"/>
    <x v="3"/>
  </r>
  <r>
    <n v="2122"/>
    <x v="170"/>
    <x v="1"/>
    <x v="0"/>
    <n v="7"/>
    <n v="166.5"/>
    <n v="280"/>
    <n v="446.5"/>
    <s v="Oui"/>
    <n v="39"/>
    <n v="12800"/>
    <d v="1971-02-19T00:00:00"/>
    <n v="51"/>
    <x v="2"/>
    <s v="12"/>
    <x v="864"/>
    <x v="50"/>
    <x v="11"/>
  </r>
  <r>
    <n v="2123"/>
    <x v="170"/>
    <x v="0"/>
    <x v="1"/>
    <n v="21"/>
    <n v="537.5"/>
    <n v="362"/>
    <n v="899.5"/>
    <s v=""/>
    <m/>
    <n v="78420"/>
    <d v="1983-09-08T00:00:00"/>
    <n v="39"/>
    <x v="0"/>
    <s v="78"/>
    <x v="606"/>
    <x v="23"/>
    <x v="1"/>
  </r>
  <r>
    <n v="2124"/>
    <x v="170"/>
    <x v="1"/>
    <x v="1"/>
    <n v="1"/>
    <n v="33"/>
    <n v="47"/>
    <n v="80"/>
    <s v="Oui"/>
    <n v="6"/>
    <n v="66300"/>
    <d v="1975-07-16T00:00:00"/>
    <n v="47"/>
    <x v="2"/>
    <s v="66"/>
    <x v="561"/>
    <x v="74"/>
    <x v="11"/>
  </r>
  <r>
    <n v="2125"/>
    <x v="170"/>
    <x v="1"/>
    <x v="0"/>
    <n v="12"/>
    <n v="240.5"/>
    <n v="199"/>
    <n v="439.5"/>
    <s v="Oui"/>
    <n v="5.5"/>
    <n v="95250"/>
    <d v="1959-11-08T00:00:00"/>
    <n v="63"/>
    <x v="3"/>
    <s v="95"/>
    <x v="865"/>
    <x v="2"/>
    <x v="1"/>
  </r>
  <r>
    <n v="2126"/>
    <x v="170"/>
    <x v="2"/>
    <x v="2"/>
    <n v="2"/>
    <n v="29.5"/>
    <n v="58"/>
    <n v="87.5"/>
    <s v="Oui"/>
    <n v="7"/>
    <n v="93170"/>
    <d v="1948-08-15T00:00:00"/>
    <n v="74"/>
    <x v="4"/>
    <s v="93"/>
    <x v="866"/>
    <x v="11"/>
    <x v="1"/>
  </r>
  <r>
    <n v="2127"/>
    <x v="170"/>
    <x v="0"/>
    <x v="1"/>
    <n v="7"/>
    <n v="202.5"/>
    <n v="100"/>
    <n v="302.5"/>
    <s v=""/>
    <m/>
    <n v="56420"/>
    <d v="1975-05-17T00:00:00"/>
    <n v="47"/>
    <x v="2"/>
    <s v="56"/>
    <x v="867"/>
    <x v="13"/>
    <x v="2"/>
  </r>
  <r>
    <n v="2128"/>
    <x v="170"/>
    <x v="1"/>
    <x v="1"/>
    <n v="13"/>
    <n v="330"/>
    <n v="51"/>
    <n v="381"/>
    <s v="Oui"/>
    <n v="29.5"/>
    <n v="76290"/>
    <d v="1981-05-03T00:00:00"/>
    <n v="41"/>
    <x v="0"/>
    <s v="76"/>
    <x v="868"/>
    <x v="35"/>
    <x v="7"/>
  </r>
  <r>
    <n v="2129"/>
    <x v="170"/>
    <x v="0"/>
    <x v="1"/>
    <n v="9"/>
    <n v="249"/>
    <n v="490"/>
    <n v="739"/>
    <s v="Oui"/>
    <n v="38.5"/>
    <n v="34830"/>
    <d v="1987-07-08T00:00:00"/>
    <n v="35"/>
    <x v="0"/>
    <s v="34"/>
    <x v="738"/>
    <x v="65"/>
    <x v="11"/>
  </r>
  <r>
    <n v="2130"/>
    <x v="170"/>
    <x v="2"/>
    <x v="3"/>
    <n v="4"/>
    <n v="87.5"/>
    <n v="51"/>
    <n v="138.5"/>
    <s v="Oui"/>
    <n v="2"/>
    <n v="29250"/>
    <d v="1948-03-18T00:00:00"/>
    <n v="74"/>
    <x v="4"/>
    <s v="29"/>
    <x v="318"/>
    <x v="6"/>
    <x v="2"/>
  </r>
  <r>
    <n v="2131"/>
    <x v="170"/>
    <x v="2"/>
    <x v="1"/>
    <n v="6"/>
    <n v="167.5"/>
    <n v="12"/>
    <n v="179.5"/>
    <s v="Oui"/>
    <n v="2"/>
    <n v="75013"/>
    <d v="1978-11-07T00:00:00"/>
    <n v="44"/>
    <x v="0"/>
    <s v="75"/>
    <x v="51"/>
    <x v="15"/>
    <x v="1"/>
  </r>
  <r>
    <n v="2132"/>
    <x v="170"/>
    <x v="1"/>
    <x v="1"/>
    <n v="2"/>
    <n v="50.5"/>
    <n v="25"/>
    <n v="75.5"/>
    <s v=""/>
    <m/>
    <n v="28500"/>
    <d v="1982-11-12T00:00:00"/>
    <n v="39"/>
    <x v="0"/>
    <s v="28"/>
    <x v="35"/>
    <x v="17"/>
    <x v="0"/>
  </r>
  <r>
    <n v="2133"/>
    <x v="170"/>
    <x v="1"/>
    <x v="1"/>
    <n v="1"/>
    <n v="31"/>
    <n v="59"/>
    <n v="90"/>
    <s v=""/>
    <m/>
    <n v="29250"/>
    <d v="1956-09-16T00:00:00"/>
    <n v="66"/>
    <x v="4"/>
    <s v="29"/>
    <x v="318"/>
    <x v="6"/>
    <x v="2"/>
  </r>
  <r>
    <n v="2134"/>
    <x v="170"/>
    <x v="0"/>
    <x v="1"/>
    <n v="13"/>
    <n v="398"/>
    <n v="191"/>
    <n v="589"/>
    <s v="Oui"/>
    <n v="43"/>
    <n v="27780"/>
    <d v="1957-11-28T00:00:00"/>
    <n v="64"/>
    <x v="3"/>
    <s v="27"/>
    <x v="869"/>
    <x v="54"/>
    <x v="7"/>
  </r>
  <r>
    <n v="2135"/>
    <x v="170"/>
    <x v="0"/>
    <x v="3"/>
    <n v="5"/>
    <n v="100"/>
    <n v="88"/>
    <n v="188"/>
    <s v="Oui"/>
    <n v="17.5"/>
    <n v="77122"/>
    <d v="1972-10-19T00:00:00"/>
    <n v="50"/>
    <x v="2"/>
    <s v="77"/>
    <x v="870"/>
    <x v="12"/>
    <x v="1"/>
  </r>
  <r>
    <n v="2136"/>
    <x v="170"/>
    <x v="0"/>
    <x v="1"/>
    <n v="2"/>
    <n v="63"/>
    <n v="82"/>
    <n v="145"/>
    <s v="Oui"/>
    <n v="10.5"/>
    <n v="29200"/>
    <d v="1978-08-01T00:00:00"/>
    <n v="44"/>
    <x v="0"/>
    <s v="29"/>
    <x v="55"/>
    <x v="6"/>
    <x v="2"/>
  </r>
  <r>
    <n v="2137"/>
    <x v="171"/>
    <x v="3"/>
    <x v="1"/>
    <n v="3"/>
    <n v="82"/>
    <n v="107"/>
    <n v="189"/>
    <s v="Oui"/>
    <n v="15.5"/>
    <n v="87230"/>
    <d v="1962-04-04T00:00:00"/>
    <n v="60"/>
    <x v="3"/>
    <s v="87"/>
    <x v="871"/>
    <x v="42"/>
    <x v="9"/>
  </r>
  <r>
    <n v="2138"/>
    <x v="171"/>
    <x v="1"/>
    <x v="1"/>
    <n v="3"/>
    <n v="81.5"/>
    <n v="146"/>
    <n v="227.5"/>
    <s v="Oui"/>
    <n v="4.5"/>
    <n v="88470"/>
    <d v="1973-10-14T00:00:00"/>
    <n v="49"/>
    <x v="2"/>
    <s v="88"/>
    <x v="872"/>
    <x v="86"/>
    <x v="8"/>
  </r>
  <r>
    <n v="2139"/>
    <x v="171"/>
    <x v="2"/>
    <x v="1"/>
    <n v="2"/>
    <n v="58"/>
    <n v="75"/>
    <n v="133"/>
    <s v="Oui"/>
    <n v="11"/>
    <n v="51150"/>
    <d v="1969-01-16T00:00:00"/>
    <n v="53"/>
    <x v="2"/>
    <s v="51"/>
    <x v="873"/>
    <x v="20"/>
    <x v="8"/>
  </r>
  <r>
    <n v="2140"/>
    <x v="172"/>
    <x v="2"/>
    <x v="1"/>
    <n v="1"/>
    <n v="29.5"/>
    <n v="10"/>
    <n v="39.5"/>
    <s v="Oui"/>
    <n v="1.5"/>
    <n v="29950"/>
    <d v="2000-03-24T00:00:00"/>
    <n v="22"/>
    <x v="1"/>
    <s v="29"/>
    <x v="239"/>
    <x v="6"/>
    <x v="2"/>
  </r>
  <r>
    <n v="2141"/>
    <x v="172"/>
    <x v="3"/>
    <x v="1"/>
    <n v="21"/>
    <n v="539.5"/>
    <n v="126"/>
    <n v="665.5"/>
    <s v="Oui"/>
    <n v="51"/>
    <n v="92260"/>
    <d v="1947-02-16T00:00:00"/>
    <n v="75"/>
    <x v="4"/>
    <s v="92"/>
    <x v="201"/>
    <x v="1"/>
    <x v="1"/>
  </r>
  <r>
    <n v="2142"/>
    <x v="172"/>
    <x v="2"/>
    <x v="0"/>
    <n v="2"/>
    <n v="43"/>
    <n v="8"/>
    <n v="51"/>
    <s v=""/>
    <m/>
    <n v="29720"/>
    <d v="1949-05-11T00:00:00"/>
    <n v="73"/>
    <x v="4"/>
    <s v="29"/>
    <x v="200"/>
    <x v="6"/>
    <x v="2"/>
  </r>
  <r>
    <n v="2143"/>
    <x v="172"/>
    <x v="0"/>
    <x v="0"/>
    <n v="2"/>
    <n v="47"/>
    <n v="63"/>
    <n v="110"/>
    <s v=""/>
    <m/>
    <n v="29900"/>
    <d v="1957-03-05T00:00:00"/>
    <n v="65"/>
    <x v="4"/>
    <s v="29"/>
    <x v="7"/>
    <x v="6"/>
    <x v="2"/>
  </r>
  <r>
    <n v="2144"/>
    <x v="172"/>
    <x v="2"/>
    <x v="0"/>
    <n v="4"/>
    <n v="91.5"/>
    <n v="179"/>
    <n v="270.5"/>
    <s v=""/>
    <m/>
    <n v="78800"/>
    <d v="1984-05-08T00:00:00"/>
    <n v="38"/>
    <x v="0"/>
    <s v="78"/>
    <x v="595"/>
    <x v="23"/>
    <x v="1"/>
  </r>
  <r>
    <n v="2145"/>
    <x v="172"/>
    <x v="2"/>
    <x v="1"/>
    <n v="4"/>
    <n v="124"/>
    <n v="24"/>
    <n v="148"/>
    <s v="Oui"/>
    <n v="4.5"/>
    <n v="29000"/>
    <d v="1980-08-07T00:00:00"/>
    <n v="42"/>
    <x v="0"/>
    <s v="29"/>
    <x v="6"/>
    <x v="6"/>
    <x v="2"/>
  </r>
  <r>
    <n v="2146"/>
    <x v="172"/>
    <x v="1"/>
    <x v="1"/>
    <n v="2"/>
    <n v="68"/>
    <n v="127"/>
    <n v="195"/>
    <s v="Oui"/>
    <n v="2.5"/>
    <n v="35200"/>
    <d v="1958-01-21T00:00:00"/>
    <n v="64"/>
    <x v="3"/>
    <s v="35"/>
    <x v="3"/>
    <x v="3"/>
    <x v="2"/>
  </r>
  <r>
    <n v="2147"/>
    <x v="173"/>
    <x v="1"/>
    <x v="1"/>
    <n v="3"/>
    <n v="98"/>
    <n v="124"/>
    <n v="222"/>
    <s v=""/>
    <m/>
    <n v="31620"/>
    <d v="1976-11-16T00:00:00"/>
    <n v="45"/>
    <x v="2"/>
    <s v="31"/>
    <x v="874"/>
    <x v="45"/>
    <x v="11"/>
  </r>
  <r>
    <n v="2148"/>
    <x v="173"/>
    <x v="3"/>
    <x v="0"/>
    <n v="1"/>
    <n v="24.5"/>
    <m/>
    <n v="24.5"/>
    <s v="Oui"/>
    <n v="1.5"/>
    <n v="93800"/>
    <d v="1980-03-19T00:00:00"/>
    <n v="42"/>
    <x v="0"/>
    <s v="93"/>
    <x v="120"/>
    <x v="11"/>
    <x v="1"/>
  </r>
  <r>
    <n v="2149"/>
    <x v="173"/>
    <x v="2"/>
    <x v="1"/>
    <n v="5"/>
    <n v="129.5"/>
    <n v="32"/>
    <n v="161.5"/>
    <s v="Oui"/>
    <n v="13"/>
    <n v="2200"/>
    <d v="1972-06-05T00:00:00"/>
    <n v="50"/>
    <x v="2"/>
    <s v="02"/>
    <x v="72"/>
    <x v="29"/>
    <x v="3"/>
  </r>
  <r>
    <n v="2150"/>
    <x v="173"/>
    <x v="0"/>
    <x v="1"/>
    <n v="2"/>
    <n v="58.5"/>
    <n v="110"/>
    <n v="168.5"/>
    <s v="Oui"/>
    <n v="2.5"/>
    <n v="75018"/>
    <d v="1983-12-08T00:00:00"/>
    <n v="38"/>
    <x v="0"/>
    <s v="75"/>
    <x v="172"/>
    <x v="15"/>
    <x v="1"/>
  </r>
  <r>
    <n v="2151"/>
    <x v="173"/>
    <x v="0"/>
    <x v="3"/>
    <n v="19"/>
    <n v="406"/>
    <n v="774"/>
    <n v="1180"/>
    <s v="Oui"/>
    <n v="69"/>
    <n v="75017"/>
    <d v="1968-11-09T00:00:00"/>
    <n v="54"/>
    <x v="2"/>
    <s v="75"/>
    <x v="99"/>
    <x v="15"/>
    <x v="1"/>
  </r>
  <r>
    <n v="2152"/>
    <x v="174"/>
    <x v="1"/>
    <x v="0"/>
    <n v="4"/>
    <n v="90"/>
    <n v="85"/>
    <n v="175"/>
    <s v="Oui"/>
    <n v="5"/>
    <n v="29140"/>
    <d v="1994-03-11T00:00:00"/>
    <n v="28"/>
    <x v="1"/>
    <s v="29"/>
    <x v="289"/>
    <x v="6"/>
    <x v="2"/>
  </r>
  <r>
    <n v="2153"/>
    <x v="174"/>
    <x v="2"/>
    <x v="0"/>
    <n v="2"/>
    <n v="49.5"/>
    <n v="34"/>
    <n v="83.5"/>
    <s v=""/>
    <m/>
    <n v="35400"/>
    <d v="1981-07-10T00:00:00"/>
    <n v="41"/>
    <x v="0"/>
    <s v="35"/>
    <x v="37"/>
    <x v="3"/>
    <x v="2"/>
  </r>
  <r>
    <n v="2154"/>
    <x v="174"/>
    <x v="2"/>
    <x v="2"/>
    <n v="2"/>
    <n v="27.5"/>
    <n v="45"/>
    <n v="72.5"/>
    <s v=""/>
    <m/>
    <n v="47240"/>
    <d v="1960-07-20T00:00:00"/>
    <n v="62"/>
    <x v="3"/>
    <s v="47"/>
    <x v="875"/>
    <x v="59"/>
    <x v="9"/>
  </r>
  <r>
    <n v="2155"/>
    <x v="174"/>
    <x v="0"/>
    <x v="0"/>
    <n v="10"/>
    <n v="232.5"/>
    <n v="204"/>
    <n v="436.5"/>
    <s v=""/>
    <m/>
    <n v="29250"/>
    <d v="1981-12-20T00:00:00"/>
    <n v="40"/>
    <x v="0"/>
    <s v="29"/>
    <x v="318"/>
    <x v="6"/>
    <x v="2"/>
  </r>
  <r>
    <n v="2156"/>
    <x v="174"/>
    <x v="1"/>
    <x v="2"/>
    <n v="7"/>
    <n v="105"/>
    <n v="151"/>
    <n v="256"/>
    <s v="Oui"/>
    <n v="11.5"/>
    <n v="68280"/>
    <d v="1996-02-04T00:00:00"/>
    <n v="26"/>
    <x v="1"/>
    <s v="68"/>
    <x v="876"/>
    <x v="72"/>
    <x v="8"/>
  </r>
  <r>
    <n v="2157"/>
    <x v="175"/>
    <x v="0"/>
    <x v="0"/>
    <n v="20"/>
    <n v="498"/>
    <n v="186"/>
    <n v="684"/>
    <s v="Oui"/>
    <n v="66"/>
    <n v="29870"/>
    <d v="1980-08-16T00:00:00"/>
    <n v="42"/>
    <x v="0"/>
    <s v="29"/>
    <x v="232"/>
    <x v="6"/>
    <x v="2"/>
  </r>
  <r>
    <n v="2158"/>
    <x v="175"/>
    <x v="2"/>
    <x v="0"/>
    <n v="16"/>
    <n v="321"/>
    <n v="29"/>
    <n v="350"/>
    <s v="Oui"/>
    <n v="9.5"/>
    <n v="29233"/>
    <d v="1976-08-26T00:00:00"/>
    <n v="46"/>
    <x v="2"/>
    <s v="29"/>
    <x v="338"/>
    <x v="6"/>
    <x v="2"/>
  </r>
  <r>
    <n v="2159"/>
    <x v="175"/>
    <x v="2"/>
    <x v="1"/>
    <n v="2"/>
    <n v="66.5"/>
    <n v="132"/>
    <n v="198.5"/>
    <s v="Oui"/>
    <n v="0.5"/>
    <n v="35890"/>
    <d v="1981-09-19T00:00:00"/>
    <n v="41"/>
    <x v="0"/>
    <s v="35"/>
    <x v="375"/>
    <x v="3"/>
    <x v="2"/>
  </r>
  <r>
    <n v="2160"/>
    <x v="176"/>
    <x v="3"/>
    <x v="3"/>
    <n v="13"/>
    <n v="278.5"/>
    <n v="267"/>
    <n v="545.5"/>
    <s v="Oui"/>
    <n v="5.5"/>
    <n v="29200"/>
    <d v="1961-08-05T00:00:00"/>
    <n v="61"/>
    <x v="3"/>
    <s v="29"/>
    <x v="55"/>
    <x v="6"/>
    <x v="2"/>
  </r>
  <r>
    <n v="2161"/>
    <x v="176"/>
    <x v="1"/>
    <x v="1"/>
    <n v="5"/>
    <n v="129"/>
    <n v="21"/>
    <n v="150"/>
    <s v=""/>
    <m/>
    <n v="29000"/>
    <d v="1953-03-28T00:00:00"/>
    <n v="69"/>
    <x v="4"/>
    <s v="29"/>
    <x v="6"/>
    <x v="6"/>
    <x v="2"/>
  </r>
  <r>
    <n v="2162"/>
    <x v="176"/>
    <x v="0"/>
    <x v="3"/>
    <n v="4"/>
    <n v="78"/>
    <n v="124"/>
    <n v="202"/>
    <s v=""/>
    <m/>
    <n v="55210"/>
    <d v="1987-03-14T00:00:00"/>
    <n v="35"/>
    <x v="0"/>
    <s v="55"/>
    <x v="877"/>
    <x v="41"/>
    <x v="8"/>
  </r>
  <r>
    <n v="2163"/>
    <x v="176"/>
    <x v="3"/>
    <x v="1"/>
    <n v="6"/>
    <n v="179.5"/>
    <n v="307"/>
    <n v="486.5"/>
    <s v=""/>
    <m/>
    <n v="29000"/>
    <d v="1976-12-02T00:00:00"/>
    <n v="45"/>
    <x v="2"/>
    <s v="29"/>
    <x v="6"/>
    <x v="6"/>
    <x v="2"/>
  </r>
  <r>
    <n v="2164"/>
    <x v="176"/>
    <x v="1"/>
    <x v="0"/>
    <n v="2"/>
    <n v="49"/>
    <n v="56"/>
    <n v="105"/>
    <s v="Oui"/>
    <n v="6"/>
    <n v="29480"/>
    <d v="2001-05-13T00:00:00"/>
    <n v="21"/>
    <x v="1"/>
    <s v="29"/>
    <x v="84"/>
    <x v="6"/>
    <x v="2"/>
  </r>
  <r>
    <n v="2165"/>
    <x v="176"/>
    <x v="1"/>
    <x v="0"/>
    <n v="2"/>
    <n v="49"/>
    <n v="3"/>
    <n v="52"/>
    <s v="Oui"/>
    <n v="2.5"/>
    <n v="67500"/>
    <d v="1974-04-19T00:00:00"/>
    <n v="48"/>
    <x v="2"/>
    <s v="67"/>
    <x v="878"/>
    <x v="30"/>
    <x v="8"/>
  </r>
  <r>
    <n v="2166"/>
    <x v="176"/>
    <x v="1"/>
    <x v="2"/>
    <n v="2"/>
    <n v="27.5"/>
    <n v="40"/>
    <n v="67.5"/>
    <s v="Oui"/>
    <n v="0.5"/>
    <n v="77500"/>
    <d v="1976-09-30T00:00:00"/>
    <n v="46"/>
    <x v="2"/>
    <s v="77"/>
    <x v="415"/>
    <x v="12"/>
    <x v="1"/>
  </r>
  <r>
    <n v="2167"/>
    <x v="176"/>
    <x v="1"/>
    <x v="0"/>
    <n v="3"/>
    <n v="68"/>
    <n v="97"/>
    <n v="165"/>
    <s v="Oui"/>
    <n v="13.5"/>
    <n v="75011"/>
    <d v="1965-05-12T00:00:00"/>
    <n v="57"/>
    <x v="3"/>
    <s v="75"/>
    <x v="129"/>
    <x v="15"/>
    <x v="1"/>
  </r>
  <r>
    <n v="2168"/>
    <x v="176"/>
    <x v="1"/>
    <x v="1"/>
    <n v="8"/>
    <n v="253"/>
    <n v="473"/>
    <n v="726"/>
    <s v="Oui"/>
    <n v="10.5"/>
    <n v="29170"/>
    <d v="1987-01-30T00:00:00"/>
    <n v="35"/>
    <x v="0"/>
    <s v="29"/>
    <x v="26"/>
    <x v="6"/>
    <x v="2"/>
  </r>
  <r>
    <n v="2169"/>
    <x v="177"/>
    <x v="2"/>
    <x v="0"/>
    <n v="2"/>
    <n v="46.5"/>
    <n v="83"/>
    <n v="129.5"/>
    <s v="Oui"/>
    <n v="11.5"/>
    <n v="37130"/>
    <d v="1983-03-28T00:00:00"/>
    <n v="39"/>
    <x v="0"/>
    <s v="37"/>
    <x v="879"/>
    <x v="0"/>
    <x v="0"/>
  </r>
  <r>
    <n v="2170"/>
    <x v="177"/>
    <x v="0"/>
    <x v="1"/>
    <n v="3"/>
    <n v="77.5"/>
    <n v="35"/>
    <n v="112.5"/>
    <s v="Oui"/>
    <n v="2.5"/>
    <n v="28600"/>
    <d v="1966-12-17T00:00:00"/>
    <n v="55"/>
    <x v="3"/>
    <s v="28"/>
    <x v="880"/>
    <x v="17"/>
    <x v="0"/>
  </r>
  <r>
    <n v="2171"/>
    <x v="177"/>
    <x v="0"/>
    <x v="1"/>
    <n v="1"/>
    <n v="30.5"/>
    <n v="30"/>
    <n v="60.5"/>
    <s v=""/>
    <m/>
    <n v="35420"/>
    <d v="1979-01-05T00:00:00"/>
    <n v="43"/>
    <x v="0"/>
    <s v="35"/>
    <x v="722"/>
    <x v="3"/>
    <x v="2"/>
  </r>
  <r>
    <n v="2172"/>
    <x v="177"/>
    <x v="3"/>
    <x v="1"/>
    <n v="5"/>
    <n v="160"/>
    <n v="64"/>
    <n v="224"/>
    <s v="Oui"/>
    <n v="1"/>
    <n v="16320"/>
    <d v="1968-08-26T00:00:00"/>
    <n v="54"/>
    <x v="2"/>
    <s v="16"/>
    <x v="881"/>
    <x v="66"/>
    <x v="9"/>
  </r>
  <r>
    <n v="2173"/>
    <x v="177"/>
    <x v="3"/>
    <x v="3"/>
    <n v="7"/>
    <n v="143.5"/>
    <n v="33"/>
    <n v="176.5"/>
    <s v="Oui"/>
    <n v="15"/>
    <n v="56930"/>
    <d v="1965-09-27T00:00:00"/>
    <n v="57"/>
    <x v="3"/>
    <s v="56"/>
    <x v="882"/>
    <x v="13"/>
    <x v="2"/>
  </r>
  <r>
    <n v="2174"/>
    <x v="177"/>
    <x v="1"/>
    <x v="0"/>
    <n v="20"/>
    <n v="458"/>
    <n v="527"/>
    <n v="985"/>
    <s v="Oui"/>
    <n v="95.5"/>
    <n v="34000"/>
    <d v="1969-10-21T00:00:00"/>
    <n v="53"/>
    <x v="2"/>
    <s v="34"/>
    <x v="883"/>
    <x v="65"/>
    <x v="11"/>
  </r>
  <r>
    <n v="2175"/>
    <x v="177"/>
    <x v="1"/>
    <x v="1"/>
    <n v="2"/>
    <n v="60"/>
    <n v="37"/>
    <n v="97"/>
    <s v="Oui"/>
    <n v="3.5"/>
    <n v="78230"/>
    <d v="1956-01-10T00:00:00"/>
    <n v="66"/>
    <x v="4"/>
    <s v="78"/>
    <x v="93"/>
    <x v="23"/>
    <x v="1"/>
  </r>
  <r>
    <n v="2176"/>
    <x v="177"/>
    <x v="0"/>
    <x v="1"/>
    <n v="3"/>
    <n v="98"/>
    <n v="89"/>
    <n v="187"/>
    <s v="Oui"/>
    <n v="11.5"/>
    <n v="19270"/>
    <d v="1970-08-15T00:00:00"/>
    <n v="52"/>
    <x v="2"/>
    <s v="19"/>
    <x v="884"/>
    <x v="73"/>
    <x v="9"/>
  </r>
  <r>
    <n v="2177"/>
    <x v="177"/>
    <x v="1"/>
    <x v="4"/>
    <n v="2"/>
    <n v="32"/>
    <n v="22"/>
    <n v="54"/>
    <s v="Oui"/>
    <n v="1"/>
    <n v="94510"/>
    <d v="1973-08-14T00:00:00"/>
    <n v="49"/>
    <x v="2"/>
    <s v="94"/>
    <x v="885"/>
    <x v="5"/>
    <x v="1"/>
  </r>
  <r>
    <n v="2178"/>
    <x v="177"/>
    <x v="2"/>
    <x v="1"/>
    <n v="2"/>
    <n v="59"/>
    <n v="50"/>
    <n v="109"/>
    <s v="Oui"/>
    <n v="3.5"/>
    <n v="91200"/>
    <d v="1953-09-06T00:00:00"/>
    <n v="69"/>
    <x v="4"/>
    <s v="91"/>
    <x v="243"/>
    <x v="8"/>
    <x v="1"/>
  </r>
  <r>
    <n v="2179"/>
    <x v="177"/>
    <x v="0"/>
    <x v="0"/>
    <n v="1"/>
    <n v="23"/>
    <n v="28"/>
    <n v="51"/>
    <s v="Oui"/>
    <n v="3"/>
    <n v="29520"/>
    <d v="1999-11-03T00:00:00"/>
    <n v="23"/>
    <x v="1"/>
    <s v="29"/>
    <x v="617"/>
    <x v="6"/>
    <x v="2"/>
  </r>
  <r>
    <n v="2180"/>
    <x v="177"/>
    <x v="1"/>
    <x v="1"/>
    <n v="6"/>
    <n v="179.5"/>
    <n v="136"/>
    <n v="315.5"/>
    <s v=""/>
    <m/>
    <n v="62880"/>
    <d v="1987-07-12T00:00:00"/>
    <n v="35"/>
    <x v="0"/>
    <s v="62"/>
    <x v="886"/>
    <x v="26"/>
    <x v="3"/>
  </r>
  <r>
    <n v="2181"/>
    <x v="178"/>
    <x v="2"/>
    <x v="0"/>
    <n v="1"/>
    <n v="23"/>
    <n v="32"/>
    <n v="55"/>
    <s v="Oui"/>
    <n v="2"/>
    <n v="56360"/>
    <d v="1962-01-13T00:00:00"/>
    <n v="60"/>
    <x v="3"/>
    <s v="56"/>
    <x v="18"/>
    <x v="13"/>
    <x v="2"/>
  </r>
  <r>
    <n v="2182"/>
    <x v="178"/>
    <x v="0"/>
    <x v="1"/>
    <n v="4"/>
    <n v="126.5"/>
    <n v="243"/>
    <n v="369.5"/>
    <s v="Oui"/>
    <n v="28.5"/>
    <n v="22590"/>
    <d v="1964-03-07T00:00:00"/>
    <n v="58"/>
    <x v="3"/>
    <s v="22"/>
    <x v="753"/>
    <x v="14"/>
    <x v="2"/>
  </r>
  <r>
    <n v="2183"/>
    <x v="178"/>
    <x v="3"/>
    <x v="0"/>
    <n v="2"/>
    <n v="44"/>
    <n v="30"/>
    <n v="74"/>
    <s v="Oui"/>
    <n v="3"/>
    <n v="29100"/>
    <d v="1957-06-10T00:00:00"/>
    <n v="65"/>
    <x v="4"/>
    <s v="29"/>
    <x v="75"/>
    <x v="6"/>
    <x v="2"/>
  </r>
  <r>
    <n v="2184"/>
    <x v="178"/>
    <x v="2"/>
    <x v="2"/>
    <n v="2"/>
    <n v="29"/>
    <n v="51"/>
    <n v="80"/>
    <s v="Oui"/>
    <n v="2"/>
    <n v="35000"/>
    <d v="1964-09-20T00:00:00"/>
    <n v="58"/>
    <x v="3"/>
    <s v="35"/>
    <x v="3"/>
    <x v="3"/>
    <x v="2"/>
  </r>
  <r>
    <n v="2185"/>
    <x v="178"/>
    <x v="3"/>
    <x v="0"/>
    <n v="2"/>
    <n v="40"/>
    <n v="6"/>
    <n v="46"/>
    <s v="Oui"/>
    <n v="4.5"/>
    <n v="29470"/>
    <d v="1987-03-24T00:00:00"/>
    <n v="35"/>
    <x v="0"/>
    <s v="29"/>
    <x v="370"/>
    <x v="6"/>
    <x v="2"/>
  </r>
  <r>
    <n v="2186"/>
    <x v="179"/>
    <x v="1"/>
    <x v="1"/>
    <n v="2"/>
    <n v="63"/>
    <n v="36"/>
    <n v="99"/>
    <s v="Oui"/>
    <n v="4"/>
    <n v="47000"/>
    <d v="1946-03-02T00:00:00"/>
    <n v="76"/>
    <x v="4"/>
    <s v="47"/>
    <x v="887"/>
    <x v="59"/>
    <x v="9"/>
  </r>
  <r>
    <n v="2187"/>
    <x v="179"/>
    <x v="1"/>
    <x v="0"/>
    <n v="4"/>
    <n v="91.5"/>
    <n v="44"/>
    <n v="135.5"/>
    <s v="Oui"/>
    <n v="8.5"/>
    <n v="29860"/>
    <d v="1983-08-14T00:00:00"/>
    <n v="39"/>
    <x v="0"/>
    <s v="29"/>
    <x v="73"/>
    <x v="6"/>
    <x v="2"/>
  </r>
  <r>
    <n v="2188"/>
    <x v="179"/>
    <x v="2"/>
    <x v="1"/>
    <n v="4"/>
    <n v="109"/>
    <n v="88"/>
    <n v="197"/>
    <s v="Oui"/>
    <n v="15"/>
    <n v="92110"/>
    <d v="1989-11-03T00:00:00"/>
    <n v="33"/>
    <x v="1"/>
    <s v="92"/>
    <x v="715"/>
    <x v="1"/>
    <x v="1"/>
  </r>
  <r>
    <n v="2189"/>
    <x v="179"/>
    <x v="3"/>
    <x v="1"/>
    <n v="3"/>
    <n v="90"/>
    <n v="47"/>
    <n v="137"/>
    <s v="Oui"/>
    <n v="2.5"/>
    <n v="75009"/>
    <d v="1937-11-18T00:00:00"/>
    <n v="84"/>
    <x v="4"/>
    <s v="75"/>
    <x v="271"/>
    <x v="15"/>
    <x v="1"/>
  </r>
  <r>
    <n v="2190"/>
    <x v="179"/>
    <x v="3"/>
    <x v="1"/>
    <n v="3"/>
    <n v="84"/>
    <n v="122"/>
    <n v="206"/>
    <s v=""/>
    <m/>
    <n v="29660"/>
    <d v="1969-09-02T00:00:00"/>
    <n v="53"/>
    <x v="2"/>
    <s v="29"/>
    <x v="888"/>
    <x v="6"/>
    <x v="2"/>
  </r>
  <r>
    <n v="2191"/>
    <x v="180"/>
    <x v="2"/>
    <x v="2"/>
    <n v="2"/>
    <n v="27"/>
    <n v="50"/>
    <n v="77"/>
    <s v="Oui"/>
    <n v="1"/>
    <n v="29300"/>
    <d v="1964-04-10T00:00:00"/>
    <n v="58"/>
    <x v="3"/>
    <s v="29"/>
    <x v="107"/>
    <x v="6"/>
    <x v="2"/>
  </r>
  <r>
    <n v="2192"/>
    <x v="180"/>
    <x v="0"/>
    <x v="1"/>
    <n v="2"/>
    <n v="61"/>
    <n v="118"/>
    <n v="179"/>
    <s v="Oui"/>
    <n v="7"/>
    <n v="29380"/>
    <d v="1951-07-25T00:00:00"/>
    <n v="71"/>
    <x v="4"/>
    <s v="29"/>
    <x v="85"/>
    <x v="6"/>
    <x v="2"/>
  </r>
  <r>
    <n v="2193"/>
    <x v="180"/>
    <x v="0"/>
    <x v="1"/>
    <n v="2"/>
    <n v="66"/>
    <n v="112"/>
    <n v="178"/>
    <s v="Oui"/>
    <n v="3.5"/>
    <n v="75002"/>
    <d v="1977-01-30T00:00:00"/>
    <n v="45"/>
    <x v="2"/>
    <s v="75"/>
    <x v="288"/>
    <x v="15"/>
    <x v="1"/>
  </r>
  <r>
    <n v="2194"/>
    <x v="180"/>
    <x v="2"/>
    <x v="0"/>
    <n v="2"/>
    <n v="40.5"/>
    <n v="38"/>
    <n v="78.5"/>
    <s v="Oui"/>
    <n v="6"/>
    <n v="75017"/>
    <d v="1970-06-27T00:00:00"/>
    <n v="52"/>
    <x v="2"/>
    <s v="75"/>
    <x v="99"/>
    <x v="15"/>
    <x v="1"/>
  </r>
  <r>
    <n v="2195"/>
    <x v="180"/>
    <x v="2"/>
    <x v="1"/>
    <n v="4"/>
    <n v="137"/>
    <n v="184"/>
    <n v="321"/>
    <s v="Oui"/>
    <n v="15"/>
    <n v="56140"/>
    <d v="1991-08-19T00:00:00"/>
    <n v="31"/>
    <x v="1"/>
    <s v="56"/>
    <x v="421"/>
    <x v="13"/>
    <x v="2"/>
  </r>
  <r>
    <n v="2196"/>
    <x v="180"/>
    <x v="2"/>
    <x v="1"/>
    <n v="6"/>
    <n v="171"/>
    <n v="105"/>
    <n v="276"/>
    <s v="Oui"/>
    <n v="11.5"/>
    <n v="93500"/>
    <d v="1971-06-08T00:00:00"/>
    <n v="51"/>
    <x v="2"/>
    <s v="93"/>
    <x v="108"/>
    <x v="11"/>
    <x v="1"/>
  </r>
  <r>
    <n v="2197"/>
    <x v="181"/>
    <x v="1"/>
    <x v="2"/>
    <n v="1"/>
    <n v="13.5"/>
    <n v="1"/>
    <n v="14.5"/>
    <s v="Oui"/>
    <n v="0.5"/>
    <n v="56480"/>
    <d v="1958-08-07T00:00:00"/>
    <n v="64"/>
    <x v="3"/>
    <s v="56"/>
    <x v="889"/>
    <x v="13"/>
    <x v="2"/>
  </r>
  <r>
    <n v="2198"/>
    <x v="181"/>
    <x v="1"/>
    <x v="3"/>
    <n v="13"/>
    <n v="247"/>
    <n v="342"/>
    <n v="589"/>
    <s v="Oui"/>
    <n v="6"/>
    <n v="44260"/>
    <d v="1979-10-30T00:00:00"/>
    <n v="43"/>
    <x v="0"/>
    <s v="44"/>
    <x v="890"/>
    <x v="24"/>
    <x v="4"/>
  </r>
  <r>
    <n v="2199"/>
    <x v="181"/>
    <x v="1"/>
    <x v="0"/>
    <n v="2"/>
    <n v="44"/>
    <n v="5"/>
    <n v="49"/>
    <s v="Oui"/>
    <n v="4"/>
    <n v="29440"/>
    <d v="1961-02-04T00:00:00"/>
    <n v="61"/>
    <x v="3"/>
    <s v="29"/>
    <x v="470"/>
    <x v="6"/>
    <x v="2"/>
  </r>
  <r>
    <n v="2200"/>
    <x v="181"/>
    <x v="0"/>
    <x v="0"/>
    <n v="2"/>
    <n v="45.5"/>
    <n v="40"/>
    <n v="85.5"/>
    <s v="Oui"/>
    <n v="4"/>
    <n v="29460"/>
    <d v="1960-09-28T00:00:00"/>
    <n v="62"/>
    <x v="3"/>
    <s v="29"/>
    <x v="281"/>
    <x v="6"/>
    <x v="2"/>
  </r>
  <r>
    <n v="2201"/>
    <x v="182"/>
    <x v="1"/>
    <x v="3"/>
    <n v="2"/>
    <n v="36.5"/>
    <n v="49"/>
    <n v="85.5"/>
    <s v="Oui"/>
    <n v="4"/>
    <n v="29870"/>
    <d v="1978-03-12T00:00:00"/>
    <n v="44"/>
    <x v="0"/>
    <s v="29"/>
    <x v="232"/>
    <x v="6"/>
    <x v="2"/>
  </r>
  <r>
    <n v="2202"/>
    <x v="182"/>
    <x v="1"/>
    <x v="0"/>
    <n v="3"/>
    <n v="71.5"/>
    <n v="1"/>
    <n v="72.5"/>
    <s v="Oui"/>
    <n v="6"/>
    <n v="56700"/>
    <d v="1974-09-29T00:00:00"/>
    <n v="48"/>
    <x v="2"/>
    <s v="56"/>
    <x v="265"/>
    <x v="13"/>
    <x v="2"/>
  </r>
  <r>
    <n v="2203"/>
    <x v="182"/>
    <x v="2"/>
    <x v="3"/>
    <n v="2"/>
    <n v="39"/>
    <m/>
    <n v="39"/>
    <s v="Oui"/>
    <n v="1"/>
    <n v="93320"/>
    <d v="1974-03-26T00:00:00"/>
    <n v="48"/>
    <x v="2"/>
    <s v="93"/>
    <x v="891"/>
    <x v="11"/>
    <x v="1"/>
  </r>
  <r>
    <n v="2204"/>
    <x v="182"/>
    <x v="0"/>
    <x v="0"/>
    <n v="5"/>
    <n v="100.5"/>
    <n v="78"/>
    <n v="178.5"/>
    <s v="Oui"/>
    <n v="15"/>
    <n v="29710"/>
    <d v="1955-07-15T00:00:00"/>
    <n v="67"/>
    <x v="4"/>
    <s v="29"/>
    <x v="311"/>
    <x v="6"/>
    <x v="2"/>
  </r>
  <r>
    <n v="2205"/>
    <x v="182"/>
    <x v="0"/>
    <x v="1"/>
    <n v="6"/>
    <n v="184"/>
    <n v="274"/>
    <n v="458"/>
    <s v="Oui"/>
    <n v="39"/>
    <n v="79100"/>
    <d v="2002-09-27T00:00:00"/>
    <n v="20"/>
    <x v="1"/>
    <s v="79"/>
    <x v="892"/>
    <x v="75"/>
    <x v="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C6DEA5C-5021-4087-B361-B5F5DF9C9F6D}" name="Tableau croisé dynamique8" cacheId="4" applyNumberFormats="0" applyBorderFormats="0" applyFontFormats="0" applyPatternFormats="0" applyAlignmentFormats="0" applyWidthHeightFormats="1" dataCaption="Valeurs" updatedVersion="8" minRefreshableVersion="3" useAutoFormatting="1" itemPrintTitles="1" createdVersion="8" indent="0" outline="1" outlineData="1" multipleFieldFilters="0" rowHeaderCaption="Repas" colHeaderCaption="Serveuse">
  <location ref="A3:K11" firstHeaderRow="1" firstDataRow="3" firstDataCol="1"/>
  <pivotFields count="19">
    <pivotField showAll="0"/>
    <pivotField numFmtId="14" showAll="0"/>
    <pivotField axis="axisCol" showAll="0">
      <items count="5">
        <item x="2"/>
        <item x="0"/>
        <item x="1"/>
        <item x="3"/>
        <item t="default"/>
      </items>
    </pivotField>
    <pivotField axis="axisRow" showAll="0">
      <items count="6">
        <item x="2"/>
        <item x="0"/>
        <item x="1"/>
        <item x="4"/>
        <item x="3"/>
        <item t="default"/>
      </items>
    </pivotField>
    <pivotField showAll="0"/>
    <pivotField showAll="0"/>
    <pivotField showAll="0"/>
    <pivotField dataField="1" showAll="0"/>
    <pivotField showAll="0"/>
    <pivotField showAll="0"/>
    <pivotField numFmtId="164" showAll="0"/>
    <pivotField numFmtId="14" showAll="0"/>
    <pivotField showAll="0"/>
    <pivotField showAll="0"/>
    <pivotField showAll="0"/>
    <pivotField showAll="0"/>
    <pivotField showAll="0"/>
    <pivotField showAll="0"/>
    <pivotField dragToRow="0" dragToCol="0" dragToPage="0" showAll="0" defaultSubtotal="0"/>
  </pivotFields>
  <rowFields count="1">
    <field x="3"/>
  </rowFields>
  <rowItems count="6">
    <i>
      <x/>
    </i>
    <i>
      <x v="1"/>
    </i>
    <i>
      <x v="2"/>
    </i>
    <i>
      <x v="3"/>
    </i>
    <i>
      <x v="4"/>
    </i>
    <i t="grand">
      <x/>
    </i>
  </rowItems>
  <colFields count="2">
    <field x="2"/>
    <field x="-2"/>
  </colFields>
  <colItems count="10">
    <i>
      <x/>
      <x/>
    </i>
    <i r="1" i="1">
      <x v="1"/>
    </i>
    <i>
      <x v="1"/>
      <x/>
    </i>
    <i r="1" i="1">
      <x v="1"/>
    </i>
    <i>
      <x v="2"/>
      <x/>
    </i>
    <i r="1" i="1">
      <x v="1"/>
    </i>
    <i>
      <x v="3"/>
      <x/>
    </i>
    <i r="1" i="1">
      <x v="1"/>
    </i>
    <i t="grand">
      <x/>
    </i>
    <i t="grand" i="1">
      <x/>
    </i>
  </colItems>
  <dataFields count="2">
    <dataField name="NB repas" fld="7" subtotal="count" baseField="3" baseItem="0"/>
    <dataField name="CA" fld="7" baseField="3" baseItem="0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7F413C3-4D17-4B8D-BB6C-152897AAA326}" name="Tableau croisé dynamique4" cacheId="4" applyNumberFormats="0" applyBorderFormats="0" applyFontFormats="0" applyPatternFormats="0" applyAlignmentFormats="0" applyWidthHeightFormats="1" dataCaption="Valeurs" updatedVersion="8" minRefreshableVersion="3" useAutoFormatting="1" itemPrintTitles="1" createdVersion="8" indent="0" outline="1" outlineData="1" multipleFieldFilters="0" rowHeaderCaption="Cat Age">
  <location ref="D1:F7" firstHeaderRow="0" firstDataRow="1" firstDataCol="1"/>
  <pivotFields count="19">
    <pivotField showAll="0"/>
    <pivotField numFmtId="14" showAll="0"/>
    <pivotField dataField="1" showAll="0"/>
    <pivotField showAll="0">
      <items count="6">
        <item x="2"/>
        <item x="0"/>
        <item x="1"/>
        <item x="4"/>
        <item x="3"/>
        <item t="default"/>
      </items>
    </pivotField>
    <pivotField showAll="0"/>
    <pivotField showAll="0"/>
    <pivotField showAll="0"/>
    <pivotField dataField="1" showAll="0"/>
    <pivotField showAll="0"/>
    <pivotField showAll="0"/>
    <pivotField numFmtId="164" showAll="0"/>
    <pivotField numFmtId="14" showAll="0"/>
    <pivotField showAll="0"/>
    <pivotField axis="axisRow" showAll="0" sortType="ascending">
      <items count="15">
        <item m="1" x="12"/>
        <item m="1" x="8"/>
        <item x="1"/>
        <item m="1" x="6"/>
        <item m="1" x="5"/>
        <item x="0"/>
        <item m="1" x="10"/>
        <item m="1" x="7"/>
        <item x="2"/>
        <item x="3"/>
        <item m="1" x="9"/>
        <item m="1" x="13"/>
        <item m="1" x="11"/>
        <item x="4"/>
        <item t="default"/>
      </items>
    </pivotField>
    <pivotField showAll="0"/>
    <pivotField showAll="0"/>
    <pivotField showAll="0"/>
    <pivotField showAll="0"/>
    <pivotField dragToRow="0" dragToCol="0" dragToPage="0" showAll="0" defaultSubtotal="0"/>
  </pivotFields>
  <rowFields count="1">
    <field x="13"/>
  </rowFields>
  <rowItems count="6">
    <i>
      <x v="2"/>
    </i>
    <i>
      <x v="5"/>
    </i>
    <i>
      <x v="8"/>
    </i>
    <i>
      <x v="9"/>
    </i>
    <i>
      <x v="13"/>
    </i>
    <i t="grand">
      <x/>
    </i>
  </rowItems>
  <colFields count="1">
    <field x="-2"/>
  </colFields>
  <colItems count="2">
    <i>
      <x/>
    </i>
    <i i="1">
      <x v="1"/>
    </i>
  </colItems>
  <dataFields count="2">
    <dataField name="NB" fld="2" subtotal="count" baseField="0" baseItem="0"/>
    <dataField name="Somme de  Total " fld="7" baseField="13" baseItem="5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1" connectionId="4" xr16:uid="{BD81DEB2-0C1B-4CBB-87E5-C07CD027205B}" autoFormatId="16" applyNumberFormats="0" applyBorderFormats="0" applyFontFormats="0" applyPatternFormats="0" applyAlignmentFormats="0" applyWidthHeightFormats="0">
  <queryTableRefresh nextId="31" unboundColumnsRight="6">
    <queryTableFields count="18">
      <queryTableField id="1" name="Facture" tableColumnId="1"/>
      <queryTableField id="2" name="Date" tableColumnId="2"/>
      <queryTableField id="3" name="Serveuse" tableColumnId="3"/>
      <queryTableField id="4" name="Repas" tableColumnId="4"/>
      <queryTableField id="5" name="NB_repas" tableColumnId="5"/>
      <queryTableField id="6" name=" Nourriture " tableColumnId="6"/>
      <queryTableField id="7" name=" Boisson " tableColumnId="7"/>
      <queryTableField id="8" name=" Total " tableColumnId="8"/>
      <queryTableField id="9" name="Pourboire" tableColumnId="9"/>
      <queryTableField id="10" name=" Montant " tableColumnId="10"/>
      <queryTableField id="11" name="CP" tableColumnId="11"/>
      <queryTableField id="12" name="Date naissance" tableColumnId="12"/>
      <queryTableField id="13" dataBound="0" tableColumnId="13"/>
      <queryTableField id="14" dataBound="0" tableColumnId="14"/>
      <queryTableField id="21" dataBound="0" tableColumnId="15"/>
      <queryTableField id="22" dataBound="0" tableColumnId="16"/>
      <queryTableField id="23" dataBound="0" tableColumnId="17"/>
      <queryTableField id="24" dataBound="0" tableColumnId="18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2" connectionId="3" xr16:uid="{9D84D1D0-909F-4599-96E5-539F68D4E07F}" autoFormatId="16" applyNumberFormats="0" applyBorderFormats="0" applyFontFormats="0" applyPatternFormats="0" applyAlignmentFormats="0" applyWidthHeightFormats="0">
  <queryTableRefresh nextId="8">
    <queryTableFields count="7">
      <queryTableField id="1" name="DEP" tableColumnId="1"/>
      <queryTableField id="2" name="REG" tableColumnId="2"/>
      <queryTableField id="3" name="CHEFLIEU" tableColumnId="3"/>
      <queryTableField id="4" name="TNCC" tableColumnId="4"/>
      <queryTableField id="5" name="NCC" tableColumnId="5"/>
      <queryTableField id="6" name="NCCENR" tableColumnId="6"/>
      <queryTableField id="7" name="LIBELLE" tableColumnId="7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3" connectionId="6" xr16:uid="{78448D64-A814-4030-9A91-5321B591ABAE}" autoFormatId="16" applyNumberFormats="0" applyBorderFormats="0" applyFontFormats="0" applyPatternFormats="0" applyAlignmentFormats="0" applyWidthHeightFormats="0">
  <queryTableRefresh nextId="7">
    <queryTableFields count="6">
      <queryTableField id="1" name="REG" tableColumnId="1"/>
      <queryTableField id="2" name="CHEFLIEU" tableColumnId="2"/>
      <queryTableField id="3" name="TNCC" tableColumnId="3"/>
      <queryTableField id="4" name="NCC" tableColumnId="4"/>
      <queryTableField id="5" name="NCCENR" tableColumnId="5"/>
      <queryTableField id="6" name="LIBELLE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F2C915D-CFAA-454F-9038-6431B0849173}" name="Factures" displayName="Factures" ref="A1:R2199" tableType="queryTable" totalsRowShown="0">
  <autoFilter ref="A1:R2199" xr:uid="{3F2C915D-CFAA-454F-9038-6431B0849173}"/>
  <tableColumns count="18">
    <tableColumn id="1" xr3:uid="{8EAAD4E4-C3ED-4100-90B3-92BA2C4AA6BA}" uniqueName="1" name="Facture" queryTableFieldId="1"/>
    <tableColumn id="2" xr3:uid="{D46EB801-8011-4830-B9C4-EF32222A2328}" uniqueName="2" name="Date" queryTableFieldId="2" dataDxfId="29"/>
    <tableColumn id="3" xr3:uid="{1A18E2F8-90E7-4DB6-95D8-C7631E562F43}" uniqueName="3" name="Serveuse" queryTableFieldId="3" dataDxfId="28"/>
    <tableColumn id="4" xr3:uid="{F2BEF611-E7C4-4565-AF8E-D4680308E0FE}" uniqueName="4" name="Repas" queryTableFieldId="4" dataDxfId="27"/>
    <tableColumn id="5" xr3:uid="{C6AB04AD-58F7-44BE-95F1-E02272A3D44E}" uniqueName="5" name="NB_repas" queryTableFieldId="5"/>
    <tableColumn id="6" xr3:uid="{C3FDFEC6-AEC5-4985-98EA-85668F2D74C6}" uniqueName="6" name=" Nourriture " queryTableFieldId="6"/>
    <tableColumn id="7" xr3:uid="{C96E8061-98ED-4C4C-A25A-FC0131824477}" uniqueName="7" name=" Boisson " queryTableFieldId="7"/>
    <tableColumn id="8" xr3:uid="{64EDBD50-DFB4-47BA-A630-55AF4A6D308E}" uniqueName="8" name=" Total " queryTableFieldId="8"/>
    <tableColumn id="9" xr3:uid="{BDCF77C8-2992-498C-BC14-436DA45B535F}" uniqueName="9" name="Pourboire" queryTableFieldId="9" dataDxfId="26"/>
    <tableColumn id="10" xr3:uid="{02BF1395-B60A-4BA8-903A-8D4A4EADBEA2}" uniqueName="10" name=" Montant " queryTableFieldId="10"/>
    <tableColumn id="11" xr3:uid="{AC3607D7-1552-4F6A-87C5-B6797EF4D62F}" uniqueName="11" name="CP" queryTableFieldId="11" dataDxfId="25"/>
    <tableColumn id="12" xr3:uid="{0C4F4084-4842-4373-9306-8C0186FF32E3}" uniqueName="12" name="Date naissance" queryTableFieldId="12" dataDxfId="24"/>
    <tableColumn id="13" xr3:uid="{8388E476-CB8C-4F15-9A38-28951A913478}" uniqueName="13" name="Age" queryTableFieldId="13" dataDxfId="23">
      <calculatedColumnFormula>DATEDIF(Factures[[#This Row],[Date naissance]],TODAY(),"Y")</calculatedColumnFormula>
    </tableColumn>
    <tableColumn id="14" xr3:uid="{7E2F2E16-0135-46C8-A5FA-70B523A92421}" uniqueName="14" name="Cat_Age " queryTableFieldId="14" dataDxfId="22">
      <calculatedColumnFormula>VLOOKUP(Factures[[#This Row],[Age]],Cat_Age[],2,TRUE)</calculatedColumnFormula>
    </tableColumn>
    <tableColumn id="15" xr3:uid="{BD98F703-7E92-4637-9278-EBB507B06A20}" uniqueName="15" name="DPT" queryTableFieldId="21" dataDxfId="21">
      <calculatedColumnFormula array="1">IF(INT(Factures[[#This Row],[CP]]/1000)=20,_xlfn.SWITCH(MID(Factures[[#This Row],[CP]],3,1),"0","2A","1","2A","2","2B"),IF(LEN(Factures[[#This Row],[CP]])=4,"0"&amp;LEFT(Factures[[#This Row],[CP]],1),LEFT(Factures[[#This Row],[CP]],2)))</calculatedColumnFormula>
    </tableColumn>
    <tableColumn id="16" xr3:uid="{F1792D2C-81FE-416C-BCD2-23F872FBC2B1}" uniqueName="16" name="Commune" queryTableFieldId="22" dataDxfId="20">
      <calculatedColumnFormula>VLOOKUP(INDEX(Communes2013[Code Postal],MATCH("*"&amp;TEXT(Factures[[#This Row],[CP]],"00000")&amp;"*",Communes2013[Code Postal],0)),Communes2013[],2,FALSE)</calculatedColumnFormula>
    </tableColumn>
    <tableColumn id="17" xr3:uid="{A374A64E-F9DB-4F2E-AF8A-48A4E0510968}" uniqueName="17" name="Département" queryTableFieldId="23" dataDxfId="19">
      <calculatedColumnFormula>VLOOKUP(Factures[[#This Row],[DPT]],departement2021[],6,FALSE)</calculatedColumnFormula>
    </tableColumn>
    <tableColumn id="18" xr3:uid="{03C4A305-1074-4F8E-9DB7-ECA9D246169C}" uniqueName="18" name="Région" queryTableFieldId="24" dataDxfId="18">
      <calculatedColumnFormula>VLOOKUP(VLOOKUP(Factures[[#This Row],[DPT]],departement2021[],2,FALSE),region2021[],5,FALSE)</calculatedColumnFormula>
    </tableColumn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B501305-614B-41E9-9239-D9A204B4B3B7}" name="Communes2013" displayName="Communes2013" ref="A1:G6104" totalsRowShown="0" headerRowDxfId="17" dataDxfId="16">
  <autoFilter ref="A1:G6104" xr:uid="{2829DE9B-7A22-4D2E-806C-8A5A357F4B65}"/>
  <sortState xmlns:xlrd2="http://schemas.microsoft.com/office/spreadsheetml/2017/richdata2" ref="A2:G6104">
    <sortCondition ref="A2:A36745"/>
    <sortCondition descending="1" ref="G2:G36745"/>
  </sortState>
  <tableColumns count="7">
    <tableColumn id="2" xr3:uid="{69A44610-9612-481A-B2CD-A48EE1B80DBD}" name="Code Postal" dataDxfId="15"/>
    <tableColumn id="3" xr3:uid="{05447952-C0D4-40C8-940E-EA3CD82299D0}" name="Commune" dataDxfId="14"/>
    <tableColumn id="4" xr3:uid="{4B7A1D05-D23B-4399-A888-041E8852D100}" name="Département" dataDxfId="13"/>
    <tableColumn id="5" xr3:uid="{06F3AAE4-18B9-4465-B3C5-7CE26041349A}" name="Région" dataDxfId="12"/>
    <tableColumn id="7" xr3:uid="{D9BB804B-02D2-4921-8761-8A000265C2C3}" name="Altitude Moyenne" dataDxfId="11"/>
    <tableColumn id="8" xr3:uid="{F99BDAC9-6439-437B-AE40-D6B99797E3BE}" name="Superficie" dataDxfId="10"/>
    <tableColumn id="9" xr3:uid="{1747299A-E53F-46DB-BC02-9650F89AD344}" name="Population" dataDxfId="9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5A2934A-C351-4649-B009-B8611BB714CD}" name="departement2021" displayName="departement2021" ref="A1:G102" tableType="queryTable" totalsRowShown="0">
  <autoFilter ref="A1:G102" xr:uid="{B5A2934A-C351-4649-B009-B8611BB714CD}"/>
  <tableColumns count="7">
    <tableColumn id="1" xr3:uid="{88EF9E1C-F41B-4998-9838-F372FCEE8A47}" uniqueName="1" name="DEP" queryTableFieldId="1" dataDxfId="8"/>
    <tableColumn id="2" xr3:uid="{2A86484F-D9C5-4559-8CD7-51AA50AF5390}" uniqueName="2" name="REG" queryTableFieldId="2"/>
    <tableColumn id="3" xr3:uid="{99CF6EDD-7524-4D80-9FC9-BCE3BC62BC0F}" uniqueName="3" name="CHEFLIEU" queryTableFieldId="3" dataDxfId="7"/>
    <tableColumn id="4" xr3:uid="{0D5F5EB2-B289-452F-A1D9-70F64F504D70}" uniqueName="4" name="TNCC" queryTableFieldId="4"/>
    <tableColumn id="5" xr3:uid="{607D2FDB-9FD7-4E1A-B167-87DCE30E027F}" uniqueName="5" name="NCC" queryTableFieldId="5" dataDxfId="6"/>
    <tableColumn id="6" xr3:uid="{BA5807AF-965B-4B52-AB3E-2B22BB97839C}" uniqueName="6" name="NCCENR" queryTableFieldId="6" dataDxfId="5"/>
    <tableColumn id="7" xr3:uid="{E654E11F-12CF-4E90-B762-B8A54BA1B573}" uniqueName="7" name="LIBELLE" queryTableFieldId="7" dataDxfId="4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FA32E0E-C86B-460F-B738-D22C025B7002}" name="region2021" displayName="region2021" ref="A1:F19" tableType="queryTable" totalsRowShown="0">
  <autoFilter ref="A1:F19" xr:uid="{DFA32E0E-C86B-460F-B738-D22C025B7002}"/>
  <tableColumns count="6">
    <tableColumn id="1" xr3:uid="{D7EBFA7E-E7E2-4775-BDCF-02A54E6C2637}" uniqueName="1" name="REG" queryTableFieldId="1"/>
    <tableColumn id="2" xr3:uid="{7D59EEAC-6EAE-44F8-BE57-57E2003CCD3F}" uniqueName="2" name="CHEFLIEU" queryTableFieldId="2" dataDxfId="3"/>
    <tableColumn id="3" xr3:uid="{4EE97DF9-C0CB-4C0E-9C8A-8B47653D40C0}" uniqueName="3" name="TNCC" queryTableFieldId="3"/>
    <tableColumn id="4" xr3:uid="{74D15C17-FC32-41A3-A245-3CF3402D3EB0}" uniqueName="4" name="NCC" queryTableFieldId="4" dataDxfId="2"/>
    <tableColumn id="5" xr3:uid="{6E9C562F-0E55-4E1A-B78E-6A450BE105DA}" uniqueName="5" name="NCCENR" queryTableFieldId="5" dataDxfId="1"/>
    <tableColumn id="6" xr3:uid="{6E2A4CC1-77B8-4D5A-A3DE-25ED6319FFA8}" uniqueName="6" name="LIBELLE" queryTableFieldId="6" dataDxfId="0"/>
  </tableColumns>
  <tableStyleInfo name="TableStyleMedium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317E5DD-5529-426D-AB2E-66D31CB4B991}" name="Cat_Age" displayName="Cat_Age" ref="A1:B6" totalsRowShown="0">
  <autoFilter ref="A1:B6" xr:uid="{1317E5DD-5529-426D-AB2E-66D31CB4B991}"/>
  <tableColumns count="2">
    <tableColumn id="1" xr3:uid="{1F0589A4-FA95-4DB0-B5D5-9DB583583C8A}" name="Age"/>
    <tableColumn id="2" xr3:uid="{BC6C5332-8CD2-40AC-BC67-10CABD90FFA0}" name="Categorie_age">
      <calculatedColumnFormula>RANK(Cat_Age[[#This Row],[Age]],Cat_Age[Age],TRUE)&amp;" - de "&amp;Cat_Age[[#This Row],[Age]]&amp;IF(A3=""," et plus"," à "&amp;A3&amp;" ans")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9B3B8-7865-416F-9EC9-AFB47419DA14}">
  <dimension ref="A3:K11"/>
  <sheetViews>
    <sheetView tabSelected="1" workbookViewId="0">
      <selection activeCell="A8" sqref="A8"/>
    </sheetView>
  </sheetViews>
  <sheetFormatPr baseColWidth="10" defaultRowHeight="15" x14ac:dyDescent="0.25"/>
  <cols>
    <col min="1" max="1" width="12.7109375" bestFit="1" customWidth="1"/>
    <col min="2" max="2" width="11.42578125" bestFit="1" customWidth="1"/>
    <col min="3" max="5" width="8.85546875" bestFit="1" customWidth="1"/>
    <col min="6" max="6" width="10.42578125" bestFit="1" customWidth="1"/>
    <col min="7" max="9" width="8.85546875" bestFit="1" customWidth="1"/>
    <col min="10" max="10" width="13.7109375" bestFit="1" customWidth="1"/>
    <col min="11" max="11" width="8.85546875" bestFit="1" customWidth="1"/>
  </cols>
  <sheetData>
    <row r="3" spans="1:11" x14ac:dyDescent="0.25">
      <c r="B3" s="13" t="s">
        <v>2</v>
      </c>
    </row>
    <row r="4" spans="1:11" x14ac:dyDescent="0.25">
      <c r="B4" t="s">
        <v>18</v>
      </c>
      <c r="D4" t="s">
        <v>12</v>
      </c>
      <c r="F4" t="s">
        <v>15</v>
      </c>
      <c r="H4" t="s">
        <v>19</v>
      </c>
      <c r="J4" t="s">
        <v>12673</v>
      </c>
      <c r="K4" t="s">
        <v>12664</v>
      </c>
    </row>
    <row r="5" spans="1:11" x14ac:dyDescent="0.25">
      <c r="A5" s="13" t="s">
        <v>3</v>
      </c>
      <c r="B5" t="s">
        <v>12674</v>
      </c>
      <c r="C5" t="s">
        <v>12665</v>
      </c>
      <c r="D5" t="s">
        <v>12674</v>
      </c>
      <c r="E5" t="s">
        <v>12665</v>
      </c>
      <c r="F5" t="s">
        <v>12674</v>
      </c>
      <c r="G5" t="s">
        <v>12665</v>
      </c>
      <c r="H5" t="s">
        <v>12674</v>
      </c>
      <c r="I5" t="s">
        <v>12665</v>
      </c>
    </row>
    <row r="6" spans="1:11" x14ac:dyDescent="0.25">
      <c r="A6" s="9" t="s">
        <v>20</v>
      </c>
      <c r="B6" s="2">
        <v>50</v>
      </c>
      <c r="C6" s="14">
        <v>10329</v>
      </c>
      <c r="D6" s="2">
        <v>61</v>
      </c>
      <c r="E6" s="14">
        <v>8959</v>
      </c>
      <c r="F6" s="2">
        <v>100</v>
      </c>
      <c r="G6" s="14">
        <v>18698</v>
      </c>
      <c r="H6" s="2">
        <v>42</v>
      </c>
      <c r="I6" s="14">
        <v>8230.5</v>
      </c>
      <c r="J6" s="2">
        <v>253</v>
      </c>
      <c r="K6" s="14">
        <v>46216.5</v>
      </c>
    </row>
    <row r="7" spans="1:11" x14ac:dyDescent="0.25">
      <c r="A7" s="9" t="s">
        <v>13</v>
      </c>
      <c r="B7" s="2">
        <v>120</v>
      </c>
      <c r="C7" s="14">
        <v>33196.5</v>
      </c>
      <c r="D7" s="2">
        <v>145</v>
      </c>
      <c r="E7" s="14">
        <v>36518.5</v>
      </c>
      <c r="F7" s="2">
        <v>201</v>
      </c>
      <c r="G7" s="14">
        <v>59673</v>
      </c>
      <c r="H7" s="2">
        <v>88</v>
      </c>
      <c r="I7" s="14">
        <v>20941</v>
      </c>
      <c r="J7" s="2">
        <v>554</v>
      </c>
      <c r="K7" s="14">
        <v>150329</v>
      </c>
    </row>
    <row r="8" spans="1:11" x14ac:dyDescent="0.25">
      <c r="A8" s="9" t="s">
        <v>16</v>
      </c>
      <c r="B8" s="2">
        <v>216</v>
      </c>
      <c r="C8" s="14">
        <v>74776.5</v>
      </c>
      <c r="D8" s="2">
        <v>279</v>
      </c>
      <c r="E8" s="14">
        <v>105000.5</v>
      </c>
      <c r="F8" s="2">
        <v>400</v>
      </c>
      <c r="G8" s="14">
        <v>153428</v>
      </c>
      <c r="H8" s="2">
        <v>211</v>
      </c>
      <c r="I8" s="14">
        <v>79167</v>
      </c>
      <c r="J8" s="2">
        <v>1106</v>
      </c>
      <c r="K8" s="14">
        <v>412372</v>
      </c>
    </row>
    <row r="9" spans="1:11" x14ac:dyDescent="0.25">
      <c r="A9" s="9" t="s">
        <v>22</v>
      </c>
      <c r="B9" s="2">
        <v>19</v>
      </c>
      <c r="C9" s="14">
        <v>4319</v>
      </c>
      <c r="D9" s="2">
        <v>25</v>
      </c>
      <c r="E9" s="14">
        <v>7399</v>
      </c>
      <c r="F9" s="2">
        <v>34</v>
      </c>
      <c r="G9" s="14">
        <v>4098.5</v>
      </c>
      <c r="H9" s="2">
        <v>16</v>
      </c>
      <c r="I9" s="14">
        <v>2314.5</v>
      </c>
      <c r="J9" s="2">
        <v>94</v>
      </c>
      <c r="K9" s="14">
        <v>18131</v>
      </c>
    </row>
    <row r="10" spans="1:11" x14ac:dyDescent="0.25">
      <c r="A10" s="9" t="s">
        <v>21</v>
      </c>
      <c r="B10" s="2">
        <v>35</v>
      </c>
      <c r="C10" s="14">
        <v>8324</v>
      </c>
      <c r="D10" s="2">
        <v>68</v>
      </c>
      <c r="E10" s="14">
        <v>18129</v>
      </c>
      <c r="F10" s="2">
        <v>64</v>
      </c>
      <c r="G10" s="14">
        <v>16111.5</v>
      </c>
      <c r="H10" s="2">
        <v>24</v>
      </c>
      <c r="I10" s="14">
        <v>7565</v>
      </c>
      <c r="J10" s="2">
        <v>191</v>
      </c>
      <c r="K10" s="14">
        <v>50129.5</v>
      </c>
    </row>
    <row r="11" spans="1:11" x14ac:dyDescent="0.25">
      <c r="A11" s="9" t="s">
        <v>12662</v>
      </c>
      <c r="B11" s="2">
        <v>440</v>
      </c>
      <c r="C11" s="14">
        <v>130945</v>
      </c>
      <c r="D11" s="2">
        <v>578</v>
      </c>
      <c r="E11" s="14">
        <v>176006</v>
      </c>
      <c r="F11" s="2">
        <v>799</v>
      </c>
      <c r="G11" s="14">
        <v>252009</v>
      </c>
      <c r="H11" s="2">
        <v>381</v>
      </c>
      <c r="I11" s="14">
        <v>118218</v>
      </c>
      <c r="J11" s="2">
        <v>2198</v>
      </c>
      <c r="K11" s="14">
        <v>677178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E8ACE-E759-42A0-91D7-13F96DEBB713}">
  <dimension ref="A1:R2199"/>
  <sheetViews>
    <sheetView topLeftCell="A2" workbookViewId="0">
      <selection activeCell="K17" sqref="K17"/>
    </sheetView>
  </sheetViews>
  <sheetFormatPr baseColWidth="10" defaultRowHeight="15" x14ac:dyDescent="0.25"/>
  <cols>
    <col min="1" max="1" width="9.85546875" bestFit="1" customWidth="1"/>
    <col min="2" max="2" width="10.85546875" bestFit="1" customWidth="1"/>
    <col min="4" max="4" width="12.7109375" bestFit="1" customWidth="1"/>
    <col min="5" max="5" width="11.7109375" bestFit="1" customWidth="1"/>
    <col min="6" max="6" width="13.5703125" bestFit="1" customWidth="1"/>
    <col min="7" max="7" width="11" bestFit="1" customWidth="1"/>
    <col min="8" max="8" width="8.5703125" bestFit="1" customWidth="1"/>
    <col min="9" max="9" width="12.140625" bestFit="1" customWidth="1"/>
    <col min="10" max="10" width="11.85546875" bestFit="1" customWidth="1"/>
    <col min="11" max="11" width="8.140625" style="4" customWidth="1"/>
    <col min="12" max="12" width="16.42578125" bestFit="1" customWidth="1"/>
    <col min="13" max="13" width="6.7109375" bestFit="1" customWidth="1"/>
    <col min="14" max="14" width="15.85546875" bestFit="1" customWidth="1"/>
    <col min="15" max="15" width="6.7109375" bestFit="1" customWidth="1"/>
    <col min="16" max="16" width="33" bestFit="1" customWidth="1"/>
    <col min="17" max="17" width="20.42578125" bestFit="1" customWidth="1"/>
    <col min="18" max="18" width="26.14062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4" t="s">
        <v>10</v>
      </c>
      <c r="L1" t="s">
        <v>11</v>
      </c>
      <c r="M1" s="3" t="s">
        <v>23</v>
      </c>
      <c r="N1" s="3" t="s">
        <v>24</v>
      </c>
      <c r="O1" s="3" t="s">
        <v>26</v>
      </c>
      <c r="P1" s="3" t="s">
        <v>27</v>
      </c>
      <c r="Q1" s="3" t="s">
        <v>28</v>
      </c>
      <c r="R1" s="3" t="s">
        <v>29</v>
      </c>
    </row>
    <row r="2" spans="1:18" x14ac:dyDescent="0.25">
      <c r="A2">
        <v>1</v>
      </c>
      <c r="B2" s="1">
        <v>44652</v>
      </c>
      <c r="C2" s="2" t="s">
        <v>12</v>
      </c>
      <c r="D2" s="2" t="s">
        <v>13</v>
      </c>
      <c r="E2">
        <v>2</v>
      </c>
      <c r="F2">
        <v>49</v>
      </c>
      <c r="G2">
        <v>45</v>
      </c>
      <c r="H2">
        <v>94</v>
      </c>
      <c r="I2" s="2" t="s">
        <v>14</v>
      </c>
      <c r="J2">
        <v>1.5</v>
      </c>
      <c r="K2" s="4">
        <v>37700</v>
      </c>
      <c r="L2" s="1">
        <v>28518</v>
      </c>
      <c r="M2">
        <f ca="1">DATEDIF(Factures[[#This Row],[Date naissance]],TODAY(),"Y")</f>
        <v>44</v>
      </c>
      <c r="N2" t="str">
        <f ca="1">VLOOKUP(Factures[[#This Row],[Age]],Cat_Age[],2,TRUE)</f>
        <v>2 - de 35 à 45 ans</v>
      </c>
      <c r="O2" t="str" cm="1">
        <f t="array" ref="O2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2" t="str">
        <f>VLOOKUP(INDEX(Communes2013[Code Postal],MATCH("*"&amp;TEXT(Factures[[#This Row],[CP]],"00000")&amp;"*",Communes2013[Code Postal],0)),Communes2013[],2,FALSE)</f>
        <v>SAINT-PIERRE-DES-CORPS</v>
      </c>
      <c r="Q2" t="str">
        <f>VLOOKUP(Factures[[#This Row],[DPT]],departement2021[],6,FALSE)</f>
        <v>Indre-et-Loire</v>
      </c>
      <c r="R2" t="str">
        <f>VLOOKUP(VLOOKUP(Factures[[#This Row],[DPT]],departement2021[],2,FALSE),region2021[],5,FALSE)</f>
        <v>Centre-Val de Loire</v>
      </c>
    </row>
    <row r="3" spans="1:18" x14ac:dyDescent="0.25">
      <c r="A3">
        <v>2</v>
      </c>
      <c r="B3" s="1">
        <v>44653</v>
      </c>
      <c r="C3" s="2" t="s">
        <v>15</v>
      </c>
      <c r="D3" s="2" t="s">
        <v>16</v>
      </c>
      <c r="E3">
        <v>16</v>
      </c>
      <c r="F3">
        <v>449.5</v>
      </c>
      <c r="G3">
        <v>161</v>
      </c>
      <c r="H3">
        <v>610.5</v>
      </c>
      <c r="I3" s="2" t="s">
        <v>17</v>
      </c>
      <c r="K3" s="4">
        <v>92170</v>
      </c>
      <c r="L3" s="1">
        <v>34786</v>
      </c>
      <c r="M3">
        <f ca="1">DATEDIF(Factures[[#This Row],[Date naissance]],TODAY(),"Y")</f>
        <v>27</v>
      </c>
      <c r="N3" t="str">
        <f ca="1">VLOOKUP(Factures[[#This Row],[Age]],Cat_Age[],2,TRUE)</f>
        <v>1 - de 0 à 35 ans</v>
      </c>
      <c r="O3" t="str" cm="1">
        <f t="array" ref="O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3" t="str">
        <f>VLOOKUP(INDEX(Communes2013[Code Postal],MATCH("*"&amp;TEXT(Factures[[#This Row],[CP]],"00000")&amp;"*",Communes2013[Code Postal],0)),Communes2013[],2,FALSE)</f>
        <v>VANVES</v>
      </c>
      <c r="Q3" t="str">
        <f>VLOOKUP(Factures[[#This Row],[DPT]],departement2021[],6,FALSE)</f>
        <v>Hauts-de-Seine</v>
      </c>
      <c r="R3" t="str">
        <f>VLOOKUP(VLOOKUP(Factures[[#This Row],[DPT]],departement2021[],2,FALSE),region2021[],5,FALSE)</f>
        <v>Île-de-France</v>
      </c>
    </row>
    <row r="4" spans="1:18" x14ac:dyDescent="0.25">
      <c r="A4">
        <v>3</v>
      </c>
      <c r="B4" s="1">
        <v>44653</v>
      </c>
      <c r="C4" s="2" t="s">
        <v>12</v>
      </c>
      <c r="D4" s="2" t="s">
        <v>16</v>
      </c>
      <c r="E4">
        <v>2</v>
      </c>
      <c r="F4">
        <v>51.5</v>
      </c>
      <c r="G4">
        <v>11</v>
      </c>
      <c r="H4">
        <v>62.5</v>
      </c>
      <c r="I4" s="2" t="s">
        <v>14</v>
      </c>
      <c r="J4">
        <v>4</v>
      </c>
      <c r="K4" s="4">
        <v>95800</v>
      </c>
      <c r="L4" s="1">
        <v>32535</v>
      </c>
      <c r="M4">
        <f ca="1">DATEDIF(Factures[[#This Row],[Date naissance]],TODAY(),"Y")</f>
        <v>33</v>
      </c>
      <c r="N4" t="str">
        <f ca="1">VLOOKUP(Factures[[#This Row],[Age]],Cat_Age[],2,TRUE)</f>
        <v>1 - de 0 à 35 ans</v>
      </c>
      <c r="O4" t="str" cm="1">
        <f t="array" ref="O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4" t="str">
        <f>VLOOKUP(INDEX(Communes2013[Code Postal],MATCH("*"&amp;TEXT(Factures[[#This Row],[CP]],"00000")&amp;"*",Communes2013[Code Postal],0)),Communes2013[],2,FALSE)</f>
        <v>CERGY</v>
      </c>
      <c r="Q4" t="str">
        <f>VLOOKUP(Factures[[#This Row],[DPT]],departement2021[],6,FALSE)</f>
        <v>Val-d'Oise</v>
      </c>
      <c r="R4" t="str">
        <f>VLOOKUP(VLOOKUP(Factures[[#This Row],[DPT]],departement2021[],2,FALSE),region2021[],5,FALSE)</f>
        <v>Île-de-France</v>
      </c>
    </row>
    <row r="5" spans="1:18" x14ac:dyDescent="0.25">
      <c r="A5">
        <v>4</v>
      </c>
      <c r="B5" s="1">
        <v>44653</v>
      </c>
      <c r="C5" s="2" t="s">
        <v>18</v>
      </c>
      <c r="D5" s="2" t="s">
        <v>16</v>
      </c>
      <c r="E5">
        <v>3</v>
      </c>
      <c r="F5">
        <v>84.5</v>
      </c>
      <c r="G5">
        <v>43</v>
      </c>
      <c r="H5">
        <v>127.5</v>
      </c>
      <c r="I5" s="2" t="s">
        <v>14</v>
      </c>
      <c r="J5">
        <v>6</v>
      </c>
      <c r="K5" s="4">
        <v>35000</v>
      </c>
      <c r="L5" s="1">
        <v>28737</v>
      </c>
      <c r="M5">
        <f ca="1">DATEDIF(Factures[[#This Row],[Date naissance]],TODAY(),"Y")</f>
        <v>44</v>
      </c>
      <c r="N5" t="str">
        <f ca="1">VLOOKUP(Factures[[#This Row],[Age]],Cat_Age[],2,TRUE)</f>
        <v>2 - de 35 à 45 ans</v>
      </c>
      <c r="O5" t="str" cm="1">
        <f t="array" ref="O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" t="str">
        <f>VLOOKUP(INDEX(Communes2013[Code Postal],MATCH("*"&amp;TEXT(Factures[[#This Row],[CP]],"00000")&amp;"*",Communes2013[Code Postal],0)),Communes2013[],2,FALSE)</f>
        <v>RENNES</v>
      </c>
      <c r="Q5" t="str">
        <f>VLOOKUP(Factures[[#This Row],[DPT]],departement2021[],6,FALSE)</f>
        <v>Ille-et-Vilaine</v>
      </c>
      <c r="R5" t="str">
        <f>VLOOKUP(VLOOKUP(Factures[[#This Row],[DPT]],departement2021[],2,FALSE),region2021[],5,FALSE)</f>
        <v>Bretagne</v>
      </c>
    </row>
    <row r="6" spans="1:18" x14ac:dyDescent="0.25">
      <c r="A6">
        <v>5</v>
      </c>
      <c r="B6" s="1">
        <v>44653</v>
      </c>
      <c r="C6" s="2" t="s">
        <v>19</v>
      </c>
      <c r="D6" s="2" t="s">
        <v>20</v>
      </c>
      <c r="E6">
        <v>9</v>
      </c>
      <c r="F6">
        <v>137.5</v>
      </c>
      <c r="G6">
        <v>36</v>
      </c>
      <c r="H6">
        <v>173.5</v>
      </c>
      <c r="I6" s="2" t="s">
        <v>17</v>
      </c>
      <c r="K6" s="4">
        <v>59930</v>
      </c>
      <c r="L6" s="1">
        <v>25336</v>
      </c>
      <c r="M6">
        <f ca="1">DATEDIF(Factures[[#This Row],[Date naissance]],TODAY(),"Y")</f>
        <v>53</v>
      </c>
      <c r="N6" t="str">
        <f ca="1">VLOOKUP(Factures[[#This Row],[Age]],Cat_Age[],2,TRUE)</f>
        <v>3 - de 45 à 55 ans</v>
      </c>
      <c r="O6" t="str" cm="1">
        <f t="array" ref="O6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6" t="str">
        <f>VLOOKUP(INDEX(Communes2013[Code Postal],MATCH("*"&amp;TEXT(Factures[[#This Row],[CP]],"00000")&amp;"*",Communes2013[Code Postal],0)),Communes2013[],2,FALSE)</f>
        <v>LA CHAPELLE-D'ARMENTIERES</v>
      </c>
      <c r="Q6" t="str">
        <f>VLOOKUP(Factures[[#This Row],[DPT]],departement2021[],6,FALSE)</f>
        <v>Nord</v>
      </c>
      <c r="R6" t="str">
        <f>VLOOKUP(VLOOKUP(Factures[[#This Row],[DPT]],departement2021[],2,FALSE),region2021[],5,FALSE)</f>
        <v>Hauts-de-France</v>
      </c>
    </row>
    <row r="7" spans="1:18" x14ac:dyDescent="0.25">
      <c r="A7">
        <v>6</v>
      </c>
      <c r="B7" s="1">
        <v>44653</v>
      </c>
      <c r="C7" s="2" t="s">
        <v>15</v>
      </c>
      <c r="D7" s="2" t="s">
        <v>21</v>
      </c>
      <c r="E7">
        <v>13</v>
      </c>
      <c r="F7">
        <v>291</v>
      </c>
      <c r="G7">
        <v>402</v>
      </c>
      <c r="H7">
        <v>693</v>
      </c>
      <c r="I7" s="2" t="s">
        <v>14</v>
      </c>
      <c r="J7">
        <v>68</v>
      </c>
      <c r="K7" s="4">
        <v>94600</v>
      </c>
      <c r="L7" s="1">
        <v>27600</v>
      </c>
      <c r="M7">
        <f ca="1">DATEDIF(Factures[[#This Row],[Date naissance]],TODAY(),"Y")</f>
        <v>47</v>
      </c>
      <c r="N7" t="str">
        <f ca="1">VLOOKUP(Factures[[#This Row],[Age]],Cat_Age[],2,TRUE)</f>
        <v>3 - de 45 à 55 ans</v>
      </c>
      <c r="O7" t="str" cm="1">
        <f t="array" ref="O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7" t="str">
        <f>VLOOKUP(INDEX(Communes2013[Code Postal],MATCH("*"&amp;TEXT(Factures[[#This Row],[CP]],"00000")&amp;"*",Communes2013[Code Postal],0)),Communes2013[],2,FALSE)</f>
        <v>CHOISY-LE-ROI</v>
      </c>
      <c r="Q7" t="str">
        <f>VLOOKUP(Factures[[#This Row],[DPT]],departement2021[],6,FALSE)</f>
        <v>Val-de-Marne</v>
      </c>
      <c r="R7" t="str">
        <f>VLOOKUP(VLOOKUP(Factures[[#This Row],[DPT]],departement2021[],2,FALSE),region2021[],5,FALSE)</f>
        <v>Île-de-France</v>
      </c>
    </row>
    <row r="8" spans="1:18" x14ac:dyDescent="0.25">
      <c r="A8">
        <v>7</v>
      </c>
      <c r="B8" s="1">
        <v>44654</v>
      </c>
      <c r="C8" s="2" t="s">
        <v>15</v>
      </c>
      <c r="D8" s="2" t="s">
        <v>13</v>
      </c>
      <c r="E8">
        <v>16</v>
      </c>
      <c r="F8">
        <v>349</v>
      </c>
      <c r="G8">
        <v>366</v>
      </c>
      <c r="H8">
        <v>715</v>
      </c>
      <c r="I8" s="2" t="s">
        <v>14</v>
      </c>
      <c r="J8">
        <v>69</v>
      </c>
      <c r="K8" s="4">
        <v>29000</v>
      </c>
      <c r="L8" s="1">
        <v>27661</v>
      </c>
      <c r="M8">
        <f ca="1">DATEDIF(Factures[[#This Row],[Date naissance]],TODAY(),"Y")</f>
        <v>47</v>
      </c>
      <c r="N8" t="str">
        <f ca="1">VLOOKUP(Factures[[#This Row],[Age]],Cat_Age[],2,TRUE)</f>
        <v>3 - de 45 à 55 ans</v>
      </c>
      <c r="O8" t="str" cm="1">
        <f t="array" ref="O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" t="str">
        <f>VLOOKUP(INDEX(Communes2013[Code Postal],MATCH("*"&amp;TEXT(Factures[[#This Row],[CP]],"00000")&amp;"*",Communes2013[Code Postal],0)),Communes2013[],2,FALSE)</f>
        <v>QUIMPER</v>
      </c>
      <c r="Q8" t="str">
        <f>VLOOKUP(Factures[[#This Row],[DPT]],departement2021[],6,FALSE)</f>
        <v>Finistère</v>
      </c>
      <c r="R8" t="str">
        <f>VLOOKUP(VLOOKUP(Factures[[#This Row],[DPT]],departement2021[],2,FALSE),region2021[],5,FALSE)</f>
        <v>Bretagne</v>
      </c>
    </row>
    <row r="9" spans="1:18" x14ac:dyDescent="0.25">
      <c r="A9">
        <v>8</v>
      </c>
      <c r="B9" s="1">
        <v>44654</v>
      </c>
      <c r="C9" s="2" t="s">
        <v>19</v>
      </c>
      <c r="D9" s="2" t="s">
        <v>20</v>
      </c>
      <c r="E9">
        <v>2</v>
      </c>
      <c r="F9">
        <v>28</v>
      </c>
      <c r="G9">
        <v>23</v>
      </c>
      <c r="H9">
        <v>51</v>
      </c>
      <c r="I9" s="2" t="s">
        <v>17</v>
      </c>
      <c r="K9" s="4">
        <v>35700</v>
      </c>
      <c r="L9" s="1">
        <v>22543</v>
      </c>
      <c r="M9">
        <f ca="1">DATEDIF(Factures[[#This Row],[Date naissance]],TODAY(),"Y")</f>
        <v>61</v>
      </c>
      <c r="N9" t="str">
        <f ca="1">VLOOKUP(Factures[[#This Row],[Age]],Cat_Age[],2,TRUE)</f>
        <v>4 - de 55 à 65 ans</v>
      </c>
      <c r="O9" t="str" cm="1">
        <f t="array" ref="O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" t="str">
        <f>VLOOKUP(INDEX(Communes2013[Code Postal],MATCH("*"&amp;TEXT(Factures[[#This Row],[CP]],"00000")&amp;"*",Communes2013[Code Postal],0)),Communes2013[],2,FALSE)</f>
        <v>RENNES</v>
      </c>
      <c r="Q9" t="str">
        <f>VLOOKUP(Factures[[#This Row],[DPT]],departement2021[],6,FALSE)</f>
        <v>Ille-et-Vilaine</v>
      </c>
      <c r="R9" t="str">
        <f>VLOOKUP(VLOOKUP(Factures[[#This Row],[DPT]],departement2021[],2,FALSE),region2021[],5,FALSE)</f>
        <v>Bretagne</v>
      </c>
    </row>
    <row r="10" spans="1:18" x14ac:dyDescent="0.25">
      <c r="A10">
        <v>9</v>
      </c>
      <c r="B10" s="1">
        <v>44654</v>
      </c>
      <c r="C10" s="2" t="s">
        <v>15</v>
      </c>
      <c r="D10" s="2" t="s">
        <v>13</v>
      </c>
      <c r="E10">
        <v>2</v>
      </c>
      <c r="F10">
        <v>49.5</v>
      </c>
      <c r="G10">
        <v>55</v>
      </c>
      <c r="H10">
        <v>104.5</v>
      </c>
      <c r="I10" s="2" t="s">
        <v>17</v>
      </c>
      <c r="K10" s="4">
        <v>29900</v>
      </c>
      <c r="L10" s="1">
        <v>28668</v>
      </c>
      <c r="M10">
        <f ca="1">DATEDIF(Factures[[#This Row],[Date naissance]],TODAY(),"Y")</f>
        <v>44</v>
      </c>
      <c r="N10" t="str">
        <f ca="1">VLOOKUP(Factures[[#This Row],[Age]],Cat_Age[],2,TRUE)</f>
        <v>2 - de 35 à 45 ans</v>
      </c>
      <c r="O10" t="str" cm="1">
        <f t="array" ref="O1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" t="str">
        <f>VLOOKUP(INDEX(Communes2013[Code Postal],MATCH("*"&amp;TEXT(Factures[[#This Row],[CP]],"00000")&amp;"*",Communes2013[Code Postal],0)),Communes2013[],2,FALSE)</f>
        <v>CONCARNEAU</v>
      </c>
      <c r="Q10" t="str">
        <f>VLOOKUP(Factures[[#This Row],[DPT]],departement2021[],6,FALSE)</f>
        <v>Finistère</v>
      </c>
      <c r="R10" t="str">
        <f>VLOOKUP(VLOOKUP(Factures[[#This Row],[DPT]],departement2021[],2,FALSE),region2021[],5,FALSE)</f>
        <v>Bretagne</v>
      </c>
    </row>
    <row r="11" spans="1:18" x14ac:dyDescent="0.25">
      <c r="A11">
        <v>10</v>
      </c>
      <c r="B11" s="1">
        <v>44654</v>
      </c>
      <c r="C11" s="2" t="s">
        <v>18</v>
      </c>
      <c r="D11" s="2" t="s">
        <v>20</v>
      </c>
      <c r="E11">
        <v>12</v>
      </c>
      <c r="F11">
        <v>176.5</v>
      </c>
      <c r="G11">
        <v>177</v>
      </c>
      <c r="H11">
        <v>353.5</v>
      </c>
      <c r="I11" s="2" t="s">
        <v>14</v>
      </c>
      <c r="J11">
        <v>23</v>
      </c>
      <c r="K11" s="4">
        <v>72380</v>
      </c>
      <c r="L11" s="1">
        <v>28835</v>
      </c>
      <c r="M11">
        <f ca="1">DATEDIF(Factures[[#This Row],[Date naissance]],TODAY(),"Y")</f>
        <v>43</v>
      </c>
      <c r="N11" t="str">
        <f ca="1">VLOOKUP(Factures[[#This Row],[Age]],Cat_Age[],2,TRUE)</f>
        <v>2 - de 35 à 45 ans</v>
      </c>
      <c r="O11" t="str" cm="1">
        <f t="array" ref="O11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11" t="str">
        <f>VLOOKUP(INDEX(Communes2013[Code Postal],MATCH("*"&amp;TEXT(Factures[[#This Row],[CP]],"00000")&amp;"*",Communes2013[Code Postal],0)),Communes2013[],2,FALSE)</f>
        <v>SAINTE-JAMME-SUR-SARTHE</v>
      </c>
      <c r="Q11" t="str">
        <f>VLOOKUP(Factures[[#This Row],[DPT]],departement2021[],6,FALSE)</f>
        <v>Sarthe</v>
      </c>
      <c r="R11" t="str">
        <f>VLOOKUP(VLOOKUP(Factures[[#This Row],[DPT]],departement2021[],2,FALSE),region2021[],5,FALSE)</f>
        <v>Pays de la Loire</v>
      </c>
    </row>
    <row r="12" spans="1:18" x14ac:dyDescent="0.25">
      <c r="A12">
        <v>11</v>
      </c>
      <c r="B12" s="1">
        <v>44655</v>
      </c>
      <c r="C12" s="2" t="s">
        <v>12</v>
      </c>
      <c r="D12" s="2" t="s">
        <v>16</v>
      </c>
      <c r="E12">
        <v>4</v>
      </c>
      <c r="F12">
        <v>123.5</v>
      </c>
      <c r="G12">
        <v>54</v>
      </c>
      <c r="H12">
        <v>177.5</v>
      </c>
      <c r="I12" s="2" t="s">
        <v>17</v>
      </c>
      <c r="K12" s="4">
        <v>91130</v>
      </c>
      <c r="L12" s="1">
        <v>16633</v>
      </c>
      <c r="M12">
        <f ca="1">DATEDIF(Factures[[#This Row],[Date naissance]],TODAY(),"Y")</f>
        <v>77</v>
      </c>
      <c r="N12" t="str">
        <f ca="1">VLOOKUP(Factures[[#This Row],[Age]],Cat_Age[],2,TRUE)</f>
        <v>5 - de 65 et plus</v>
      </c>
      <c r="O12" t="str" cm="1">
        <f t="array" ref="O1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2" t="str">
        <f>VLOOKUP(INDEX(Communes2013[Code Postal],MATCH("*"&amp;TEXT(Factures[[#This Row],[CP]],"00000")&amp;"*",Communes2013[Code Postal],0)),Communes2013[],2,FALSE)</f>
        <v>RIS-ORANGIS</v>
      </c>
      <c r="Q12" t="str">
        <f>VLOOKUP(Factures[[#This Row],[DPT]],departement2021[],6,FALSE)</f>
        <v>Essonne</v>
      </c>
      <c r="R12" t="str">
        <f>VLOOKUP(VLOOKUP(Factures[[#This Row],[DPT]],departement2021[],2,FALSE),region2021[],5,FALSE)</f>
        <v>Île-de-France</v>
      </c>
    </row>
    <row r="13" spans="1:18" x14ac:dyDescent="0.25">
      <c r="A13">
        <v>12</v>
      </c>
      <c r="B13" s="1">
        <v>44656</v>
      </c>
      <c r="C13" s="2" t="s">
        <v>12</v>
      </c>
      <c r="D13" s="2" t="s">
        <v>20</v>
      </c>
      <c r="E13">
        <v>2</v>
      </c>
      <c r="F13">
        <v>30</v>
      </c>
      <c r="G13">
        <v>1</v>
      </c>
      <c r="H13">
        <v>31</v>
      </c>
      <c r="I13" s="2" t="s">
        <v>17</v>
      </c>
      <c r="K13" s="4">
        <v>29570</v>
      </c>
      <c r="L13" s="1">
        <v>21656</v>
      </c>
      <c r="M13">
        <f ca="1">DATEDIF(Factures[[#This Row],[Date naissance]],TODAY(),"Y")</f>
        <v>63</v>
      </c>
      <c r="N13" t="str">
        <f ca="1">VLOOKUP(Factures[[#This Row],[Age]],Cat_Age[],2,TRUE)</f>
        <v>4 - de 55 à 65 ans</v>
      </c>
      <c r="O13" t="str" cm="1">
        <f t="array" ref="O1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" t="str">
        <f>VLOOKUP(INDEX(Communes2013[Code Postal],MATCH("*"&amp;TEXT(Factures[[#This Row],[CP]],"00000")&amp;"*",Communes2013[Code Postal],0)),Communes2013[],2,FALSE)</f>
        <v>CAMARET-SUR-MER</v>
      </c>
      <c r="Q13" t="str">
        <f>VLOOKUP(Factures[[#This Row],[DPT]],departement2021[],6,FALSE)</f>
        <v>Finistère</v>
      </c>
      <c r="R13" t="str">
        <f>VLOOKUP(VLOOKUP(Factures[[#This Row],[DPT]],departement2021[],2,FALSE),region2021[],5,FALSE)</f>
        <v>Bretagne</v>
      </c>
    </row>
    <row r="14" spans="1:18" x14ac:dyDescent="0.25">
      <c r="A14">
        <v>13</v>
      </c>
      <c r="B14" s="1">
        <v>44656</v>
      </c>
      <c r="C14" s="2" t="s">
        <v>18</v>
      </c>
      <c r="D14" s="2" t="s">
        <v>20</v>
      </c>
      <c r="E14">
        <v>4</v>
      </c>
      <c r="F14">
        <v>52.5</v>
      </c>
      <c r="G14">
        <v>50</v>
      </c>
      <c r="H14">
        <v>102.5</v>
      </c>
      <c r="I14" s="2" t="s">
        <v>14</v>
      </c>
      <c r="J14">
        <v>3.5</v>
      </c>
      <c r="K14" s="4">
        <v>69007</v>
      </c>
      <c r="L14" s="1">
        <v>31513</v>
      </c>
      <c r="M14">
        <f ca="1">DATEDIF(Factures[[#This Row],[Date naissance]],TODAY(),"Y")</f>
        <v>36</v>
      </c>
      <c r="N14" t="str">
        <f ca="1">VLOOKUP(Factures[[#This Row],[Age]],Cat_Age[],2,TRUE)</f>
        <v>2 - de 35 à 45 ans</v>
      </c>
      <c r="O14" t="str" cm="1">
        <f t="array" ref="O14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14" t="str">
        <f>VLOOKUP(INDEX(Communes2013[Code Postal],MATCH("*"&amp;TEXT(Factures[[#This Row],[CP]],"00000")&amp;"*",Communes2013[Code Postal],0)),Communes2013[],2,FALSE)</f>
        <v>LYON--7E--ARRONDISSEMENT</v>
      </c>
      <c r="Q14" t="str">
        <f>VLOOKUP(Factures[[#This Row],[DPT]],departement2021[],6,FALSE)</f>
        <v>Rhône</v>
      </c>
      <c r="R14" t="str">
        <f>VLOOKUP(VLOOKUP(Factures[[#This Row],[DPT]],departement2021[],2,FALSE),region2021[],5,FALSE)</f>
        <v>Auvergne-Rhône-Alpes</v>
      </c>
    </row>
    <row r="15" spans="1:18" x14ac:dyDescent="0.25">
      <c r="A15">
        <v>14</v>
      </c>
      <c r="B15" s="1">
        <v>44657</v>
      </c>
      <c r="C15" s="2" t="s">
        <v>18</v>
      </c>
      <c r="D15" s="2" t="s">
        <v>16</v>
      </c>
      <c r="E15">
        <v>2</v>
      </c>
      <c r="F15">
        <v>60.5</v>
      </c>
      <c r="G15">
        <v>77</v>
      </c>
      <c r="H15">
        <v>137.5</v>
      </c>
      <c r="I15" s="2" t="s">
        <v>14</v>
      </c>
      <c r="J15">
        <v>13</v>
      </c>
      <c r="K15" s="4">
        <v>35000</v>
      </c>
      <c r="L15" s="1">
        <v>23781</v>
      </c>
      <c r="M15">
        <f ca="1">DATEDIF(Factures[[#This Row],[Date naissance]],TODAY(),"Y")</f>
        <v>57</v>
      </c>
      <c r="N15" t="str">
        <f ca="1">VLOOKUP(Factures[[#This Row],[Age]],Cat_Age[],2,TRUE)</f>
        <v>4 - de 55 à 65 ans</v>
      </c>
      <c r="O15" t="str" cm="1">
        <f t="array" ref="O1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" t="str">
        <f>VLOOKUP(INDEX(Communes2013[Code Postal],MATCH("*"&amp;TEXT(Factures[[#This Row],[CP]],"00000")&amp;"*",Communes2013[Code Postal],0)),Communes2013[],2,FALSE)</f>
        <v>RENNES</v>
      </c>
      <c r="Q15" t="str">
        <f>VLOOKUP(Factures[[#This Row],[DPT]],departement2021[],6,FALSE)</f>
        <v>Ille-et-Vilaine</v>
      </c>
      <c r="R15" t="str">
        <f>VLOOKUP(VLOOKUP(Factures[[#This Row],[DPT]],departement2021[],2,FALSE),region2021[],5,FALSE)</f>
        <v>Bretagne</v>
      </c>
    </row>
    <row r="16" spans="1:18" x14ac:dyDescent="0.25">
      <c r="A16">
        <v>15</v>
      </c>
      <c r="B16" s="1">
        <v>44658</v>
      </c>
      <c r="C16" s="2" t="s">
        <v>12</v>
      </c>
      <c r="D16" s="2" t="s">
        <v>20</v>
      </c>
      <c r="E16">
        <v>2</v>
      </c>
      <c r="F16">
        <v>30.5</v>
      </c>
      <c r="G16">
        <v>20</v>
      </c>
      <c r="H16">
        <v>50.5</v>
      </c>
      <c r="I16" s="2" t="s">
        <v>17</v>
      </c>
      <c r="K16" s="4">
        <v>29900</v>
      </c>
      <c r="L16" s="1">
        <v>15693</v>
      </c>
      <c r="M16">
        <f ca="1">DATEDIF(Factures[[#This Row],[Date naissance]],TODAY(),"Y")</f>
        <v>79</v>
      </c>
      <c r="N16" t="str">
        <f ca="1">VLOOKUP(Factures[[#This Row],[Age]],Cat_Age[],2,TRUE)</f>
        <v>5 - de 65 et plus</v>
      </c>
      <c r="O16" t="str" cm="1">
        <f t="array" ref="O1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" t="str">
        <f>VLOOKUP(INDEX(Communes2013[Code Postal],MATCH("*"&amp;TEXT(Factures[[#This Row],[CP]],"00000")&amp;"*",Communes2013[Code Postal],0)),Communes2013[],2,FALSE)</f>
        <v>CONCARNEAU</v>
      </c>
      <c r="Q16" t="str">
        <f>VLOOKUP(Factures[[#This Row],[DPT]],departement2021[],6,FALSE)</f>
        <v>Finistère</v>
      </c>
      <c r="R16" t="str">
        <f>VLOOKUP(VLOOKUP(Factures[[#This Row],[DPT]],departement2021[],2,FALSE),region2021[],5,FALSE)</f>
        <v>Bretagne</v>
      </c>
    </row>
    <row r="17" spans="1:18" x14ac:dyDescent="0.25">
      <c r="A17">
        <v>16</v>
      </c>
      <c r="B17" s="1">
        <v>44658</v>
      </c>
      <c r="C17" s="2" t="s">
        <v>15</v>
      </c>
      <c r="D17" s="2" t="s">
        <v>20</v>
      </c>
      <c r="E17">
        <v>9</v>
      </c>
      <c r="F17">
        <v>114.5</v>
      </c>
      <c r="G17">
        <v>225</v>
      </c>
      <c r="H17">
        <v>339.5</v>
      </c>
      <c r="I17" s="2" t="s">
        <v>17</v>
      </c>
      <c r="K17" s="4">
        <v>94370</v>
      </c>
      <c r="L17" s="1">
        <v>36408</v>
      </c>
      <c r="M17">
        <f ca="1">DATEDIF(Factures[[#This Row],[Date naissance]],TODAY(),"Y")</f>
        <v>23</v>
      </c>
      <c r="N17" t="str">
        <f ca="1">VLOOKUP(Factures[[#This Row],[Age]],Cat_Age[],2,TRUE)</f>
        <v>1 - de 0 à 35 ans</v>
      </c>
      <c r="O17" t="str" cm="1">
        <f t="array" ref="O1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7" t="str">
        <f>VLOOKUP(INDEX(Communes2013[Code Postal],MATCH("*"&amp;TEXT(Factures[[#This Row],[CP]],"00000")&amp;"*",Communes2013[Code Postal],0)),Communes2013[],2,FALSE)</f>
        <v>SUCY-EN-BRIE</v>
      </c>
      <c r="Q17" t="str">
        <f>VLOOKUP(Factures[[#This Row],[DPT]],departement2021[],6,FALSE)</f>
        <v>Val-de-Marne</v>
      </c>
      <c r="R17" t="str">
        <f>VLOOKUP(VLOOKUP(Factures[[#This Row],[DPT]],departement2021[],2,FALSE),region2021[],5,FALSE)</f>
        <v>Île-de-France</v>
      </c>
    </row>
    <row r="18" spans="1:18" x14ac:dyDescent="0.25">
      <c r="A18">
        <v>17</v>
      </c>
      <c r="B18" s="1">
        <v>44659</v>
      </c>
      <c r="C18" s="2" t="s">
        <v>19</v>
      </c>
      <c r="D18" s="2" t="s">
        <v>16</v>
      </c>
      <c r="E18">
        <v>12</v>
      </c>
      <c r="F18">
        <v>309.5</v>
      </c>
      <c r="G18">
        <v>248</v>
      </c>
      <c r="H18">
        <v>557.5</v>
      </c>
      <c r="I18" s="2" t="s">
        <v>17</v>
      </c>
      <c r="K18" s="4">
        <v>29900</v>
      </c>
      <c r="L18" s="1">
        <v>21620</v>
      </c>
      <c r="M18">
        <f ca="1">DATEDIF(Factures[[#This Row],[Date naissance]],TODAY(),"Y")</f>
        <v>63</v>
      </c>
      <c r="N18" t="str">
        <f ca="1">VLOOKUP(Factures[[#This Row],[Age]],Cat_Age[],2,TRUE)</f>
        <v>4 - de 55 à 65 ans</v>
      </c>
      <c r="O18" t="str" cm="1">
        <f t="array" ref="O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" t="str">
        <f>VLOOKUP(INDEX(Communes2013[Code Postal],MATCH("*"&amp;TEXT(Factures[[#This Row],[CP]],"00000")&amp;"*",Communes2013[Code Postal],0)),Communes2013[],2,FALSE)</f>
        <v>CONCARNEAU</v>
      </c>
      <c r="Q18" t="str">
        <f>VLOOKUP(Factures[[#This Row],[DPT]],departement2021[],6,FALSE)</f>
        <v>Finistère</v>
      </c>
      <c r="R18" t="str">
        <f>VLOOKUP(VLOOKUP(Factures[[#This Row],[DPT]],departement2021[],2,FALSE),region2021[],5,FALSE)</f>
        <v>Bretagne</v>
      </c>
    </row>
    <row r="19" spans="1:18" x14ac:dyDescent="0.25">
      <c r="A19">
        <v>18</v>
      </c>
      <c r="B19" s="1">
        <v>44660</v>
      </c>
      <c r="C19" s="2" t="s">
        <v>15</v>
      </c>
      <c r="D19" s="2" t="s">
        <v>22</v>
      </c>
      <c r="E19">
        <v>14</v>
      </c>
      <c r="F19">
        <v>241</v>
      </c>
      <c r="G19">
        <v>32</v>
      </c>
      <c r="H19">
        <v>273</v>
      </c>
      <c r="I19" s="2" t="s">
        <v>14</v>
      </c>
      <c r="J19">
        <v>17.5</v>
      </c>
      <c r="K19" s="4">
        <v>6150</v>
      </c>
      <c r="L19" s="1">
        <v>12716</v>
      </c>
      <c r="M19">
        <f ca="1">DATEDIF(Factures[[#This Row],[Date naissance]],TODAY(),"Y")</f>
        <v>88</v>
      </c>
      <c r="N19" t="str">
        <f ca="1">VLOOKUP(Factures[[#This Row],[Age]],Cat_Age[],2,TRUE)</f>
        <v>5 - de 65 et plus</v>
      </c>
      <c r="O19" t="str" cm="1">
        <f t="array" ref="O19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19" t="str">
        <f>VLOOKUP(INDEX(Communes2013[Code Postal],MATCH("*"&amp;TEXT(Factures[[#This Row],[CP]],"00000")&amp;"*",Communes2013[Code Postal],0)),Communes2013[],2,FALSE)</f>
        <v>CANNES</v>
      </c>
      <c r="Q19" t="str">
        <f>VLOOKUP(Factures[[#This Row],[DPT]],departement2021[],6,FALSE)</f>
        <v>Alpes-Maritimes</v>
      </c>
      <c r="R19" t="str">
        <f>VLOOKUP(VLOOKUP(Factures[[#This Row],[DPT]],departement2021[],2,FALSE),region2021[],5,FALSE)</f>
        <v>Provence-Alpes-Côte d'Azur</v>
      </c>
    </row>
    <row r="20" spans="1:18" x14ac:dyDescent="0.25">
      <c r="A20">
        <v>19</v>
      </c>
      <c r="B20" s="1">
        <v>44660</v>
      </c>
      <c r="C20" s="2" t="s">
        <v>18</v>
      </c>
      <c r="D20" s="2" t="s">
        <v>16</v>
      </c>
      <c r="E20">
        <v>20</v>
      </c>
      <c r="F20">
        <v>593</v>
      </c>
      <c r="G20">
        <v>834</v>
      </c>
      <c r="H20">
        <v>1427</v>
      </c>
      <c r="I20" s="2" t="s">
        <v>14</v>
      </c>
      <c r="J20">
        <v>5.5</v>
      </c>
      <c r="K20" s="4">
        <v>93330</v>
      </c>
      <c r="L20" s="1">
        <v>30359</v>
      </c>
      <c r="M20">
        <f ca="1">DATEDIF(Factures[[#This Row],[Date naissance]],TODAY(),"Y")</f>
        <v>39</v>
      </c>
      <c r="N20" t="str">
        <f ca="1">VLOOKUP(Factures[[#This Row],[Age]],Cat_Age[],2,TRUE)</f>
        <v>2 - de 35 à 45 ans</v>
      </c>
      <c r="O20" t="str" cm="1">
        <f t="array" ref="O2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0" t="str">
        <f>VLOOKUP(INDEX(Communes2013[Code Postal],MATCH("*"&amp;TEXT(Factures[[#This Row],[CP]],"00000")&amp;"*",Communes2013[Code Postal],0)),Communes2013[],2,FALSE)</f>
        <v>NEUILLY-SUR-MARNE</v>
      </c>
      <c r="Q20" t="str">
        <f>VLOOKUP(Factures[[#This Row],[DPT]],departement2021[],6,FALSE)</f>
        <v>Seine-Saint-Denis</v>
      </c>
      <c r="R20" t="str">
        <f>VLOOKUP(VLOOKUP(Factures[[#This Row],[DPT]],departement2021[],2,FALSE),region2021[],5,FALSE)</f>
        <v>Île-de-France</v>
      </c>
    </row>
    <row r="21" spans="1:18" x14ac:dyDescent="0.25">
      <c r="A21">
        <v>20</v>
      </c>
      <c r="B21" s="1">
        <v>44660</v>
      </c>
      <c r="C21" s="2" t="s">
        <v>19</v>
      </c>
      <c r="D21" s="2" t="s">
        <v>16</v>
      </c>
      <c r="E21">
        <v>3</v>
      </c>
      <c r="F21">
        <v>77.5</v>
      </c>
      <c r="G21">
        <v>36</v>
      </c>
      <c r="H21">
        <v>113.5</v>
      </c>
      <c r="I21" s="2" t="s">
        <v>14</v>
      </c>
      <c r="J21">
        <v>8</v>
      </c>
      <c r="K21" s="4">
        <v>77185</v>
      </c>
      <c r="L21" s="1">
        <v>28646</v>
      </c>
      <c r="M21">
        <f ca="1">DATEDIF(Factures[[#This Row],[Date naissance]],TODAY(),"Y")</f>
        <v>44</v>
      </c>
      <c r="N21" t="str">
        <f ca="1">VLOOKUP(Factures[[#This Row],[Age]],Cat_Age[],2,TRUE)</f>
        <v>2 - de 35 à 45 ans</v>
      </c>
      <c r="O21" t="str" cm="1">
        <f t="array" ref="O21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1" t="str">
        <f>VLOOKUP(INDEX(Communes2013[Code Postal],MATCH("*"&amp;TEXT(Factures[[#This Row],[CP]],"00000")&amp;"*",Communes2013[Code Postal],0)),Communes2013[],2,FALSE)</f>
        <v>LOGNES</v>
      </c>
      <c r="Q21" t="str">
        <f>VLOOKUP(Factures[[#This Row],[DPT]],departement2021[],6,FALSE)</f>
        <v>Seine-et-Marne</v>
      </c>
      <c r="R21" t="str">
        <f>VLOOKUP(VLOOKUP(Factures[[#This Row],[DPT]],departement2021[],2,FALSE),region2021[],5,FALSE)</f>
        <v>Île-de-France</v>
      </c>
    </row>
    <row r="22" spans="1:18" x14ac:dyDescent="0.25">
      <c r="A22">
        <v>21</v>
      </c>
      <c r="B22" s="1">
        <v>44660</v>
      </c>
      <c r="C22" s="2" t="s">
        <v>19</v>
      </c>
      <c r="D22" s="2" t="s">
        <v>16</v>
      </c>
      <c r="E22">
        <v>17</v>
      </c>
      <c r="F22">
        <v>444</v>
      </c>
      <c r="G22">
        <v>603</v>
      </c>
      <c r="H22">
        <v>1047</v>
      </c>
      <c r="I22" s="2" t="s">
        <v>14</v>
      </c>
      <c r="J22">
        <v>36</v>
      </c>
      <c r="K22" s="4">
        <v>35430</v>
      </c>
      <c r="L22" s="1">
        <v>24892</v>
      </c>
      <c r="M22">
        <f ca="1">DATEDIF(Factures[[#This Row],[Date naissance]],TODAY(),"Y")</f>
        <v>54</v>
      </c>
      <c r="N22" t="str">
        <f ca="1">VLOOKUP(Factures[[#This Row],[Age]],Cat_Age[],2,TRUE)</f>
        <v>3 - de 45 à 55 ans</v>
      </c>
      <c r="O22" t="str" cm="1">
        <f t="array" ref="O2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2" t="str">
        <f>VLOOKUP(INDEX(Communes2013[Code Postal],MATCH("*"&amp;TEXT(Factures[[#This Row],[CP]],"00000")&amp;"*",Communes2013[Code Postal],0)),Communes2013[],2,FALSE)</f>
        <v>SAINT-JOUAN-DES-GUERETS</v>
      </c>
      <c r="Q22" t="str">
        <f>VLOOKUP(Factures[[#This Row],[DPT]],departement2021[],6,FALSE)</f>
        <v>Ille-et-Vilaine</v>
      </c>
      <c r="R22" t="str">
        <f>VLOOKUP(VLOOKUP(Factures[[#This Row],[DPT]],departement2021[],2,FALSE),region2021[],5,FALSE)</f>
        <v>Bretagne</v>
      </c>
    </row>
    <row r="23" spans="1:18" x14ac:dyDescent="0.25">
      <c r="A23">
        <v>22</v>
      </c>
      <c r="B23" s="1">
        <v>44661</v>
      </c>
      <c r="C23" s="2" t="s">
        <v>18</v>
      </c>
      <c r="D23" s="2" t="s">
        <v>16</v>
      </c>
      <c r="E23">
        <v>21</v>
      </c>
      <c r="F23">
        <v>580</v>
      </c>
      <c r="G23">
        <v>214</v>
      </c>
      <c r="H23">
        <v>794</v>
      </c>
      <c r="I23" s="2" t="s">
        <v>14</v>
      </c>
      <c r="J23">
        <v>58</v>
      </c>
      <c r="K23" s="4">
        <v>29800</v>
      </c>
      <c r="L23" s="1">
        <v>32054</v>
      </c>
      <c r="M23">
        <f ca="1">DATEDIF(Factures[[#This Row],[Date naissance]],TODAY(),"Y")</f>
        <v>35</v>
      </c>
      <c r="N23" t="str">
        <f ca="1">VLOOKUP(Factures[[#This Row],[Age]],Cat_Age[],2,TRUE)</f>
        <v>2 - de 35 à 45 ans</v>
      </c>
      <c r="O23" t="str" cm="1">
        <f t="array" ref="O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3" t="str">
        <f>VLOOKUP(INDEX(Communes2013[Code Postal],MATCH("*"&amp;TEXT(Factures[[#This Row],[CP]],"00000")&amp;"*",Communes2013[Code Postal],0)),Communes2013[],2,FALSE)</f>
        <v>LANDERNEAU</v>
      </c>
      <c r="Q23" t="str">
        <f>VLOOKUP(Factures[[#This Row],[DPT]],departement2021[],6,FALSE)</f>
        <v>Finistère</v>
      </c>
      <c r="R23" t="str">
        <f>VLOOKUP(VLOOKUP(Factures[[#This Row],[DPT]],departement2021[],2,FALSE),region2021[],5,FALSE)</f>
        <v>Bretagne</v>
      </c>
    </row>
    <row r="24" spans="1:18" x14ac:dyDescent="0.25">
      <c r="A24">
        <v>23</v>
      </c>
      <c r="B24" s="1">
        <v>44661</v>
      </c>
      <c r="C24" s="2" t="s">
        <v>19</v>
      </c>
      <c r="D24" s="2" t="s">
        <v>16</v>
      </c>
      <c r="E24">
        <v>2</v>
      </c>
      <c r="F24">
        <v>67.5</v>
      </c>
      <c r="G24">
        <v>120</v>
      </c>
      <c r="H24">
        <v>187.5</v>
      </c>
      <c r="I24" s="2" t="s">
        <v>17</v>
      </c>
      <c r="K24" s="4">
        <v>56360</v>
      </c>
      <c r="L24" s="1">
        <v>23564</v>
      </c>
      <c r="M24">
        <f ca="1">DATEDIF(Factures[[#This Row],[Date naissance]],TODAY(),"Y")</f>
        <v>58</v>
      </c>
      <c r="N24" t="str">
        <f ca="1">VLOOKUP(Factures[[#This Row],[Age]],Cat_Age[],2,TRUE)</f>
        <v>4 - de 55 à 65 ans</v>
      </c>
      <c r="O24" t="str" cm="1">
        <f t="array" ref="O2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4" t="str">
        <f>VLOOKUP(INDEX(Communes2013[Code Postal],MATCH("*"&amp;TEXT(Factures[[#This Row],[CP]],"00000")&amp;"*",Communes2013[Code Postal],0)),Communes2013[],2,FALSE)</f>
        <v>LE PALAIS</v>
      </c>
      <c r="Q24" t="str">
        <f>VLOOKUP(Factures[[#This Row],[DPT]],departement2021[],6,FALSE)</f>
        <v>Morbihan</v>
      </c>
      <c r="R24" t="str">
        <f>VLOOKUP(VLOOKUP(Factures[[#This Row],[DPT]],departement2021[],2,FALSE),region2021[],5,FALSE)</f>
        <v>Bretagne</v>
      </c>
    </row>
    <row r="25" spans="1:18" x14ac:dyDescent="0.25">
      <c r="A25">
        <v>24</v>
      </c>
      <c r="B25" s="1">
        <v>44661</v>
      </c>
      <c r="C25" s="2" t="s">
        <v>19</v>
      </c>
      <c r="D25" s="2" t="s">
        <v>13</v>
      </c>
      <c r="E25">
        <v>3</v>
      </c>
      <c r="F25">
        <v>63</v>
      </c>
      <c r="G25">
        <v>95</v>
      </c>
      <c r="H25">
        <v>158</v>
      </c>
      <c r="I25" s="2" t="s">
        <v>14</v>
      </c>
      <c r="J25">
        <v>8.5</v>
      </c>
      <c r="K25" s="4">
        <v>92350</v>
      </c>
      <c r="L25" s="1">
        <v>14511</v>
      </c>
      <c r="M25">
        <f ca="1">DATEDIF(Factures[[#This Row],[Date naissance]],TODAY(),"Y")</f>
        <v>83</v>
      </c>
      <c r="N25" t="str">
        <f ca="1">VLOOKUP(Factures[[#This Row],[Age]],Cat_Age[],2,TRUE)</f>
        <v>5 - de 65 et plus</v>
      </c>
      <c r="O25" t="str" cm="1">
        <f t="array" ref="O2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5" t="str">
        <f>VLOOKUP(INDEX(Communes2013[Code Postal],MATCH("*"&amp;TEXT(Factures[[#This Row],[CP]],"00000")&amp;"*",Communes2013[Code Postal],0)),Communes2013[],2,FALSE)</f>
        <v>LE PLESSIS-ROBINSON</v>
      </c>
      <c r="Q25" t="str">
        <f>VLOOKUP(Factures[[#This Row],[DPT]],departement2021[],6,FALSE)</f>
        <v>Hauts-de-Seine</v>
      </c>
      <c r="R25" t="str">
        <f>VLOOKUP(VLOOKUP(Factures[[#This Row],[DPT]],departement2021[],2,FALSE),region2021[],5,FALSE)</f>
        <v>Île-de-France</v>
      </c>
    </row>
    <row r="26" spans="1:18" x14ac:dyDescent="0.25">
      <c r="A26">
        <v>25</v>
      </c>
      <c r="B26" s="1">
        <v>44662</v>
      </c>
      <c r="C26" s="2" t="s">
        <v>19</v>
      </c>
      <c r="D26" s="2" t="s">
        <v>16</v>
      </c>
      <c r="E26">
        <v>17</v>
      </c>
      <c r="F26">
        <v>453</v>
      </c>
      <c r="G26">
        <v>369</v>
      </c>
      <c r="H26">
        <v>822</v>
      </c>
      <c r="I26" s="2" t="s">
        <v>14</v>
      </c>
      <c r="J26">
        <v>57.5</v>
      </c>
      <c r="K26" s="4">
        <v>29217</v>
      </c>
      <c r="L26" s="1">
        <v>27203</v>
      </c>
      <c r="M26">
        <f ca="1">DATEDIF(Factures[[#This Row],[Date naissance]],TODAY(),"Y")</f>
        <v>48</v>
      </c>
      <c r="N26" t="str">
        <f ca="1">VLOOKUP(Factures[[#This Row],[Age]],Cat_Age[],2,TRUE)</f>
        <v>3 - de 45 à 55 ans</v>
      </c>
      <c r="O26" t="str" cm="1">
        <f t="array" ref="O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6" t="str">
        <f>VLOOKUP(INDEX(Communes2013[Code Postal],MATCH("*"&amp;TEXT(Factures[[#This Row],[CP]],"00000")&amp;"*",Communes2013[Code Postal],0)),Communes2013[],2,FALSE)</f>
        <v>PLOUGONVELIN</v>
      </c>
      <c r="Q26" t="str">
        <f>VLOOKUP(Factures[[#This Row],[DPT]],departement2021[],6,FALSE)</f>
        <v>Finistère</v>
      </c>
      <c r="R26" t="str">
        <f>VLOOKUP(VLOOKUP(Factures[[#This Row],[DPT]],departement2021[],2,FALSE),region2021[],5,FALSE)</f>
        <v>Bretagne</v>
      </c>
    </row>
    <row r="27" spans="1:18" x14ac:dyDescent="0.25">
      <c r="A27">
        <v>26</v>
      </c>
      <c r="B27" s="1">
        <v>44662</v>
      </c>
      <c r="C27" s="2" t="s">
        <v>19</v>
      </c>
      <c r="D27" s="2" t="s">
        <v>16</v>
      </c>
      <c r="E27">
        <v>2</v>
      </c>
      <c r="F27">
        <v>61.5</v>
      </c>
      <c r="G27">
        <v>3</v>
      </c>
      <c r="H27">
        <v>64.5</v>
      </c>
      <c r="I27" s="2" t="s">
        <v>14</v>
      </c>
      <c r="J27">
        <v>2.5</v>
      </c>
      <c r="K27" s="4">
        <v>22200</v>
      </c>
      <c r="L27" s="1">
        <v>37626</v>
      </c>
      <c r="M27">
        <f ca="1">DATEDIF(Factures[[#This Row],[Date naissance]],TODAY(),"Y")</f>
        <v>19</v>
      </c>
      <c r="N27" t="str">
        <f ca="1">VLOOKUP(Factures[[#This Row],[Age]],Cat_Age[],2,TRUE)</f>
        <v>1 - de 0 à 35 ans</v>
      </c>
      <c r="O27" t="str" cm="1">
        <f t="array" ref="O2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7" t="str">
        <f>VLOOKUP(INDEX(Communes2013[Code Postal],MATCH("*"&amp;TEXT(Factures[[#This Row],[CP]],"00000")&amp;"*",Communes2013[Code Postal],0)),Communes2013[],2,FALSE)</f>
        <v>GUINGAMP</v>
      </c>
      <c r="Q27" t="str">
        <f>VLOOKUP(Factures[[#This Row],[DPT]],departement2021[],6,FALSE)</f>
        <v>Côtes-d'Armor</v>
      </c>
      <c r="R27" t="str">
        <f>VLOOKUP(VLOOKUP(Factures[[#This Row],[DPT]],departement2021[],2,FALSE),region2021[],5,FALSE)</f>
        <v>Bretagne</v>
      </c>
    </row>
    <row r="28" spans="1:18" x14ac:dyDescent="0.25">
      <c r="A28">
        <v>27</v>
      </c>
      <c r="B28" s="1">
        <v>44663</v>
      </c>
      <c r="C28" s="2" t="s">
        <v>12</v>
      </c>
      <c r="D28" s="2" t="s">
        <v>20</v>
      </c>
      <c r="E28">
        <v>2</v>
      </c>
      <c r="F28">
        <v>30.5</v>
      </c>
      <c r="G28">
        <v>57</v>
      </c>
      <c r="H28">
        <v>87.5</v>
      </c>
      <c r="I28" s="2" t="s">
        <v>14</v>
      </c>
      <c r="J28">
        <v>5</v>
      </c>
      <c r="K28" s="4">
        <v>75019</v>
      </c>
      <c r="L28" s="1">
        <v>31095</v>
      </c>
      <c r="M28">
        <f ca="1">DATEDIF(Factures[[#This Row],[Date naissance]],TODAY(),"Y")</f>
        <v>37</v>
      </c>
      <c r="N28" t="str">
        <f ca="1">VLOOKUP(Factures[[#This Row],[Age]],Cat_Age[],2,TRUE)</f>
        <v>2 - de 35 à 45 ans</v>
      </c>
      <c r="O28" t="str" cm="1">
        <f t="array" ref="O2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8" t="str">
        <f>VLOOKUP(INDEX(Communes2013[Code Postal],MATCH("*"&amp;TEXT(Factures[[#This Row],[CP]],"00000")&amp;"*",Communes2013[Code Postal],0)),Communes2013[],2,FALSE)</f>
        <v>PARIS-19E-ARRONDISSEMENT</v>
      </c>
      <c r="Q28" t="str">
        <f>VLOOKUP(Factures[[#This Row],[DPT]],departement2021[],6,FALSE)</f>
        <v>Paris</v>
      </c>
      <c r="R28" t="str">
        <f>VLOOKUP(VLOOKUP(Factures[[#This Row],[DPT]],departement2021[],2,FALSE),region2021[],5,FALSE)</f>
        <v>Île-de-France</v>
      </c>
    </row>
    <row r="29" spans="1:18" x14ac:dyDescent="0.25">
      <c r="A29">
        <v>28</v>
      </c>
      <c r="B29" s="1">
        <v>44663</v>
      </c>
      <c r="C29" s="2" t="s">
        <v>12</v>
      </c>
      <c r="D29" s="2" t="s">
        <v>22</v>
      </c>
      <c r="E29">
        <v>21</v>
      </c>
      <c r="F29">
        <v>342</v>
      </c>
      <c r="G29">
        <v>584</v>
      </c>
      <c r="H29">
        <v>926</v>
      </c>
      <c r="I29" s="2" t="s">
        <v>14</v>
      </c>
      <c r="J29">
        <v>9.5</v>
      </c>
      <c r="K29" s="4">
        <v>14250</v>
      </c>
      <c r="L29" s="1">
        <v>24899</v>
      </c>
      <c r="M29">
        <f ca="1">DATEDIF(Factures[[#This Row],[Date naissance]],TODAY(),"Y")</f>
        <v>54</v>
      </c>
      <c r="N29" t="str">
        <f ca="1">VLOOKUP(Factures[[#This Row],[Age]],Cat_Age[],2,TRUE)</f>
        <v>3 - de 45 à 55 ans</v>
      </c>
      <c r="O29" t="str" cm="1">
        <f t="array" ref="O29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29" t="str">
        <f>VLOOKUP(INDEX(Communes2013[Code Postal],MATCH("*"&amp;TEXT(Factures[[#This Row],[CP]],"00000")&amp;"*",Communes2013[Code Postal],0)),Communes2013[],2,FALSE)</f>
        <v>TILLY-SUR-SEULLES</v>
      </c>
      <c r="Q29" t="str">
        <f>VLOOKUP(Factures[[#This Row],[DPT]],departement2021[],6,FALSE)</f>
        <v>Calvados</v>
      </c>
      <c r="R29" t="str">
        <f>VLOOKUP(VLOOKUP(Factures[[#This Row],[DPT]],departement2021[],2,FALSE),region2021[],5,FALSE)</f>
        <v>Normandie</v>
      </c>
    </row>
    <row r="30" spans="1:18" x14ac:dyDescent="0.25">
      <c r="A30">
        <v>29</v>
      </c>
      <c r="B30" s="1">
        <v>44664</v>
      </c>
      <c r="C30" s="2" t="s">
        <v>19</v>
      </c>
      <c r="D30" s="2" t="s">
        <v>16</v>
      </c>
      <c r="E30">
        <v>18</v>
      </c>
      <c r="F30">
        <v>533</v>
      </c>
      <c r="G30">
        <v>321</v>
      </c>
      <c r="H30">
        <v>854</v>
      </c>
      <c r="I30" s="2" t="s">
        <v>14</v>
      </c>
      <c r="J30">
        <v>53.5</v>
      </c>
      <c r="K30" s="4">
        <v>29810</v>
      </c>
      <c r="L30" s="1">
        <v>25114</v>
      </c>
      <c r="M30">
        <f ca="1">DATEDIF(Factures[[#This Row],[Date naissance]],TODAY(),"Y")</f>
        <v>54</v>
      </c>
      <c r="N30" t="str">
        <f ca="1">VLOOKUP(Factures[[#This Row],[Age]],Cat_Age[],2,TRUE)</f>
        <v>3 - de 45 à 55 ans</v>
      </c>
      <c r="O30" t="str" cm="1">
        <f t="array" ref="O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0" t="str">
        <f>VLOOKUP(INDEX(Communes2013[Code Postal],MATCH("*"&amp;TEXT(Factures[[#This Row],[CP]],"00000")&amp;"*",Communes2013[Code Postal],0)),Communes2013[],2,FALSE)</f>
        <v>PLOUARZEL</v>
      </c>
      <c r="Q30" t="str">
        <f>VLOOKUP(Factures[[#This Row],[DPT]],departement2021[],6,FALSE)</f>
        <v>Finistère</v>
      </c>
      <c r="R30" t="str">
        <f>VLOOKUP(VLOOKUP(Factures[[#This Row],[DPT]],departement2021[],2,FALSE),region2021[],5,FALSE)</f>
        <v>Bretagne</v>
      </c>
    </row>
    <row r="31" spans="1:18" x14ac:dyDescent="0.25">
      <c r="A31">
        <v>30</v>
      </c>
      <c r="B31" s="1">
        <v>44665</v>
      </c>
      <c r="C31" s="2" t="s">
        <v>19</v>
      </c>
      <c r="D31" s="2" t="s">
        <v>16</v>
      </c>
      <c r="E31">
        <v>12</v>
      </c>
      <c r="F31">
        <v>315</v>
      </c>
      <c r="G31">
        <v>340</v>
      </c>
      <c r="H31">
        <v>655</v>
      </c>
      <c r="I31" s="2" t="s">
        <v>17</v>
      </c>
      <c r="K31" s="4">
        <v>35410</v>
      </c>
      <c r="L31" s="1">
        <v>34255</v>
      </c>
      <c r="M31">
        <f ca="1">DATEDIF(Factures[[#This Row],[Date naissance]],TODAY(),"Y")</f>
        <v>29</v>
      </c>
      <c r="N31" t="str">
        <f ca="1">VLOOKUP(Factures[[#This Row],[Age]],Cat_Age[],2,TRUE)</f>
        <v>1 - de 0 à 35 ans</v>
      </c>
      <c r="O31" t="str" cm="1">
        <f t="array" ref="O3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1" t="str">
        <f>VLOOKUP(INDEX(Communes2013[Code Postal],MATCH("*"&amp;TEXT(Factures[[#This Row],[CP]],"00000")&amp;"*",Communes2013[Code Postal],0)),Communes2013[],2,FALSE)</f>
        <v>CHATEAUGIRON</v>
      </c>
      <c r="Q31" t="str">
        <f>VLOOKUP(Factures[[#This Row],[DPT]],departement2021[],6,FALSE)</f>
        <v>Ille-et-Vilaine</v>
      </c>
      <c r="R31" t="str">
        <f>VLOOKUP(VLOOKUP(Factures[[#This Row],[DPT]],departement2021[],2,FALSE),region2021[],5,FALSE)</f>
        <v>Bretagne</v>
      </c>
    </row>
    <row r="32" spans="1:18" x14ac:dyDescent="0.25">
      <c r="A32">
        <v>31</v>
      </c>
      <c r="B32" s="1">
        <v>44666</v>
      </c>
      <c r="C32" s="2" t="s">
        <v>12</v>
      </c>
      <c r="D32" s="2" t="s">
        <v>16</v>
      </c>
      <c r="E32">
        <v>5</v>
      </c>
      <c r="F32">
        <v>129</v>
      </c>
      <c r="G32">
        <v>3</v>
      </c>
      <c r="H32">
        <v>132</v>
      </c>
      <c r="I32" s="2" t="s">
        <v>14</v>
      </c>
      <c r="J32">
        <v>5.5</v>
      </c>
      <c r="K32" s="4">
        <v>29170</v>
      </c>
      <c r="L32" s="1">
        <v>25860</v>
      </c>
      <c r="M32">
        <f ca="1">DATEDIF(Factures[[#This Row],[Date naissance]],TODAY(),"Y")</f>
        <v>52</v>
      </c>
      <c r="N32" t="str">
        <f ca="1">VLOOKUP(Factures[[#This Row],[Age]],Cat_Age[],2,TRUE)</f>
        <v>3 - de 45 à 55 ans</v>
      </c>
      <c r="O32" t="str" cm="1">
        <f t="array" ref="O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2" t="str">
        <f>VLOOKUP(INDEX(Communes2013[Code Postal],MATCH("*"&amp;TEXT(Factures[[#This Row],[CP]],"00000")&amp;"*",Communes2013[Code Postal],0)),Communes2013[],2,FALSE)</f>
        <v>FOUESNANT</v>
      </c>
      <c r="Q32" t="str">
        <f>VLOOKUP(Factures[[#This Row],[DPT]],departement2021[],6,FALSE)</f>
        <v>Finistère</v>
      </c>
      <c r="R32" t="str">
        <f>VLOOKUP(VLOOKUP(Factures[[#This Row],[DPT]],departement2021[],2,FALSE),region2021[],5,FALSE)</f>
        <v>Bretagne</v>
      </c>
    </row>
    <row r="33" spans="1:18" x14ac:dyDescent="0.25">
      <c r="A33">
        <v>32</v>
      </c>
      <c r="B33" s="1">
        <v>44666</v>
      </c>
      <c r="C33" s="2" t="s">
        <v>18</v>
      </c>
      <c r="D33" s="2" t="s">
        <v>13</v>
      </c>
      <c r="E33">
        <v>2</v>
      </c>
      <c r="F33">
        <v>41.5</v>
      </c>
      <c r="G33">
        <v>28</v>
      </c>
      <c r="H33">
        <v>69.5</v>
      </c>
      <c r="I33" s="2" t="s">
        <v>17</v>
      </c>
      <c r="K33" s="4">
        <v>92210</v>
      </c>
      <c r="L33" s="1">
        <v>32318</v>
      </c>
      <c r="M33">
        <f ca="1">DATEDIF(Factures[[#This Row],[Date naissance]],TODAY(),"Y")</f>
        <v>34</v>
      </c>
      <c r="N33" t="str">
        <f ca="1">VLOOKUP(Factures[[#This Row],[Age]],Cat_Age[],2,TRUE)</f>
        <v>1 - de 0 à 35 ans</v>
      </c>
      <c r="O33" t="str" cm="1">
        <f t="array" ref="O3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33" t="str">
        <f>VLOOKUP(INDEX(Communes2013[Code Postal],MATCH("*"&amp;TEXT(Factures[[#This Row],[CP]],"00000")&amp;"*",Communes2013[Code Postal],0)),Communes2013[],2,FALSE)</f>
        <v>SAINT-CLOUD</v>
      </c>
      <c r="Q33" t="str">
        <f>VLOOKUP(Factures[[#This Row],[DPT]],departement2021[],6,FALSE)</f>
        <v>Hauts-de-Seine</v>
      </c>
      <c r="R33" t="str">
        <f>VLOOKUP(VLOOKUP(Factures[[#This Row],[DPT]],departement2021[],2,FALSE),region2021[],5,FALSE)</f>
        <v>Île-de-France</v>
      </c>
    </row>
    <row r="34" spans="1:18" x14ac:dyDescent="0.25">
      <c r="A34">
        <v>33</v>
      </c>
      <c r="B34" s="1">
        <v>44667</v>
      </c>
      <c r="C34" s="2" t="s">
        <v>18</v>
      </c>
      <c r="D34" s="2" t="s">
        <v>22</v>
      </c>
      <c r="E34">
        <v>10</v>
      </c>
      <c r="F34">
        <v>180</v>
      </c>
      <c r="G34">
        <v>258</v>
      </c>
      <c r="H34">
        <v>438</v>
      </c>
      <c r="I34" s="2" t="s">
        <v>14</v>
      </c>
      <c r="J34">
        <v>33.5</v>
      </c>
      <c r="K34" s="4">
        <v>56430</v>
      </c>
      <c r="L34" s="1">
        <v>30937</v>
      </c>
      <c r="M34">
        <f ca="1">DATEDIF(Factures[[#This Row],[Date naissance]],TODAY(),"Y")</f>
        <v>38</v>
      </c>
      <c r="N34" t="str">
        <f ca="1">VLOOKUP(Factures[[#This Row],[Age]],Cat_Age[],2,TRUE)</f>
        <v>2 - de 35 à 45 ans</v>
      </c>
      <c r="O34" t="str" cm="1">
        <f t="array" ref="O3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4" t="str">
        <f>VLOOKUP(INDEX(Communes2013[Code Postal],MATCH("*"&amp;TEXT(Factures[[#This Row],[CP]],"00000")&amp;"*",Communes2013[Code Postal],0)),Communes2013[],2,FALSE)</f>
        <v>MAURON</v>
      </c>
      <c r="Q34" t="str">
        <f>VLOOKUP(Factures[[#This Row],[DPT]],departement2021[],6,FALSE)</f>
        <v>Morbihan</v>
      </c>
      <c r="R34" t="str">
        <f>VLOOKUP(VLOOKUP(Factures[[#This Row],[DPT]],departement2021[],2,FALSE),region2021[],5,FALSE)</f>
        <v>Bretagne</v>
      </c>
    </row>
    <row r="35" spans="1:18" x14ac:dyDescent="0.25">
      <c r="A35">
        <v>34</v>
      </c>
      <c r="B35" s="1">
        <v>44667</v>
      </c>
      <c r="C35" s="2" t="s">
        <v>18</v>
      </c>
      <c r="D35" s="2" t="s">
        <v>16</v>
      </c>
      <c r="E35">
        <v>2</v>
      </c>
      <c r="F35">
        <v>69.5</v>
      </c>
      <c r="G35">
        <v>121</v>
      </c>
      <c r="H35">
        <v>190.5</v>
      </c>
      <c r="I35" s="2" t="s">
        <v>14</v>
      </c>
      <c r="J35">
        <v>15</v>
      </c>
      <c r="K35" s="4">
        <v>93120</v>
      </c>
      <c r="L35" s="1">
        <v>21141</v>
      </c>
      <c r="M35">
        <f ca="1">DATEDIF(Factures[[#This Row],[Date naissance]],TODAY(),"Y")</f>
        <v>64</v>
      </c>
      <c r="N35" t="str">
        <f ca="1">VLOOKUP(Factures[[#This Row],[Age]],Cat_Age[],2,TRUE)</f>
        <v>4 - de 55 à 65 ans</v>
      </c>
      <c r="O35" t="str" cm="1">
        <f t="array" ref="O3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35" t="str">
        <f>VLOOKUP(INDEX(Communes2013[Code Postal],MATCH("*"&amp;TEXT(Factures[[#This Row],[CP]],"00000")&amp;"*",Communes2013[Code Postal],0)),Communes2013[],2,FALSE)</f>
        <v>LA COURNEUVE</v>
      </c>
      <c r="Q35" t="str">
        <f>VLOOKUP(Factures[[#This Row],[DPT]],departement2021[],6,FALSE)</f>
        <v>Seine-Saint-Denis</v>
      </c>
      <c r="R35" t="str">
        <f>VLOOKUP(VLOOKUP(Factures[[#This Row],[DPT]],departement2021[],2,FALSE),region2021[],5,FALSE)</f>
        <v>Île-de-France</v>
      </c>
    </row>
    <row r="36" spans="1:18" x14ac:dyDescent="0.25">
      <c r="A36">
        <v>35</v>
      </c>
      <c r="B36" s="1">
        <v>44667</v>
      </c>
      <c r="C36" s="2" t="s">
        <v>19</v>
      </c>
      <c r="D36" s="2" t="s">
        <v>16</v>
      </c>
      <c r="E36">
        <v>3</v>
      </c>
      <c r="F36">
        <v>87.5</v>
      </c>
      <c r="G36">
        <v>146</v>
      </c>
      <c r="H36">
        <v>233.5</v>
      </c>
      <c r="I36" s="2" t="s">
        <v>14</v>
      </c>
      <c r="J36">
        <v>2.5</v>
      </c>
      <c r="K36" s="4">
        <v>29900</v>
      </c>
      <c r="L36" s="1">
        <v>15454</v>
      </c>
      <c r="M36">
        <f ca="1">DATEDIF(Factures[[#This Row],[Date naissance]],TODAY(),"Y")</f>
        <v>80</v>
      </c>
      <c r="N36" t="str">
        <f ca="1">VLOOKUP(Factures[[#This Row],[Age]],Cat_Age[],2,TRUE)</f>
        <v>5 - de 65 et plus</v>
      </c>
      <c r="O36" t="str" cm="1">
        <f t="array" ref="O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6" t="str">
        <f>VLOOKUP(INDEX(Communes2013[Code Postal],MATCH("*"&amp;TEXT(Factures[[#This Row],[CP]],"00000")&amp;"*",Communes2013[Code Postal],0)),Communes2013[],2,FALSE)</f>
        <v>CONCARNEAU</v>
      </c>
      <c r="Q36" t="str">
        <f>VLOOKUP(Factures[[#This Row],[DPT]],departement2021[],6,FALSE)</f>
        <v>Finistère</v>
      </c>
      <c r="R36" t="str">
        <f>VLOOKUP(VLOOKUP(Factures[[#This Row],[DPT]],departement2021[],2,FALSE),region2021[],5,FALSE)</f>
        <v>Bretagne</v>
      </c>
    </row>
    <row r="37" spans="1:18" x14ac:dyDescent="0.25">
      <c r="A37">
        <v>36</v>
      </c>
      <c r="B37" s="1">
        <v>44668</v>
      </c>
      <c r="C37" s="2" t="s">
        <v>12</v>
      </c>
      <c r="D37" s="2" t="s">
        <v>21</v>
      </c>
      <c r="E37">
        <v>4</v>
      </c>
      <c r="F37">
        <v>86</v>
      </c>
      <c r="G37">
        <v>84</v>
      </c>
      <c r="H37">
        <v>170</v>
      </c>
      <c r="I37" s="2" t="s">
        <v>14</v>
      </c>
      <c r="J37">
        <v>14.5</v>
      </c>
      <c r="K37" s="4">
        <v>29400</v>
      </c>
      <c r="L37" s="1">
        <v>18148</v>
      </c>
      <c r="M37">
        <f ca="1">DATEDIF(Factures[[#This Row],[Date naissance]],TODAY(),"Y")</f>
        <v>73</v>
      </c>
      <c r="N37" t="str">
        <f ca="1">VLOOKUP(Factures[[#This Row],[Age]],Cat_Age[],2,TRUE)</f>
        <v>5 - de 65 et plus</v>
      </c>
      <c r="O37" t="str" cm="1">
        <f t="array" ref="O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7" t="str">
        <f>VLOOKUP(INDEX(Communes2013[Code Postal],MATCH("*"&amp;TEXT(Factures[[#This Row],[CP]],"00000")&amp;"*",Communes2013[Code Postal],0)),Communes2013[],2,FALSE)</f>
        <v>LANDIVISIAU</v>
      </c>
      <c r="Q37" t="str">
        <f>VLOOKUP(Factures[[#This Row],[DPT]],departement2021[],6,FALSE)</f>
        <v>Finistère</v>
      </c>
      <c r="R37" t="str">
        <f>VLOOKUP(VLOOKUP(Factures[[#This Row],[DPT]],departement2021[],2,FALSE),region2021[],5,FALSE)</f>
        <v>Bretagne</v>
      </c>
    </row>
    <row r="38" spans="1:18" x14ac:dyDescent="0.25">
      <c r="A38">
        <v>37</v>
      </c>
      <c r="B38" s="1">
        <v>44668</v>
      </c>
      <c r="C38" s="2" t="s">
        <v>12</v>
      </c>
      <c r="D38" s="2" t="s">
        <v>22</v>
      </c>
      <c r="E38">
        <v>6</v>
      </c>
      <c r="F38">
        <v>97</v>
      </c>
      <c r="G38">
        <v>62</v>
      </c>
      <c r="H38">
        <v>159</v>
      </c>
      <c r="I38" s="2" t="s">
        <v>17</v>
      </c>
      <c r="K38" s="4">
        <v>93400</v>
      </c>
      <c r="L38" s="1">
        <v>27356</v>
      </c>
      <c r="M38">
        <f ca="1">DATEDIF(Factures[[#This Row],[Date naissance]],TODAY(),"Y")</f>
        <v>47</v>
      </c>
      <c r="N38" t="str">
        <f ca="1">VLOOKUP(Factures[[#This Row],[Age]],Cat_Age[],2,TRUE)</f>
        <v>3 - de 45 à 55 ans</v>
      </c>
      <c r="O38" t="str" cm="1">
        <f t="array" ref="O3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38" t="str">
        <f>VLOOKUP(INDEX(Communes2013[Code Postal],MATCH("*"&amp;TEXT(Factures[[#This Row],[CP]],"00000")&amp;"*",Communes2013[Code Postal],0)),Communes2013[],2,FALSE)</f>
        <v>SAINT-OUEN</v>
      </c>
      <c r="Q38" t="str">
        <f>VLOOKUP(Factures[[#This Row],[DPT]],departement2021[],6,FALSE)</f>
        <v>Seine-Saint-Denis</v>
      </c>
      <c r="R38" t="str">
        <f>VLOOKUP(VLOOKUP(Factures[[#This Row],[DPT]],departement2021[],2,FALSE),region2021[],5,FALSE)</f>
        <v>Île-de-France</v>
      </c>
    </row>
    <row r="39" spans="1:18" x14ac:dyDescent="0.25">
      <c r="A39">
        <v>38</v>
      </c>
      <c r="B39" s="1">
        <v>44668</v>
      </c>
      <c r="C39" s="2" t="s">
        <v>19</v>
      </c>
      <c r="D39" s="2" t="s">
        <v>16</v>
      </c>
      <c r="E39">
        <v>19</v>
      </c>
      <c r="F39">
        <v>506</v>
      </c>
      <c r="G39">
        <v>966</v>
      </c>
      <c r="H39">
        <v>1472</v>
      </c>
      <c r="I39" s="2" t="s">
        <v>14</v>
      </c>
      <c r="J39">
        <v>40.5</v>
      </c>
      <c r="K39" s="4">
        <v>29900</v>
      </c>
      <c r="L39" s="1">
        <v>29296</v>
      </c>
      <c r="M39">
        <f ca="1">DATEDIF(Factures[[#This Row],[Date naissance]],TODAY(),"Y")</f>
        <v>42</v>
      </c>
      <c r="N39" t="str">
        <f ca="1">VLOOKUP(Factures[[#This Row],[Age]],Cat_Age[],2,TRUE)</f>
        <v>2 - de 35 à 45 ans</v>
      </c>
      <c r="O39" t="str" cm="1">
        <f t="array" ref="O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9" t="str">
        <f>VLOOKUP(INDEX(Communes2013[Code Postal],MATCH("*"&amp;TEXT(Factures[[#This Row],[CP]],"00000")&amp;"*",Communes2013[Code Postal],0)),Communes2013[],2,FALSE)</f>
        <v>CONCARNEAU</v>
      </c>
      <c r="Q39" t="str">
        <f>VLOOKUP(Factures[[#This Row],[DPT]],departement2021[],6,FALSE)</f>
        <v>Finistère</v>
      </c>
      <c r="R39" t="str">
        <f>VLOOKUP(VLOOKUP(Factures[[#This Row],[DPT]],departement2021[],2,FALSE),region2021[],5,FALSE)</f>
        <v>Bretagne</v>
      </c>
    </row>
    <row r="40" spans="1:18" x14ac:dyDescent="0.25">
      <c r="A40">
        <v>39</v>
      </c>
      <c r="B40" s="1">
        <v>44668</v>
      </c>
      <c r="C40" s="2" t="s">
        <v>15</v>
      </c>
      <c r="D40" s="2" t="s">
        <v>13</v>
      </c>
      <c r="E40">
        <v>7</v>
      </c>
      <c r="F40">
        <v>149.5</v>
      </c>
      <c r="G40">
        <v>23</v>
      </c>
      <c r="H40">
        <v>172.5</v>
      </c>
      <c r="I40" s="2" t="s">
        <v>14</v>
      </c>
      <c r="J40">
        <v>17</v>
      </c>
      <c r="K40" s="4">
        <v>93200</v>
      </c>
      <c r="L40" s="1">
        <v>26945</v>
      </c>
      <c r="M40">
        <f ca="1">DATEDIF(Factures[[#This Row],[Date naissance]],TODAY(),"Y")</f>
        <v>49</v>
      </c>
      <c r="N40" t="str">
        <f ca="1">VLOOKUP(Factures[[#This Row],[Age]],Cat_Age[],2,TRUE)</f>
        <v>3 - de 45 à 55 ans</v>
      </c>
      <c r="O40" t="str" cm="1">
        <f t="array" ref="O4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40" t="str">
        <f>VLOOKUP(INDEX(Communes2013[Code Postal],MATCH("*"&amp;TEXT(Factures[[#This Row],[CP]],"00000")&amp;"*",Communes2013[Code Postal],0)),Communes2013[],2,FALSE)</f>
        <v>SAINT-DENIS</v>
      </c>
      <c r="Q40" t="str">
        <f>VLOOKUP(Factures[[#This Row],[DPT]],departement2021[],6,FALSE)</f>
        <v>Seine-Saint-Denis</v>
      </c>
      <c r="R40" t="str">
        <f>VLOOKUP(VLOOKUP(Factures[[#This Row],[DPT]],departement2021[],2,FALSE),region2021[],5,FALSE)</f>
        <v>Île-de-France</v>
      </c>
    </row>
    <row r="41" spans="1:18" x14ac:dyDescent="0.25">
      <c r="A41">
        <v>40</v>
      </c>
      <c r="B41" s="1">
        <v>44669</v>
      </c>
      <c r="C41" s="2" t="s">
        <v>19</v>
      </c>
      <c r="D41" s="2" t="s">
        <v>21</v>
      </c>
      <c r="E41">
        <v>17</v>
      </c>
      <c r="F41">
        <v>330.5</v>
      </c>
      <c r="G41">
        <v>80</v>
      </c>
      <c r="H41">
        <v>410.5</v>
      </c>
      <c r="I41" s="2" t="s">
        <v>14</v>
      </c>
      <c r="J41">
        <v>2</v>
      </c>
      <c r="K41" s="4">
        <v>22000</v>
      </c>
      <c r="L41" s="1">
        <v>29211</v>
      </c>
      <c r="M41">
        <f ca="1">DATEDIF(Factures[[#This Row],[Date naissance]],TODAY(),"Y")</f>
        <v>42</v>
      </c>
      <c r="N41" t="str">
        <f ca="1">VLOOKUP(Factures[[#This Row],[Age]],Cat_Age[],2,TRUE)</f>
        <v>2 - de 35 à 45 ans</v>
      </c>
      <c r="O41" t="str" cm="1">
        <f t="array" ref="O4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1" t="str">
        <f>VLOOKUP(INDEX(Communes2013[Code Postal],MATCH("*"&amp;TEXT(Factures[[#This Row],[CP]],"00000")&amp;"*",Communes2013[Code Postal],0)),Communes2013[],2,FALSE)</f>
        <v>SAINT-BRIEUC</v>
      </c>
      <c r="Q41" t="str">
        <f>VLOOKUP(Factures[[#This Row],[DPT]],departement2021[],6,FALSE)</f>
        <v>Côtes-d'Armor</v>
      </c>
      <c r="R41" t="str">
        <f>VLOOKUP(VLOOKUP(Factures[[#This Row],[DPT]],departement2021[],2,FALSE),region2021[],5,FALSE)</f>
        <v>Bretagne</v>
      </c>
    </row>
    <row r="42" spans="1:18" x14ac:dyDescent="0.25">
      <c r="A42">
        <v>41</v>
      </c>
      <c r="B42" s="1">
        <v>44669</v>
      </c>
      <c r="C42" s="2" t="s">
        <v>12</v>
      </c>
      <c r="D42" s="2" t="s">
        <v>20</v>
      </c>
      <c r="E42">
        <v>2</v>
      </c>
      <c r="F42">
        <v>31</v>
      </c>
      <c r="G42">
        <v>26</v>
      </c>
      <c r="H42">
        <v>57</v>
      </c>
      <c r="I42" s="2" t="s">
        <v>14</v>
      </c>
      <c r="J42">
        <v>3.5</v>
      </c>
      <c r="K42" s="4">
        <v>91300</v>
      </c>
      <c r="L42" s="1">
        <v>19434</v>
      </c>
      <c r="M42">
        <f ca="1">DATEDIF(Factures[[#This Row],[Date naissance]],TODAY(),"Y")</f>
        <v>69</v>
      </c>
      <c r="N42" t="str">
        <f ca="1">VLOOKUP(Factures[[#This Row],[Age]],Cat_Age[],2,TRUE)</f>
        <v>5 - de 65 et plus</v>
      </c>
      <c r="O42" t="str" cm="1">
        <f t="array" ref="O4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42" t="str">
        <f>VLOOKUP(INDEX(Communes2013[Code Postal],MATCH("*"&amp;TEXT(Factures[[#This Row],[CP]],"00000")&amp;"*",Communes2013[Code Postal],0)),Communes2013[],2,FALSE)</f>
        <v>MASSY</v>
      </c>
      <c r="Q42" t="str">
        <f>VLOOKUP(Factures[[#This Row],[DPT]],departement2021[],6,FALSE)</f>
        <v>Essonne</v>
      </c>
      <c r="R42" t="str">
        <f>VLOOKUP(VLOOKUP(Factures[[#This Row],[DPT]],departement2021[],2,FALSE),region2021[],5,FALSE)</f>
        <v>Île-de-France</v>
      </c>
    </row>
    <row r="43" spans="1:18" x14ac:dyDescent="0.25">
      <c r="A43">
        <v>42</v>
      </c>
      <c r="B43" s="1">
        <v>44670</v>
      </c>
      <c r="C43" s="2" t="s">
        <v>18</v>
      </c>
      <c r="D43" s="2" t="s">
        <v>22</v>
      </c>
      <c r="E43">
        <v>2</v>
      </c>
      <c r="F43">
        <v>32.5</v>
      </c>
      <c r="G43">
        <v>44</v>
      </c>
      <c r="H43">
        <v>76.5</v>
      </c>
      <c r="I43" s="2" t="s">
        <v>14</v>
      </c>
      <c r="J43">
        <v>1.5</v>
      </c>
      <c r="K43" s="4">
        <v>28500</v>
      </c>
      <c r="L43" s="1">
        <v>36835</v>
      </c>
      <c r="M43">
        <f ca="1">DATEDIF(Factures[[#This Row],[Date naissance]],TODAY(),"Y")</f>
        <v>22</v>
      </c>
      <c r="N43" t="str">
        <f ca="1">VLOOKUP(Factures[[#This Row],[Age]],Cat_Age[],2,TRUE)</f>
        <v>1 - de 0 à 35 ans</v>
      </c>
      <c r="O43" t="str" cm="1">
        <f t="array" ref="O43">IF(INT(Factures[[#This Row],[CP]]/1000)=20,_xlfn.SWITCH(MID(Factures[[#This Row],[CP]],3,1),"0","2A","1","2A","2","2B"),IF(LEN(Factures[[#This Row],[CP]])=4,"0"&amp;LEFT(Factures[[#This Row],[CP]],1),LEFT(Factures[[#This Row],[CP]],2)))</f>
        <v>28</v>
      </c>
      <c r="P43" t="str">
        <f>VLOOKUP(INDEX(Communes2013[Code Postal],MATCH("*"&amp;TEXT(Factures[[#This Row],[CP]],"00000")&amp;"*",Communes2013[Code Postal],0)),Communes2013[],2,FALSE)</f>
        <v>VERNOUILLET</v>
      </c>
      <c r="Q43" t="str">
        <f>VLOOKUP(Factures[[#This Row],[DPT]],departement2021[],6,FALSE)</f>
        <v>Eure-et-Loir</v>
      </c>
      <c r="R43" t="str">
        <f>VLOOKUP(VLOOKUP(Factures[[#This Row],[DPT]],departement2021[],2,FALSE),region2021[],5,FALSE)</f>
        <v>Centre-Val de Loire</v>
      </c>
    </row>
    <row r="44" spans="1:18" x14ac:dyDescent="0.25">
      <c r="A44">
        <v>43</v>
      </c>
      <c r="B44" s="1">
        <v>44670</v>
      </c>
      <c r="C44" s="2" t="s">
        <v>19</v>
      </c>
      <c r="D44" s="2" t="s">
        <v>21</v>
      </c>
      <c r="E44">
        <v>7</v>
      </c>
      <c r="F44">
        <v>126.5</v>
      </c>
      <c r="G44">
        <v>149</v>
      </c>
      <c r="H44">
        <v>275.5</v>
      </c>
      <c r="I44" s="2" t="s">
        <v>14</v>
      </c>
      <c r="J44">
        <v>9.5</v>
      </c>
      <c r="K44" s="4">
        <v>80850</v>
      </c>
      <c r="L44" s="1">
        <v>31267</v>
      </c>
      <c r="M44">
        <f ca="1">DATEDIF(Factures[[#This Row],[Date naissance]],TODAY(),"Y")</f>
        <v>37</v>
      </c>
      <c r="N44" t="str">
        <f ca="1">VLOOKUP(Factures[[#This Row],[Age]],Cat_Age[],2,TRUE)</f>
        <v>2 - de 35 à 45 ans</v>
      </c>
      <c r="O44" t="str" cm="1">
        <f t="array" ref="O44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44" t="str">
        <f>VLOOKUP(INDEX(Communes2013[Code Postal],MATCH("*"&amp;TEXT(Factures[[#This Row],[CP]],"00000")&amp;"*",Communes2013[Code Postal],0)),Communes2013[],2,FALSE)</f>
        <v>BERTEAUCOURT-LES-DAMES</v>
      </c>
      <c r="Q44" t="str">
        <f>VLOOKUP(Factures[[#This Row],[DPT]],departement2021[],6,FALSE)</f>
        <v>Somme</v>
      </c>
      <c r="R44" t="str">
        <f>VLOOKUP(VLOOKUP(Factures[[#This Row],[DPT]],departement2021[],2,FALSE),region2021[],5,FALSE)</f>
        <v>Hauts-de-France</v>
      </c>
    </row>
    <row r="45" spans="1:18" x14ac:dyDescent="0.25">
      <c r="A45">
        <v>44</v>
      </c>
      <c r="B45" s="1">
        <v>44671</v>
      </c>
      <c r="C45" s="2" t="s">
        <v>18</v>
      </c>
      <c r="D45" s="2" t="s">
        <v>20</v>
      </c>
      <c r="E45">
        <v>1</v>
      </c>
      <c r="F45">
        <v>13</v>
      </c>
      <c r="G45">
        <v>23</v>
      </c>
      <c r="H45">
        <v>36</v>
      </c>
      <c r="I45" s="2" t="s">
        <v>17</v>
      </c>
      <c r="K45" s="4">
        <v>35400</v>
      </c>
      <c r="L45" s="1">
        <v>26846</v>
      </c>
      <c r="M45">
        <f ca="1">DATEDIF(Factures[[#This Row],[Date naissance]],TODAY(),"Y")</f>
        <v>49</v>
      </c>
      <c r="N45" t="str">
        <f ca="1">VLOOKUP(Factures[[#This Row],[Age]],Cat_Age[],2,TRUE)</f>
        <v>3 - de 45 à 55 ans</v>
      </c>
      <c r="O45" t="str" cm="1">
        <f t="array" ref="O4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5" t="str">
        <f>VLOOKUP(INDEX(Communes2013[Code Postal],MATCH("*"&amp;TEXT(Factures[[#This Row],[CP]],"00000")&amp;"*",Communes2013[Code Postal],0)),Communes2013[],2,FALSE)</f>
        <v>SAINT-MALO</v>
      </c>
      <c r="Q45" t="str">
        <f>VLOOKUP(Factures[[#This Row],[DPT]],departement2021[],6,FALSE)</f>
        <v>Ille-et-Vilaine</v>
      </c>
      <c r="R45" t="str">
        <f>VLOOKUP(VLOOKUP(Factures[[#This Row],[DPT]],departement2021[],2,FALSE),region2021[],5,FALSE)</f>
        <v>Bretagne</v>
      </c>
    </row>
    <row r="46" spans="1:18" x14ac:dyDescent="0.25">
      <c r="A46">
        <v>45</v>
      </c>
      <c r="B46" s="1">
        <v>44671</v>
      </c>
      <c r="C46" s="2" t="s">
        <v>18</v>
      </c>
      <c r="D46" s="2" t="s">
        <v>16</v>
      </c>
      <c r="E46">
        <v>2</v>
      </c>
      <c r="F46">
        <v>54.5</v>
      </c>
      <c r="G46">
        <v>30</v>
      </c>
      <c r="H46">
        <v>84.5</v>
      </c>
      <c r="I46" s="2" t="s">
        <v>14</v>
      </c>
      <c r="J46">
        <v>1</v>
      </c>
      <c r="K46" s="4">
        <v>35760</v>
      </c>
      <c r="L46" s="1">
        <v>30373</v>
      </c>
      <c r="M46">
        <f ca="1">DATEDIF(Factures[[#This Row],[Date naissance]],TODAY(),"Y")</f>
        <v>39</v>
      </c>
      <c r="N46" t="str">
        <f ca="1">VLOOKUP(Factures[[#This Row],[Age]],Cat_Age[],2,TRUE)</f>
        <v>2 - de 35 à 45 ans</v>
      </c>
      <c r="O46" t="str" cm="1">
        <f t="array" ref="O4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6" t="str">
        <f>VLOOKUP(INDEX(Communes2013[Code Postal],MATCH("*"&amp;TEXT(Factures[[#This Row],[CP]],"00000")&amp;"*",Communes2013[Code Postal],0)),Communes2013[],2,FALSE)</f>
        <v>SAINT-GREGOIRE</v>
      </c>
      <c r="Q46" t="str">
        <f>VLOOKUP(Factures[[#This Row],[DPT]],departement2021[],6,FALSE)</f>
        <v>Ille-et-Vilaine</v>
      </c>
      <c r="R46" t="str">
        <f>VLOOKUP(VLOOKUP(Factures[[#This Row],[DPT]],departement2021[],2,FALSE),region2021[],5,FALSE)</f>
        <v>Bretagne</v>
      </c>
    </row>
    <row r="47" spans="1:18" x14ac:dyDescent="0.25">
      <c r="A47">
        <v>46</v>
      </c>
      <c r="B47" s="1">
        <v>44672</v>
      </c>
      <c r="C47" s="2" t="s">
        <v>15</v>
      </c>
      <c r="D47" s="2" t="s">
        <v>22</v>
      </c>
      <c r="E47">
        <v>2</v>
      </c>
      <c r="F47">
        <v>30.5</v>
      </c>
      <c r="G47">
        <v>4</v>
      </c>
      <c r="H47">
        <v>34.5</v>
      </c>
      <c r="I47" s="2" t="s">
        <v>17</v>
      </c>
      <c r="K47" s="4">
        <v>54160</v>
      </c>
      <c r="L47" s="1">
        <v>31481</v>
      </c>
      <c r="M47">
        <f ca="1">DATEDIF(Factures[[#This Row],[Date naissance]],TODAY(),"Y")</f>
        <v>36</v>
      </c>
      <c r="N47" t="str">
        <f ca="1">VLOOKUP(Factures[[#This Row],[Age]],Cat_Age[],2,TRUE)</f>
        <v>2 - de 35 à 45 ans</v>
      </c>
      <c r="O47" t="str" cm="1">
        <f t="array" ref="O47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47" t="str">
        <f>VLOOKUP(INDEX(Communes2013[Code Postal],MATCH("*"&amp;TEXT(Factures[[#This Row],[CP]],"00000")&amp;"*",Communes2013[Code Postal],0)),Communes2013[],2,FALSE)</f>
        <v>PULLIGNY</v>
      </c>
      <c r="Q47" t="str">
        <f>VLOOKUP(Factures[[#This Row],[DPT]],departement2021[],6,FALSE)</f>
        <v>Meurthe-et-Moselle</v>
      </c>
      <c r="R47" t="str">
        <f>VLOOKUP(VLOOKUP(Factures[[#This Row],[DPT]],departement2021[],2,FALSE),region2021[],5,FALSE)</f>
        <v>Grand Est</v>
      </c>
    </row>
    <row r="48" spans="1:18" x14ac:dyDescent="0.25">
      <c r="A48">
        <v>47</v>
      </c>
      <c r="B48" s="1">
        <v>44672</v>
      </c>
      <c r="C48" s="2" t="s">
        <v>15</v>
      </c>
      <c r="D48" s="2" t="s">
        <v>16</v>
      </c>
      <c r="E48">
        <v>2</v>
      </c>
      <c r="F48">
        <v>63</v>
      </c>
      <c r="G48">
        <v>31</v>
      </c>
      <c r="H48">
        <v>94</v>
      </c>
      <c r="I48" s="2" t="s">
        <v>14</v>
      </c>
      <c r="J48">
        <v>6.5</v>
      </c>
      <c r="K48" s="4">
        <v>29820</v>
      </c>
      <c r="L48" s="1">
        <v>22345</v>
      </c>
      <c r="M48">
        <f ca="1">DATEDIF(Factures[[#This Row],[Date naissance]],TODAY(),"Y")</f>
        <v>61</v>
      </c>
      <c r="N48" t="str">
        <f ca="1">VLOOKUP(Factures[[#This Row],[Age]],Cat_Age[],2,TRUE)</f>
        <v>4 - de 55 à 65 ans</v>
      </c>
      <c r="O48" t="str" cm="1">
        <f t="array" ref="O4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8" t="str">
        <f>VLOOKUP(INDEX(Communes2013[Code Postal],MATCH("*"&amp;TEXT(Factures[[#This Row],[CP]],"00000")&amp;"*",Communes2013[Code Postal],0)),Communes2013[],2,FALSE)</f>
        <v>GUILERS</v>
      </c>
      <c r="Q48" t="str">
        <f>VLOOKUP(Factures[[#This Row],[DPT]],departement2021[],6,FALSE)</f>
        <v>Finistère</v>
      </c>
      <c r="R48" t="str">
        <f>VLOOKUP(VLOOKUP(Factures[[#This Row],[DPT]],departement2021[],2,FALSE),region2021[],5,FALSE)</f>
        <v>Bretagne</v>
      </c>
    </row>
    <row r="49" spans="1:18" x14ac:dyDescent="0.25">
      <c r="A49">
        <v>48</v>
      </c>
      <c r="B49" s="1">
        <v>44673</v>
      </c>
      <c r="C49" s="2" t="s">
        <v>15</v>
      </c>
      <c r="D49" s="2" t="s">
        <v>20</v>
      </c>
      <c r="E49">
        <v>6</v>
      </c>
      <c r="F49">
        <v>82.5</v>
      </c>
      <c r="G49">
        <v>37</v>
      </c>
      <c r="H49">
        <v>119.5</v>
      </c>
      <c r="I49" s="2" t="s">
        <v>14</v>
      </c>
      <c r="J49">
        <v>10.5</v>
      </c>
      <c r="K49" s="4">
        <v>22100</v>
      </c>
      <c r="L49" s="1">
        <v>19492</v>
      </c>
      <c r="M49">
        <f ca="1">DATEDIF(Factures[[#This Row],[Date naissance]],TODAY(),"Y")</f>
        <v>69</v>
      </c>
      <c r="N49" t="str">
        <f ca="1">VLOOKUP(Factures[[#This Row],[Age]],Cat_Age[],2,TRUE)</f>
        <v>5 - de 65 et plus</v>
      </c>
      <c r="O49" t="str" cm="1">
        <f t="array" ref="O4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9" t="str">
        <f>VLOOKUP(INDEX(Communes2013[Code Postal],MATCH("*"&amp;TEXT(Factures[[#This Row],[CP]],"00000")&amp;"*",Communes2013[Code Postal],0)),Communes2013[],2,FALSE)</f>
        <v>DINAN</v>
      </c>
      <c r="Q49" t="str">
        <f>VLOOKUP(Factures[[#This Row],[DPT]],departement2021[],6,FALSE)</f>
        <v>Côtes-d'Armor</v>
      </c>
      <c r="R49" t="str">
        <f>VLOOKUP(VLOOKUP(Factures[[#This Row],[DPT]],departement2021[],2,FALSE),region2021[],5,FALSE)</f>
        <v>Bretagne</v>
      </c>
    </row>
    <row r="50" spans="1:18" x14ac:dyDescent="0.25">
      <c r="A50">
        <v>49</v>
      </c>
      <c r="B50" s="1">
        <v>44674</v>
      </c>
      <c r="C50" s="2" t="s">
        <v>12</v>
      </c>
      <c r="D50" s="2" t="s">
        <v>16</v>
      </c>
      <c r="E50">
        <v>5</v>
      </c>
      <c r="F50">
        <v>127.5</v>
      </c>
      <c r="G50">
        <v>137</v>
      </c>
      <c r="H50">
        <v>264.5</v>
      </c>
      <c r="I50" s="2" t="s">
        <v>14</v>
      </c>
      <c r="J50">
        <v>4.5</v>
      </c>
      <c r="K50" s="4">
        <v>51300</v>
      </c>
      <c r="L50" s="1">
        <v>30305</v>
      </c>
      <c r="M50">
        <f ca="1">DATEDIF(Factures[[#This Row],[Date naissance]],TODAY(),"Y")</f>
        <v>39</v>
      </c>
      <c r="N50" t="str">
        <f ca="1">VLOOKUP(Factures[[#This Row],[Age]],Cat_Age[],2,TRUE)</f>
        <v>2 - de 35 à 45 ans</v>
      </c>
      <c r="O50" t="str" cm="1">
        <f t="array" ref="O50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50" t="str">
        <f>VLOOKUP(INDEX(Communes2013[Code Postal],MATCH("*"&amp;TEXT(Factures[[#This Row],[CP]],"00000")&amp;"*",Communes2013[Code Postal],0)),Communes2013[],2,FALSE)</f>
        <v>VITRY-LE-FRANCOIS</v>
      </c>
      <c r="Q50" t="str">
        <f>VLOOKUP(Factures[[#This Row],[DPT]],departement2021[],6,FALSE)</f>
        <v>Marne</v>
      </c>
      <c r="R50" t="str">
        <f>VLOOKUP(VLOOKUP(Factures[[#This Row],[DPT]],departement2021[],2,FALSE),region2021[],5,FALSE)</f>
        <v>Grand Est</v>
      </c>
    </row>
    <row r="51" spans="1:18" x14ac:dyDescent="0.25">
      <c r="A51">
        <v>50</v>
      </c>
      <c r="B51" s="1">
        <v>44674</v>
      </c>
      <c r="C51" s="2" t="s">
        <v>18</v>
      </c>
      <c r="D51" s="2" t="s">
        <v>16</v>
      </c>
      <c r="E51">
        <v>2</v>
      </c>
      <c r="F51">
        <v>65</v>
      </c>
      <c r="G51">
        <v>41</v>
      </c>
      <c r="H51">
        <v>106</v>
      </c>
      <c r="I51" s="2" t="s">
        <v>17</v>
      </c>
      <c r="K51" s="4">
        <v>91230</v>
      </c>
      <c r="L51" s="1">
        <v>30672</v>
      </c>
      <c r="M51">
        <f ca="1">DATEDIF(Factures[[#This Row],[Date naissance]],TODAY(),"Y")</f>
        <v>38</v>
      </c>
      <c r="N51" t="str">
        <f ca="1">VLOOKUP(Factures[[#This Row],[Age]],Cat_Age[],2,TRUE)</f>
        <v>2 - de 35 à 45 ans</v>
      </c>
      <c r="O51" t="str" cm="1">
        <f t="array" ref="O51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51" t="str">
        <f>VLOOKUP(INDEX(Communes2013[Code Postal],MATCH("*"&amp;TEXT(Factures[[#This Row],[CP]],"00000")&amp;"*",Communes2013[Code Postal],0)),Communes2013[],2,FALSE)</f>
        <v>MONTGERON</v>
      </c>
      <c r="Q51" t="str">
        <f>VLOOKUP(Factures[[#This Row],[DPT]],departement2021[],6,FALSE)</f>
        <v>Essonne</v>
      </c>
      <c r="R51" t="str">
        <f>VLOOKUP(VLOOKUP(Factures[[#This Row],[DPT]],departement2021[],2,FALSE),region2021[],5,FALSE)</f>
        <v>Île-de-France</v>
      </c>
    </row>
    <row r="52" spans="1:18" x14ac:dyDescent="0.25">
      <c r="A52">
        <v>51</v>
      </c>
      <c r="B52" s="1">
        <v>44674</v>
      </c>
      <c r="C52" s="2" t="s">
        <v>18</v>
      </c>
      <c r="D52" s="2" t="s">
        <v>16</v>
      </c>
      <c r="E52">
        <v>21</v>
      </c>
      <c r="F52">
        <v>560</v>
      </c>
      <c r="G52">
        <v>1078</v>
      </c>
      <c r="H52">
        <v>1638</v>
      </c>
      <c r="I52" s="2" t="s">
        <v>14</v>
      </c>
      <c r="J52">
        <v>126</v>
      </c>
      <c r="K52" s="4">
        <v>33200</v>
      </c>
      <c r="L52" s="1">
        <v>13175</v>
      </c>
      <c r="M52">
        <f ca="1">DATEDIF(Factures[[#This Row],[Date naissance]],TODAY(),"Y")</f>
        <v>86</v>
      </c>
      <c r="N52" t="str">
        <f ca="1">VLOOKUP(Factures[[#This Row],[Age]],Cat_Age[],2,TRUE)</f>
        <v>5 - de 65 et plus</v>
      </c>
      <c r="O52" t="str" cm="1">
        <f t="array" ref="O52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52" t="str">
        <f>VLOOKUP(INDEX(Communes2013[Code Postal],MATCH("*"&amp;TEXT(Factures[[#This Row],[CP]],"00000")&amp;"*",Communes2013[Code Postal],0)),Communes2013[],2,FALSE)</f>
        <v>BORDEAUX</v>
      </c>
      <c r="Q52" t="str">
        <f>VLOOKUP(Factures[[#This Row],[DPT]],departement2021[],6,FALSE)</f>
        <v>Gironde</v>
      </c>
      <c r="R52" t="str">
        <f>VLOOKUP(VLOOKUP(Factures[[#This Row],[DPT]],departement2021[],2,FALSE),region2021[],5,FALSE)</f>
        <v>Nouvelle-Aquitaine</v>
      </c>
    </row>
    <row r="53" spans="1:18" x14ac:dyDescent="0.25">
      <c r="A53">
        <v>52</v>
      </c>
      <c r="B53" s="1">
        <v>44674</v>
      </c>
      <c r="C53" s="2" t="s">
        <v>15</v>
      </c>
      <c r="D53" s="2" t="s">
        <v>16</v>
      </c>
      <c r="E53">
        <v>17</v>
      </c>
      <c r="F53">
        <v>594</v>
      </c>
      <c r="G53">
        <v>307</v>
      </c>
      <c r="H53">
        <v>901</v>
      </c>
      <c r="I53" s="2" t="s">
        <v>17</v>
      </c>
      <c r="K53" s="4">
        <v>59430</v>
      </c>
      <c r="L53" s="1">
        <v>26769</v>
      </c>
      <c r="M53">
        <f ca="1">DATEDIF(Factures[[#This Row],[Date naissance]],TODAY(),"Y")</f>
        <v>49</v>
      </c>
      <c r="N53" t="str">
        <f ca="1">VLOOKUP(Factures[[#This Row],[Age]],Cat_Age[],2,TRUE)</f>
        <v>3 - de 45 à 55 ans</v>
      </c>
      <c r="O53" t="str" cm="1">
        <f t="array" ref="O53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53" t="str">
        <f>VLOOKUP(INDEX(Communes2013[Code Postal],MATCH("*"&amp;TEXT(Factures[[#This Row],[CP]],"00000")&amp;"*",Communes2013[Code Postal],0)),Communes2013[],2,FALSE)</f>
        <v>DUNKERQUE</v>
      </c>
      <c r="Q53" t="str">
        <f>VLOOKUP(Factures[[#This Row],[DPT]],departement2021[],6,FALSE)</f>
        <v>Nord</v>
      </c>
      <c r="R53" t="str">
        <f>VLOOKUP(VLOOKUP(Factures[[#This Row],[DPT]],departement2021[],2,FALSE),region2021[],5,FALSE)</f>
        <v>Hauts-de-France</v>
      </c>
    </row>
    <row r="54" spans="1:18" x14ac:dyDescent="0.25">
      <c r="A54">
        <v>53</v>
      </c>
      <c r="B54" s="1">
        <v>44674</v>
      </c>
      <c r="C54" s="2" t="s">
        <v>12</v>
      </c>
      <c r="D54" s="2" t="s">
        <v>16</v>
      </c>
      <c r="E54">
        <v>3</v>
      </c>
      <c r="F54">
        <v>93.5</v>
      </c>
      <c r="G54">
        <v>86</v>
      </c>
      <c r="H54">
        <v>179.5</v>
      </c>
      <c r="I54" s="2" t="s">
        <v>17</v>
      </c>
      <c r="K54" s="4">
        <v>29410</v>
      </c>
      <c r="L54" s="1">
        <v>27528</v>
      </c>
      <c r="M54">
        <f ca="1">DATEDIF(Factures[[#This Row],[Date naissance]],TODAY(),"Y")</f>
        <v>47</v>
      </c>
      <c r="N54" t="str">
        <f ca="1">VLOOKUP(Factures[[#This Row],[Age]],Cat_Age[],2,TRUE)</f>
        <v>3 - de 45 à 55 ans</v>
      </c>
      <c r="O54" t="str" cm="1">
        <f t="array" ref="O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4" t="str">
        <f>VLOOKUP(INDEX(Communes2013[Code Postal],MATCH("*"&amp;TEXT(Factures[[#This Row],[CP]],"00000")&amp;"*",Communes2013[Code Postal],0)),Communes2013[],2,FALSE)</f>
        <v>PLEYBER-CHRIST</v>
      </c>
      <c r="Q54" t="str">
        <f>VLOOKUP(Factures[[#This Row],[DPT]],departement2021[],6,FALSE)</f>
        <v>Finistère</v>
      </c>
      <c r="R54" t="str">
        <f>VLOOKUP(VLOOKUP(Factures[[#This Row],[DPT]],departement2021[],2,FALSE),region2021[],5,FALSE)</f>
        <v>Bretagne</v>
      </c>
    </row>
    <row r="55" spans="1:18" x14ac:dyDescent="0.25">
      <c r="A55">
        <v>54</v>
      </c>
      <c r="B55" s="1">
        <v>44675</v>
      </c>
      <c r="C55" s="2" t="s">
        <v>18</v>
      </c>
      <c r="D55" s="2" t="s">
        <v>16</v>
      </c>
      <c r="E55">
        <v>2</v>
      </c>
      <c r="F55">
        <v>61</v>
      </c>
      <c r="G55">
        <v>68</v>
      </c>
      <c r="H55">
        <v>129</v>
      </c>
      <c r="I55" s="2" t="s">
        <v>17</v>
      </c>
      <c r="K55" s="4">
        <v>95200</v>
      </c>
      <c r="L55" s="1">
        <v>18920</v>
      </c>
      <c r="M55">
        <f ca="1">DATEDIF(Factures[[#This Row],[Date naissance]],TODAY(),"Y")</f>
        <v>71</v>
      </c>
      <c r="N55" t="str">
        <f ca="1">VLOOKUP(Factures[[#This Row],[Age]],Cat_Age[],2,TRUE)</f>
        <v>5 - de 65 et plus</v>
      </c>
      <c r="O55" t="str" cm="1">
        <f t="array" ref="O5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55" t="str">
        <f>VLOOKUP(INDEX(Communes2013[Code Postal],MATCH("*"&amp;TEXT(Factures[[#This Row],[CP]],"00000")&amp;"*",Communes2013[Code Postal],0)),Communes2013[],2,FALSE)</f>
        <v>SARCELLES</v>
      </c>
      <c r="Q55" t="str">
        <f>VLOOKUP(Factures[[#This Row],[DPT]],departement2021[],6,FALSE)</f>
        <v>Val-d'Oise</v>
      </c>
      <c r="R55" t="str">
        <f>VLOOKUP(VLOOKUP(Factures[[#This Row],[DPT]],departement2021[],2,FALSE),region2021[],5,FALSE)</f>
        <v>Île-de-France</v>
      </c>
    </row>
    <row r="56" spans="1:18" x14ac:dyDescent="0.25">
      <c r="A56">
        <v>55</v>
      </c>
      <c r="B56" s="1">
        <v>44675</v>
      </c>
      <c r="C56" s="2" t="s">
        <v>19</v>
      </c>
      <c r="D56" s="2" t="s">
        <v>16</v>
      </c>
      <c r="E56">
        <v>13</v>
      </c>
      <c r="F56">
        <v>333.5</v>
      </c>
      <c r="G56">
        <v>413</v>
      </c>
      <c r="H56">
        <v>746.5</v>
      </c>
      <c r="I56" s="2" t="s">
        <v>14</v>
      </c>
      <c r="J56">
        <v>47</v>
      </c>
      <c r="K56" s="4">
        <v>22000</v>
      </c>
      <c r="L56" s="1">
        <v>26057</v>
      </c>
      <c r="M56">
        <f ca="1">DATEDIF(Factures[[#This Row],[Date naissance]],TODAY(),"Y")</f>
        <v>51</v>
      </c>
      <c r="N56" t="str">
        <f ca="1">VLOOKUP(Factures[[#This Row],[Age]],Cat_Age[],2,TRUE)</f>
        <v>3 - de 45 à 55 ans</v>
      </c>
      <c r="O56" t="str" cm="1">
        <f t="array" ref="O5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6" t="str">
        <f>VLOOKUP(INDEX(Communes2013[Code Postal],MATCH("*"&amp;TEXT(Factures[[#This Row],[CP]],"00000")&amp;"*",Communes2013[Code Postal],0)),Communes2013[],2,FALSE)</f>
        <v>SAINT-BRIEUC</v>
      </c>
      <c r="Q56" t="str">
        <f>VLOOKUP(Factures[[#This Row],[DPT]],departement2021[],6,FALSE)</f>
        <v>Côtes-d'Armor</v>
      </c>
      <c r="R56" t="str">
        <f>VLOOKUP(VLOOKUP(Factures[[#This Row],[DPT]],departement2021[],2,FALSE),region2021[],5,FALSE)</f>
        <v>Bretagne</v>
      </c>
    </row>
    <row r="57" spans="1:18" x14ac:dyDescent="0.25">
      <c r="A57">
        <v>56</v>
      </c>
      <c r="B57" s="1">
        <v>44675</v>
      </c>
      <c r="C57" s="2" t="s">
        <v>15</v>
      </c>
      <c r="D57" s="2" t="s">
        <v>13</v>
      </c>
      <c r="E57">
        <v>1</v>
      </c>
      <c r="F57">
        <v>24.5</v>
      </c>
      <c r="G57">
        <v>9</v>
      </c>
      <c r="H57">
        <v>33.5</v>
      </c>
      <c r="I57" s="2" t="s">
        <v>14</v>
      </c>
      <c r="J57">
        <v>3</v>
      </c>
      <c r="K57" s="4">
        <v>29680</v>
      </c>
      <c r="L57" s="1">
        <v>12515</v>
      </c>
      <c r="M57">
        <f ca="1">DATEDIF(Factures[[#This Row],[Date naissance]],TODAY(),"Y")</f>
        <v>88</v>
      </c>
      <c r="N57" t="str">
        <f ca="1">VLOOKUP(Factures[[#This Row],[Age]],Cat_Age[],2,TRUE)</f>
        <v>5 - de 65 et plus</v>
      </c>
      <c r="O57" t="str" cm="1">
        <f t="array" ref="O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" t="str">
        <f>VLOOKUP(INDEX(Communes2013[Code Postal],MATCH("*"&amp;TEXT(Factures[[#This Row],[CP]],"00000")&amp;"*",Communes2013[Code Postal],0)),Communes2013[],2,FALSE)</f>
        <v>ROSCOFF</v>
      </c>
      <c r="Q57" t="str">
        <f>VLOOKUP(Factures[[#This Row],[DPT]],departement2021[],6,FALSE)</f>
        <v>Finistère</v>
      </c>
      <c r="R57" t="str">
        <f>VLOOKUP(VLOOKUP(Factures[[#This Row],[DPT]],departement2021[],2,FALSE),region2021[],5,FALSE)</f>
        <v>Bretagne</v>
      </c>
    </row>
    <row r="58" spans="1:18" x14ac:dyDescent="0.25">
      <c r="A58">
        <v>57</v>
      </c>
      <c r="B58" s="1">
        <v>44675</v>
      </c>
      <c r="C58" s="2" t="s">
        <v>18</v>
      </c>
      <c r="D58" s="2" t="s">
        <v>20</v>
      </c>
      <c r="E58">
        <v>9</v>
      </c>
      <c r="F58">
        <v>118</v>
      </c>
      <c r="G58">
        <v>10</v>
      </c>
      <c r="H58">
        <v>128</v>
      </c>
      <c r="I58" s="2" t="s">
        <v>14</v>
      </c>
      <c r="J58">
        <v>1.5</v>
      </c>
      <c r="K58" s="4">
        <v>56100</v>
      </c>
      <c r="L58" s="1">
        <v>26415</v>
      </c>
      <c r="M58">
        <f ca="1">DATEDIF(Factures[[#This Row],[Date naissance]],TODAY(),"Y")</f>
        <v>50</v>
      </c>
      <c r="N58" t="str">
        <f ca="1">VLOOKUP(Factures[[#This Row],[Age]],Cat_Age[],2,TRUE)</f>
        <v>3 - de 45 à 55 ans</v>
      </c>
      <c r="O58" t="str" cm="1">
        <f t="array" ref="O5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8" t="str">
        <f>VLOOKUP(INDEX(Communes2013[Code Postal],MATCH("*"&amp;TEXT(Factures[[#This Row],[CP]],"00000")&amp;"*",Communes2013[Code Postal],0)),Communes2013[],2,FALSE)</f>
        <v>LORIENT</v>
      </c>
      <c r="Q58" t="str">
        <f>VLOOKUP(Factures[[#This Row],[DPT]],departement2021[],6,FALSE)</f>
        <v>Morbihan</v>
      </c>
      <c r="R58" t="str">
        <f>VLOOKUP(VLOOKUP(Factures[[#This Row],[DPT]],departement2021[],2,FALSE),region2021[],5,FALSE)</f>
        <v>Bretagne</v>
      </c>
    </row>
    <row r="59" spans="1:18" x14ac:dyDescent="0.25">
      <c r="A59">
        <v>58</v>
      </c>
      <c r="B59" s="1">
        <v>44676</v>
      </c>
      <c r="C59" s="2" t="s">
        <v>19</v>
      </c>
      <c r="D59" s="2" t="s">
        <v>16</v>
      </c>
      <c r="E59">
        <v>5</v>
      </c>
      <c r="F59">
        <v>155</v>
      </c>
      <c r="G59">
        <v>146</v>
      </c>
      <c r="H59">
        <v>301</v>
      </c>
      <c r="I59" s="2" t="s">
        <v>14</v>
      </c>
      <c r="J59">
        <v>23.5</v>
      </c>
      <c r="K59" s="4">
        <v>92200</v>
      </c>
      <c r="L59" s="1">
        <v>13203</v>
      </c>
      <c r="M59">
        <f ca="1">DATEDIF(Factures[[#This Row],[Date naissance]],TODAY(),"Y")</f>
        <v>86</v>
      </c>
      <c r="N59" t="str">
        <f ca="1">VLOOKUP(Factures[[#This Row],[Age]],Cat_Age[],2,TRUE)</f>
        <v>5 - de 65 et plus</v>
      </c>
      <c r="O59" t="str" cm="1">
        <f t="array" ref="O5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9" t="str">
        <f>VLOOKUP(INDEX(Communes2013[Code Postal],MATCH("*"&amp;TEXT(Factures[[#This Row],[CP]],"00000")&amp;"*",Communes2013[Code Postal],0)),Communes2013[],2,FALSE)</f>
        <v>NEUILLY-SUR-SEINE</v>
      </c>
      <c r="Q59" t="str">
        <f>VLOOKUP(Factures[[#This Row],[DPT]],departement2021[],6,FALSE)</f>
        <v>Hauts-de-Seine</v>
      </c>
      <c r="R59" t="str">
        <f>VLOOKUP(VLOOKUP(Factures[[#This Row],[DPT]],departement2021[],2,FALSE),region2021[],5,FALSE)</f>
        <v>Île-de-France</v>
      </c>
    </row>
    <row r="60" spans="1:18" x14ac:dyDescent="0.25">
      <c r="A60">
        <v>59</v>
      </c>
      <c r="B60" s="1">
        <v>44676</v>
      </c>
      <c r="C60" s="2" t="s">
        <v>15</v>
      </c>
      <c r="D60" s="2" t="s">
        <v>21</v>
      </c>
      <c r="E60">
        <v>3</v>
      </c>
      <c r="F60">
        <v>66</v>
      </c>
      <c r="G60">
        <v>53</v>
      </c>
      <c r="H60">
        <v>119</v>
      </c>
      <c r="I60" s="2" t="s">
        <v>14</v>
      </c>
      <c r="J60">
        <v>3.5</v>
      </c>
      <c r="K60" s="4">
        <v>75013</v>
      </c>
      <c r="L60" s="1">
        <v>18088</v>
      </c>
      <c r="M60">
        <f ca="1">DATEDIF(Factures[[#This Row],[Date naissance]],TODAY(),"Y")</f>
        <v>73</v>
      </c>
      <c r="N60" t="str">
        <f ca="1">VLOOKUP(Factures[[#This Row],[Age]],Cat_Age[],2,TRUE)</f>
        <v>5 - de 65 et plus</v>
      </c>
      <c r="O60" t="str" cm="1">
        <f t="array" ref="O6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0" t="str">
        <f>VLOOKUP(INDEX(Communes2013[Code Postal],MATCH("*"&amp;TEXT(Factures[[#This Row],[CP]],"00000")&amp;"*",Communes2013[Code Postal],0)),Communes2013[],2,FALSE)</f>
        <v>PARIS-13E-ARRONDISSEMENT</v>
      </c>
      <c r="Q60" t="str">
        <f>VLOOKUP(Factures[[#This Row],[DPT]],departement2021[],6,FALSE)</f>
        <v>Paris</v>
      </c>
      <c r="R60" t="str">
        <f>VLOOKUP(VLOOKUP(Factures[[#This Row],[DPT]],departement2021[],2,FALSE),region2021[],5,FALSE)</f>
        <v>Île-de-France</v>
      </c>
    </row>
    <row r="61" spans="1:18" x14ac:dyDescent="0.25">
      <c r="A61">
        <v>60</v>
      </c>
      <c r="B61" s="1">
        <v>44677</v>
      </c>
      <c r="C61" s="2" t="s">
        <v>19</v>
      </c>
      <c r="D61" s="2" t="s">
        <v>16</v>
      </c>
      <c r="E61">
        <v>3</v>
      </c>
      <c r="F61">
        <v>78.5</v>
      </c>
      <c r="G61">
        <v>78</v>
      </c>
      <c r="H61">
        <v>156.5</v>
      </c>
      <c r="I61" s="2" t="s">
        <v>14</v>
      </c>
      <c r="J61">
        <v>6</v>
      </c>
      <c r="K61" s="4">
        <v>95570</v>
      </c>
      <c r="L61" s="1">
        <v>36028</v>
      </c>
      <c r="M61">
        <f ca="1">DATEDIF(Factures[[#This Row],[Date naissance]],TODAY(),"Y")</f>
        <v>24</v>
      </c>
      <c r="N61" t="str">
        <f ca="1">VLOOKUP(Factures[[#This Row],[Age]],Cat_Age[],2,TRUE)</f>
        <v>1 - de 0 à 35 ans</v>
      </c>
      <c r="O61" t="str" cm="1">
        <f t="array" ref="O61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61" t="str">
        <f>VLOOKUP(INDEX(Communes2013[Code Postal],MATCH("*"&amp;TEXT(Factures[[#This Row],[CP]],"00000")&amp;"*",Communes2013[Code Postal],0)),Communes2013[],2,FALSE)</f>
        <v>BOUFFEMONT</v>
      </c>
      <c r="Q61" t="str">
        <f>VLOOKUP(Factures[[#This Row],[DPT]],departement2021[],6,FALSE)</f>
        <v>Val-d'Oise</v>
      </c>
      <c r="R61" t="str">
        <f>VLOOKUP(VLOOKUP(Factures[[#This Row],[DPT]],departement2021[],2,FALSE),region2021[],5,FALSE)</f>
        <v>Île-de-France</v>
      </c>
    </row>
    <row r="62" spans="1:18" x14ac:dyDescent="0.25">
      <c r="A62">
        <v>61</v>
      </c>
      <c r="B62" s="1">
        <v>44677</v>
      </c>
      <c r="C62" s="2" t="s">
        <v>15</v>
      </c>
      <c r="D62" s="2" t="s">
        <v>13</v>
      </c>
      <c r="E62">
        <v>3</v>
      </c>
      <c r="F62">
        <v>61</v>
      </c>
      <c r="G62">
        <v>8</v>
      </c>
      <c r="H62">
        <v>69</v>
      </c>
      <c r="I62" s="2" t="s">
        <v>14</v>
      </c>
      <c r="J62">
        <v>5.5</v>
      </c>
      <c r="K62" s="4">
        <v>49170</v>
      </c>
      <c r="L62" s="1">
        <v>18973</v>
      </c>
      <c r="M62">
        <f ca="1">DATEDIF(Factures[[#This Row],[Date naissance]],TODAY(),"Y")</f>
        <v>70</v>
      </c>
      <c r="N62" t="str">
        <f ca="1">VLOOKUP(Factures[[#This Row],[Age]],Cat_Age[],2,TRUE)</f>
        <v>5 - de 65 et plus</v>
      </c>
      <c r="O62" t="str" cm="1">
        <f t="array" ref="O62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62" t="str">
        <f>VLOOKUP(INDEX(Communes2013[Code Postal],MATCH("*"&amp;TEXT(Factures[[#This Row],[CP]],"00000")&amp;"*",Communes2013[Code Postal],0)),Communes2013[],2,FALSE)</f>
        <v>SAINT-GEORGES-SUR-LOIRE</v>
      </c>
      <c r="Q62" t="str">
        <f>VLOOKUP(Factures[[#This Row],[DPT]],departement2021[],6,FALSE)</f>
        <v>Maine-et-Loire</v>
      </c>
      <c r="R62" t="str">
        <f>VLOOKUP(VLOOKUP(Factures[[#This Row],[DPT]],departement2021[],2,FALSE),region2021[],5,FALSE)</f>
        <v>Pays de la Loire</v>
      </c>
    </row>
    <row r="63" spans="1:18" x14ac:dyDescent="0.25">
      <c r="A63">
        <v>62</v>
      </c>
      <c r="B63" s="1">
        <v>44678</v>
      </c>
      <c r="C63" s="2" t="s">
        <v>12</v>
      </c>
      <c r="D63" s="2" t="s">
        <v>13</v>
      </c>
      <c r="E63">
        <v>2</v>
      </c>
      <c r="F63">
        <v>44.5</v>
      </c>
      <c r="G63">
        <v>61</v>
      </c>
      <c r="H63">
        <v>105.5</v>
      </c>
      <c r="I63" s="2" t="s">
        <v>14</v>
      </c>
      <c r="J63">
        <v>9</v>
      </c>
      <c r="K63" s="4">
        <v>35680</v>
      </c>
      <c r="L63" s="1">
        <v>30576</v>
      </c>
      <c r="M63">
        <f ca="1">DATEDIF(Factures[[#This Row],[Date naissance]],TODAY(),"Y")</f>
        <v>39</v>
      </c>
      <c r="N63" t="str">
        <f ca="1">VLOOKUP(Factures[[#This Row],[Age]],Cat_Age[],2,TRUE)</f>
        <v>2 - de 35 à 45 ans</v>
      </c>
      <c r="O63" t="str" cm="1">
        <f t="array" ref="O6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3" t="str">
        <f>VLOOKUP(INDEX(Communes2013[Code Postal],MATCH("*"&amp;TEXT(Factures[[#This Row],[CP]],"00000")&amp;"*",Communes2013[Code Postal],0)),Communes2013[],2,FALSE)</f>
        <v>BAIS</v>
      </c>
      <c r="Q63" t="str">
        <f>VLOOKUP(Factures[[#This Row],[DPT]],departement2021[],6,FALSE)</f>
        <v>Ille-et-Vilaine</v>
      </c>
      <c r="R63" t="str">
        <f>VLOOKUP(VLOOKUP(Factures[[#This Row],[DPT]],departement2021[],2,FALSE),region2021[],5,FALSE)</f>
        <v>Bretagne</v>
      </c>
    </row>
    <row r="64" spans="1:18" x14ac:dyDescent="0.25">
      <c r="A64">
        <v>63</v>
      </c>
      <c r="B64" s="1">
        <v>44679</v>
      </c>
      <c r="C64" s="2" t="s">
        <v>19</v>
      </c>
      <c r="D64" s="2" t="s">
        <v>16</v>
      </c>
      <c r="E64">
        <v>20</v>
      </c>
      <c r="F64">
        <v>606</v>
      </c>
      <c r="G64">
        <v>1081</v>
      </c>
      <c r="H64">
        <v>1687</v>
      </c>
      <c r="I64" s="2" t="s">
        <v>17</v>
      </c>
      <c r="K64" s="4">
        <v>29200</v>
      </c>
      <c r="L64" s="1">
        <v>23750</v>
      </c>
      <c r="M64">
        <f ca="1">DATEDIF(Factures[[#This Row],[Date naissance]],TODAY(),"Y")</f>
        <v>57</v>
      </c>
      <c r="N64" t="str">
        <f ca="1">VLOOKUP(Factures[[#This Row],[Age]],Cat_Age[],2,TRUE)</f>
        <v>4 - de 55 à 65 ans</v>
      </c>
      <c r="O64" t="str" cm="1">
        <f t="array" ref="O6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" t="str">
        <f>VLOOKUP(INDEX(Communes2013[Code Postal],MATCH("*"&amp;TEXT(Factures[[#This Row],[CP]],"00000")&amp;"*",Communes2013[Code Postal],0)),Communes2013[],2,FALSE)</f>
        <v>BREST</v>
      </c>
      <c r="Q64" t="str">
        <f>VLOOKUP(Factures[[#This Row],[DPT]],departement2021[],6,FALSE)</f>
        <v>Finistère</v>
      </c>
      <c r="R64" t="str">
        <f>VLOOKUP(VLOOKUP(Factures[[#This Row],[DPT]],departement2021[],2,FALSE),region2021[],5,FALSE)</f>
        <v>Bretagne</v>
      </c>
    </row>
    <row r="65" spans="1:18" x14ac:dyDescent="0.25">
      <c r="A65">
        <v>64</v>
      </c>
      <c r="B65" s="1">
        <v>44679</v>
      </c>
      <c r="C65" s="2" t="s">
        <v>19</v>
      </c>
      <c r="D65" s="2" t="s">
        <v>13</v>
      </c>
      <c r="E65">
        <v>1</v>
      </c>
      <c r="F65">
        <v>21</v>
      </c>
      <c r="G65">
        <v>18</v>
      </c>
      <c r="H65">
        <v>39</v>
      </c>
      <c r="I65" s="2" t="s">
        <v>14</v>
      </c>
      <c r="J65">
        <v>1.5</v>
      </c>
      <c r="K65" s="4">
        <v>78190</v>
      </c>
      <c r="L65" s="1">
        <v>28314</v>
      </c>
      <c r="M65">
        <f ca="1">DATEDIF(Factures[[#This Row],[Date naissance]],TODAY(),"Y")</f>
        <v>45</v>
      </c>
      <c r="N65" t="str">
        <f ca="1">VLOOKUP(Factures[[#This Row],[Age]],Cat_Age[],2,TRUE)</f>
        <v>3 - de 45 à 55 ans</v>
      </c>
      <c r="O65" t="str" cm="1">
        <f t="array" ref="O6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65" t="str">
        <f>VLOOKUP(INDEX(Communes2013[Code Postal],MATCH("*"&amp;TEXT(Factures[[#This Row],[CP]],"00000")&amp;"*",Communes2013[Code Postal],0)),Communes2013[],2,FALSE)</f>
        <v>TRAPPES</v>
      </c>
      <c r="Q65" t="str">
        <f>VLOOKUP(Factures[[#This Row],[DPT]],departement2021[],6,FALSE)</f>
        <v>Yvelines</v>
      </c>
      <c r="R65" t="str">
        <f>VLOOKUP(VLOOKUP(Factures[[#This Row],[DPT]],departement2021[],2,FALSE),region2021[],5,FALSE)</f>
        <v>Île-de-France</v>
      </c>
    </row>
    <row r="66" spans="1:18" x14ac:dyDescent="0.25">
      <c r="A66">
        <v>65</v>
      </c>
      <c r="B66" s="1">
        <v>44680</v>
      </c>
      <c r="C66" s="2" t="s">
        <v>15</v>
      </c>
      <c r="D66" s="2" t="s">
        <v>20</v>
      </c>
      <c r="E66">
        <v>10</v>
      </c>
      <c r="F66">
        <v>130.5</v>
      </c>
      <c r="G66">
        <v>130</v>
      </c>
      <c r="H66">
        <v>260.5</v>
      </c>
      <c r="I66" s="2" t="s">
        <v>14</v>
      </c>
      <c r="J66">
        <v>12.5</v>
      </c>
      <c r="K66" s="4">
        <v>44300</v>
      </c>
      <c r="L66" s="1">
        <v>37595</v>
      </c>
      <c r="M66">
        <f ca="1">DATEDIF(Factures[[#This Row],[Date naissance]],TODAY(),"Y")</f>
        <v>19</v>
      </c>
      <c r="N66" t="str">
        <f ca="1">VLOOKUP(Factures[[#This Row],[Age]],Cat_Age[],2,TRUE)</f>
        <v>1 - de 0 à 35 ans</v>
      </c>
      <c r="O66" t="str" cm="1">
        <f t="array" ref="O66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66" t="str">
        <f>VLOOKUP(INDEX(Communes2013[Code Postal],MATCH("*"&amp;TEXT(Factures[[#This Row],[CP]],"00000")&amp;"*",Communes2013[Code Postal],0)),Communes2013[],2,FALSE)</f>
        <v>NANTES</v>
      </c>
      <c r="Q66" t="str">
        <f>VLOOKUP(Factures[[#This Row],[DPT]],departement2021[],6,FALSE)</f>
        <v>Loire-Atlantique</v>
      </c>
      <c r="R66" t="str">
        <f>VLOOKUP(VLOOKUP(Factures[[#This Row],[DPT]],departement2021[],2,FALSE),region2021[],5,FALSE)</f>
        <v>Pays de la Loire</v>
      </c>
    </row>
    <row r="67" spans="1:18" x14ac:dyDescent="0.25">
      <c r="A67">
        <v>66</v>
      </c>
      <c r="B67" s="1">
        <v>44680</v>
      </c>
      <c r="C67" s="2" t="s">
        <v>18</v>
      </c>
      <c r="D67" s="2" t="s">
        <v>16</v>
      </c>
      <c r="E67">
        <v>3</v>
      </c>
      <c r="F67">
        <v>93.5</v>
      </c>
      <c r="G67">
        <v>114</v>
      </c>
      <c r="H67">
        <v>207.5</v>
      </c>
      <c r="I67" s="2" t="s">
        <v>17</v>
      </c>
      <c r="K67" s="4">
        <v>69300</v>
      </c>
      <c r="L67" s="1">
        <v>33550</v>
      </c>
      <c r="M67">
        <f ca="1">DATEDIF(Factures[[#This Row],[Date naissance]],TODAY(),"Y")</f>
        <v>31</v>
      </c>
      <c r="N67" t="str">
        <f ca="1">VLOOKUP(Factures[[#This Row],[Age]],Cat_Age[],2,TRUE)</f>
        <v>1 - de 0 à 35 ans</v>
      </c>
      <c r="O67" t="str" cm="1">
        <f t="array" ref="O67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67" t="str">
        <f>VLOOKUP(INDEX(Communes2013[Code Postal],MATCH("*"&amp;TEXT(Factures[[#This Row],[CP]],"00000")&amp;"*",Communes2013[Code Postal],0)),Communes2013[],2,FALSE)</f>
        <v>CALUIRE-ET-CUIRE</v>
      </c>
      <c r="Q67" t="str">
        <f>VLOOKUP(Factures[[#This Row],[DPT]],departement2021[],6,FALSE)</f>
        <v>Rhône</v>
      </c>
      <c r="R67" t="str">
        <f>VLOOKUP(VLOOKUP(Factures[[#This Row],[DPT]],departement2021[],2,FALSE),region2021[],5,FALSE)</f>
        <v>Auvergne-Rhône-Alpes</v>
      </c>
    </row>
    <row r="68" spans="1:18" x14ac:dyDescent="0.25">
      <c r="A68">
        <v>67</v>
      </c>
      <c r="B68" s="1">
        <v>44681</v>
      </c>
      <c r="C68" s="2" t="s">
        <v>12</v>
      </c>
      <c r="D68" s="2" t="s">
        <v>21</v>
      </c>
      <c r="E68">
        <v>1</v>
      </c>
      <c r="F68">
        <v>22</v>
      </c>
      <c r="G68">
        <v>39</v>
      </c>
      <c r="H68">
        <v>61</v>
      </c>
      <c r="I68" s="2" t="s">
        <v>17</v>
      </c>
      <c r="K68" s="4">
        <v>29900</v>
      </c>
      <c r="L68" s="1">
        <v>27442</v>
      </c>
      <c r="M68">
        <f ca="1">DATEDIF(Factures[[#This Row],[Date naissance]],TODAY(),"Y")</f>
        <v>47</v>
      </c>
      <c r="N68" t="str">
        <f ca="1">VLOOKUP(Factures[[#This Row],[Age]],Cat_Age[],2,TRUE)</f>
        <v>3 - de 45 à 55 ans</v>
      </c>
      <c r="O68" t="str" cm="1">
        <f t="array" ref="O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8" t="str">
        <f>VLOOKUP(INDEX(Communes2013[Code Postal],MATCH("*"&amp;TEXT(Factures[[#This Row],[CP]],"00000")&amp;"*",Communes2013[Code Postal],0)),Communes2013[],2,FALSE)</f>
        <v>CONCARNEAU</v>
      </c>
      <c r="Q68" t="str">
        <f>VLOOKUP(Factures[[#This Row],[DPT]],departement2021[],6,FALSE)</f>
        <v>Finistère</v>
      </c>
      <c r="R68" t="str">
        <f>VLOOKUP(VLOOKUP(Factures[[#This Row],[DPT]],departement2021[],2,FALSE),region2021[],5,FALSE)</f>
        <v>Bretagne</v>
      </c>
    </row>
    <row r="69" spans="1:18" x14ac:dyDescent="0.25">
      <c r="A69">
        <v>68</v>
      </c>
      <c r="B69" s="1">
        <v>44681</v>
      </c>
      <c r="C69" s="2" t="s">
        <v>12</v>
      </c>
      <c r="D69" s="2" t="s">
        <v>20</v>
      </c>
      <c r="E69">
        <v>5</v>
      </c>
      <c r="F69">
        <v>64.5</v>
      </c>
      <c r="G69">
        <v>58</v>
      </c>
      <c r="H69">
        <v>122.5</v>
      </c>
      <c r="I69" s="2" t="s">
        <v>17</v>
      </c>
      <c r="K69" s="4">
        <v>26160</v>
      </c>
      <c r="L69" s="1">
        <v>33693</v>
      </c>
      <c r="M69">
        <f ca="1">DATEDIF(Factures[[#This Row],[Date naissance]],TODAY(),"Y")</f>
        <v>30</v>
      </c>
      <c r="N69" t="str">
        <f ca="1">VLOOKUP(Factures[[#This Row],[Age]],Cat_Age[],2,TRUE)</f>
        <v>1 - de 0 à 35 ans</v>
      </c>
      <c r="O69" t="str" cm="1">
        <f t="array" ref="O69">IF(INT(Factures[[#This Row],[CP]]/1000)=20,_xlfn.SWITCH(MID(Factures[[#This Row],[CP]],3,1),"0","2A","1","2A","2","2B"),IF(LEN(Factures[[#This Row],[CP]])=4,"0"&amp;LEFT(Factures[[#This Row],[CP]],1),LEFT(Factures[[#This Row],[CP]],2)))</f>
        <v>26</v>
      </c>
      <c r="P69" t="str">
        <f>VLOOKUP(INDEX(Communes2013[Code Postal],MATCH("*"&amp;TEXT(Factures[[#This Row],[CP]],"00000")&amp;"*",Communes2013[Code Postal],0)),Communes2013[],2,FALSE)</f>
        <v>LA BEGUDE-DE-MAZENC</v>
      </c>
      <c r="Q69" t="str">
        <f>VLOOKUP(Factures[[#This Row],[DPT]],departement2021[],6,FALSE)</f>
        <v>Drôme</v>
      </c>
      <c r="R69" t="str">
        <f>VLOOKUP(VLOOKUP(Factures[[#This Row],[DPT]],departement2021[],2,FALSE),region2021[],5,FALSE)</f>
        <v>Auvergne-Rhône-Alpes</v>
      </c>
    </row>
    <row r="70" spans="1:18" x14ac:dyDescent="0.25">
      <c r="A70">
        <v>69</v>
      </c>
      <c r="B70" s="1">
        <v>44681</v>
      </c>
      <c r="C70" s="2" t="s">
        <v>18</v>
      </c>
      <c r="D70" s="2" t="s">
        <v>21</v>
      </c>
      <c r="E70">
        <v>16</v>
      </c>
      <c r="F70">
        <v>357</v>
      </c>
      <c r="G70">
        <v>338</v>
      </c>
      <c r="H70">
        <v>695</v>
      </c>
      <c r="I70" s="2" t="s">
        <v>14</v>
      </c>
      <c r="J70">
        <v>42</v>
      </c>
      <c r="K70" s="4">
        <v>62000</v>
      </c>
      <c r="L70" s="1">
        <v>20584</v>
      </c>
      <c r="M70">
        <f ca="1">DATEDIF(Factures[[#This Row],[Date naissance]],TODAY(),"Y")</f>
        <v>66</v>
      </c>
      <c r="N70" t="str">
        <f ca="1">VLOOKUP(Factures[[#This Row],[Age]],Cat_Age[],2,TRUE)</f>
        <v>5 - de 65 et plus</v>
      </c>
      <c r="O70" t="str" cm="1">
        <f t="array" ref="O70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70" t="str">
        <f>VLOOKUP(INDEX(Communes2013[Code Postal],MATCH("*"&amp;TEXT(Factures[[#This Row],[CP]],"00000")&amp;"*",Communes2013[Code Postal],0)),Communes2013[],2,FALSE)</f>
        <v>ARRAS</v>
      </c>
      <c r="Q70" t="str">
        <f>VLOOKUP(Factures[[#This Row],[DPT]],departement2021[],6,FALSE)</f>
        <v>Pas-de-Calais</v>
      </c>
      <c r="R70" t="str">
        <f>VLOOKUP(VLOOKUP(Factures[[#This Row],[DPT]],departement2021[],2,FALSE),region2021[],5,FALSE)</f>
        <v>Hauts-de-France</v>
      </c>
    </row>
    <row r="71" spans="1:18" x14ac:dyDescent="0.25">
      <c r="A71">
        <v>70</v>
      </c>
      <c r="B71" s="1">
        <v>44681</v>
      </c>
      <c r="C71" s="2" t="s">
        <v>18</v>
      </c>
      <c r="D71" s="2" t="s">
        <v>13</v>
      </c>
      <c r="E71">
        <v>3</v>
      </c>
      <c r="F71">
        <v>60</v>
      </c>
      <c r="G71">
        <v>107</v>
      </c>
      <c r="H71">
        <v>167</v>
      </c>
      <c r="I71" s="2" t="s">
        <v>14</v>
      </c>
      <c r="J71">
        <v>8.5</v>
      </c>
      <c r="K71" s="4">
        <v>75020</v>
      </c>
      <c r="L71" s="1">
        <v>33363</v>
      </c>
      <c r="M71">
        <f ca="1">DATEDIF(Factures[[#This Row],[Date naissance]],TODAY(),"Y")</f>
        <v>31</v>
      </c>
      <c r="N71" t="str">
        <f ca="1">VLOOKUP(Factures[[#This Row],[Age]],Cat_Age[],2,TRUE)</f>
        <v>1 - de 0 à 35 ans</v>
      </c>
      <c r="O71" t="str" cm="1">
        <f t="array" ref="O7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1" t="str">
        <f>VLOOKUP(INDEX(Communes2013[Code Postal],MATCH("*"&amp;TEXT(Factures[[#This Row],[CP]],"00000")&amp;"*",Communes2013[Code Postal],0)),Communes2013[],2,FALSE)</f>
        <v>PARIS-20E-ARRONDISSEMENT</v>
      </c>
      <c r="Q71" t="str">
        <f>VLOOKUP(Factures[[#This Row],[DPT]],departement2021[],6,FALSE)</f>
        <v>Paris</v>
      </c>
      <c r="R71" t="str">
        <f>VLOOKUP(VLOOKUP(Factures[[#This Row],[DPT]],departement2021[],2,FALSE),region2021[],5,FALSE)</f>
        <v>Île-de-France</v>
      </c>
    </row>
    <row r="72" spans="1:18" x14ac:dyDescent="0.25">
      <c r="A72">
        <v>71</v>
      </c>
      <c r="B72" s="1">
        <v>44682</v>
      </c>
      <c r="C72" s="2" t="s">
        <v>15</v>
      </c>
      <c r="D72" s="2" t="s">
        <v>21</v>
      </c>
      <c r="E72">
        <v>4</v>
      </c>
      <c r="F72">
        <v>91.5</v>
      </c>
      <c r="G72">
        <v>73</v>
      </c>
      <c r="H72">
        <v>164.5</v>
      </c>
      <c r="I72" s="2" t="s">
        <v>14</v>
      </c>
      <c r="J72">
        <v>11.5</v>
      </c>
      <c r="K72" s="4">
        <v>35200</v>
      </c>
      <c r="L72" s="1">
        <v>32631</v>
      </c>
      <c r="M72">
        <f ca="1">DATEDIF(Factures[[#This Row],[Date naissance]],TODAY(),"Y")</f>
        <v>33</v>
      </c>
      <c r="N72" t="str">
        <f ca="1">VLOOKUP(Factures[[#This Row],[Age]],Cat_Age[],2,TRUE)</f>
        <v>1 - de 0 à 35 ans</v>
      </c>
      <c r="O72" t="str" cm="1">
        <f t="array" ref="O7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2" t="str">
        <f>VLOOKUP(INDEX(Communes2013[Code Postal],MATCH("*"&amp;TEXT(Factures[[#This Row],[CP]],"00000")&amp;"*",Communes2013[Code Postal],0)),Communes2013[],2,FALSE)</f>
        <v>RENNES</v>
      </c>
      <c r="Q72" t="str">
        <f>VLOOKUP(Factures[[#This Row],[DPT]],departement2021[],6,FALSE)</f>
        <v>Ille-et-Vilaine</v>
      </c>
      <c r="R72" t="str">
        <f>VLOOKUP(VLOOKUP(Factures[[#This Row],[DPT]],departement2021[],2,FALSE),region2021[],5,FALSE)</f>
        <v>Bretagne</v>
      </c>
    </row>
    <row r="73" spans="1:18" x14ac:dyDescent="0.25">
      <c r="A73">
        <v>72</v>
      </c>
      <c r="B73" s="1">
        <v>44682</v>
      </c>
      <c r="C73" s="2" t="s">
        <v>18</v>
      </c>
      <c r="D73" s="2" t="s">
        <v>13</v>
      </c>
      <c r="E73">
        <v>5</v>
      </c>
      <c r="F73">
        <v>109.5</v>
      </c>
      <c r="G73">
        <v>177</v>
      </c>
      <c r="H73">
        <v>286.5</v>
      </c>
      <c r="I73" s="2" t="s">
        <v>14</v>
      </c>
      <c r="J73">
        <v>9</v>
      </c>
      <c r="K73" s="4">
        <v>45380</v>
      </c>
      <c r="L73" s="1">
        <v>13785</v>
      </c>
      <c r="M73">
        <f ca="1">DATEDIF(Factures[[#This Row],[Date naissance]],TODAY(),"Y")</f>
        <v>85</v>
      </c>
      <c r="N73" t="str">
        <f ca="1">VLOOKUP(Factures[[#This Row],[Age]],Cat_Age[],2,TRUE)</f>
        <v>5 - de 65 et plus</v>
      </c>
      <c r="O73" t="str" cm="1">
        <f t="array" ref="O73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73" t="str">
        <f>VLOOKUP(INDEX(Communes2013[Code Postal],MATCH("*"&amp;TEXT(Factures[[#This Row],[CP]],"00000")&amp;"*",Communes2013[Code Postal],0)),Communes2013[],2,FALSE)</f>
        <v>LA CHAPELLE-SAINT-MESMIN</v>
      </c>
      <c r="Q73" t="str">
        <f>VLOOKUP(Factures[[#This Row],[DPT]],departement2021[],6,FALSE)</f>
        <v>Loiret</v>
      </c>
      <c r="R73" t="str">
        <f>VLOOKUP(VLOOKUP(Factures[[#This Row],[DPT]],departement2021[],2,FALSE),region2021[],5,FALSE)</f>
        <v>Centre-Val de Loire</v>
      </c>
    </row>
    <row r="74" spans="1:18" x14ac:dyDescent="0.25">
      <c r="A74">
        <v>73</v>
      </c>
      <c r="B74" s="1">
        <v>44682</v>
      </c>
      <c r="C74" s="2" t="s">
        <v>12</v>
      </c>
      <c r="D74" s="2" t="s">
        <v>13</v>
      </c>
      <c r="E74">
        <v>2</v>
      </c>
      <c r="F74">
        <v>44.5</v>
      </c>
      <c r="G74">
        <v>34</v>
      </c>
      <c r="H74">
        <v>78.5</v>
      </c>
      <c r="I74" s="2" t="s">
        <v>14</v>
      </c>
      <c r="J74">
        <v>6</v>
      </c>
      <c r="K74" s="4">
        <v>54120</v>
      </c>
      <c r="L74" s="1">
        <v>37912</v>
      </c>
      <c r="M74">
        <f ca="1">DATEDIF(Factures[[#This Row],[Date naissance]],TODAY(),"Y")</f>
        <v>19</v>
      </c>
      <c r="N74" t="str">
        <f ca="1">VLOOKUP(Factures[[#This Row],[Age]],Cat_Age[],2,TRUE)</f>
        <v>1 - de 0 à 35 ans</v>
      </c>
      <c r="O74" t="str" cm="1">
        <f t="array" ref="O74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74" t="str">
        <f>VLOOKUP(INDEX(Communes2013[Code Postal],MATCH("*"&amp;TEXT(Factures[[#This Row],[CP]],"00000")&amp;"*",Communes2013[Code Postal],0)),Communes2013[],2,FALSE)</f>
        <v>BACCARAT</v>
      </c>
      <c r="Q74" t="str">
        <f>VLOOKUP(Factures[[#This Row],[DPT]],departement2021[],6,FALSE)</f>
        <v>Meurthe-et-Moselle</v>
      </c>
      <c r="R74" t="str">
        <f>VLOOKUP(VLOOKUP(Factures[[#This Row],[DPT]],departement2021[],2,FALSE),region2021[],5,FALSE)</f>
        <v>Grand Est</v>
      </c>
    </row>
    <row r="75" spans="1:18" x14ac:dyDescent="0.25">
      <c r="A75">
        <v>74</v>
      </c>
      <c r="B75" s="1">
        <v>44682</v>
      </c>
      <c r="C75" s="2" t="s">
        <v>12</v>
      </c>
      <c r="D75" s="2" t="s">
        <v>16</v>
      </c>
      <c r="E75">
        <v>17</v>
      </c>
      <c r="F75">
        <v>494.5</v>
      </c>
      <c r="G75">
        <v>137</v>
      </c>
      <c r="H75">
        <v>631.5</v>
      </c>
      <c r="I75" s="2" t="s">
        <v>14</v>
      </c>
      <c r="J75">
        <v>51</v>
      </c>
      <c r="K75" s="4">
        <v>91700</v>
      </c>
      <c r="L75" s="1">
        <v>33116</v>
      </c>
      <c r="M75">
        <f ca="1">DATEDIF(Factures[[#This Row],[Date naissance]],TODAY(),"Y")</f>
        <v>32</v>
      </c>
      <c r="N75" t="str">
        <f ca="1">VLOOKUP(Factures[[#This Row],[Age]],Cat_Age[],2,TRUE)</f>
        <v>1 - de 0 à 35 ans</v>
      </c>
      <c r="O75" t="str" cm="1">
        <f t="array" ref="O7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75" t="str">
        <f>VLOOKUP(INDEX(Communes2013[Code Postal],MATCH("*"&amp;TEXT(Factures[[#This Row],[CP]],"00000")&amp;"*",Communes2013[Code Postal],0)),Communes2013[],2,FALSE)</f>
        <v>SAINTE-GENEVIEVE-DES-BOIS</v>
      </c>
      <c r="Q75" t="str">
        <f>VLOOKUP(Factures[[#This Row],[DPT]],departement2021[],6,FALSE)</f>
        <v>Essonne</v>
      </c>
      <c r="R75" t="str">
        <f>VLOOKUP(VLOOKUP(Factures[[#This Row],[DPT]],departement2021[],2,FALSE),region2021[],5,FALSE)</f>
        <v>Île-de-France</v>
      </c>
    </row>
    <row r="76" spans="1:18" x14ac:dyDescent="0.25">
      <c r="A76">
        <v>75</v>
      </c>
      <c r="B76" s="1">
        <v>44682</v>
      </c>
      <c r="C76" s="2" t="s">
        <v>18</v>
      </c>
      <c r="D76" s="2" t="s">
        <v>16</v>
      </c>
      <c r="E76">
        <v>9</v>
      </c>
      <c r="F76">
        <v>238</v>
      </c>
      <c r="G76">
        <v>272</v>
      </c>
      <c r="H76">
        <v>510</v>
      </c>
      <c r="I76" s="2" t="s">
        <v>14</v>
      </c>
      <c r="J76">
        <v>29</v>
      </c>
      <c r="K76" s="4">
        <v>29900</v>
      </c>
      <c r="L76" s="1">
        <v>32817</v>
      </c>
      <c r="M76">
        <f ca="1">DATEDIF(Factures[[#This Row],[Date naissance]],TODAY(),"Y")</f>
        <v>33</v>
      </c>
      <c r="N76" t="str">
        <f ca="1">VLOOKUP(Factures[[#This Row],[Age]],Cat_Age[],2,TRUE)</f>
        <v>1 - de 0 à 35 ans</v>
      </c>
      <c r="O76" t="str" cm="1">
        <f t="array" ref="O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6" t="str">
        <f>VLOOKUP(INDEX(Communes2013[Code Postal],MATCH("*"&amp;TEXT(Factures[[#This Row],[CP]],"00000")&amp;"*",Communes2013[Code Postal],0)),Communes2013[],2,FALSE)</f>
        <v>CONCARNEAU</v>
      </c>
      <c r="Q76" t="str">
        <f>VLOOKUP(Factures[[#This Row],[DPT]],departement2021[],6,FALSE)</f>
        <v>Finistère</v>
      </c>
      <c r="R76" t="str">
        <f>VLOOKUP(VLOOKUP(Factures[[#This Row],[DPT]],departement2021[],2,FALSE),region2021[],5,FALSE)</f>
        <v>Bretagne</v>
      </c>
    </row>
    <row r="77" spans="1:18" x14ac:dyDescent="0.25">
      <c r="A77">
        <v>76</v>
      </c>
      <c r="B77" s="1">
        <v>44682</v>
      </c>
      <c r="C77" s="2" t="s">
        <v>15</v>
      </c>
      <c r="D77" s="2" t="s">
        <v>20</v>
      </c>
      <c r="E77">
        <v>14</v>
      </c>
      <c r="F77">
        <v>178</v>
      </c>
      <c r="G77">
        <v>280</v>
      </c>
      <c r="H77">
        <v>458</v>
      </c>
      <c r="I77" s="2" t="s">
        <v>17</v>
      </c>
      <c r="K77" s="4">
        <v>77700</v>
      </c>
      <c r="L77" s="1">
        <v>26387</v>
      </c>
      <c r="M77">
        <f ca="1">DATEDIF(Factures[[#This Row],[Date naissance]],TODAY(),"Y")</f>
        <v>50</v>
      </c>
      <c r="N77" t="str">
        <f ca="1">VLOOKUP(Factures[[#This Row],[Age]],Cat_Age[],2,TRUE)</f>
        <v>3 - de 45 à 55 ans</v>
      </c>
      <c r="O77" t="str" cm="1">
        <f t="array" ref="O77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77" t="str">
        <f>VLOOKUP(INDEX(Communes2013[Code Postal],MATCH("*"&amp;TEXT(Factures[[#This Row],[CP]],"00000")&amp;"*",Communes2013[Code Postal],0)),Communes2013[],2,FALSE)</f>
        <v>SERRIS</v>
      </c>
      <c r="Q77" t="str">
        <f>VLOOKUP(Factures[[#This Row],[DPT]],departement2021[],6,FALSE)</f>
        <v>Seine-et-Marne</v>
      </c>
      <c r="R77" t="str">
        <f>VLOOKUP(VLOOKUP(Factures[[#This Row],[DPT]],departement2021[],2,FALSE),region2021[],5,FALSE)</f>
        <v>Île-de-France</v>
      </c>
    </row>
    <row r="78" spans="1:18" x14ac:dyDescent="0.25">
      <c r="A78">
        <v>77</v>
      </c>
      <c r="B78" s="1">
        <v>44682</v>
      </c>
      <c r="C78" s="2" t="s">
        <v>15</v>
      </c>
      <c r="D78" s="2" t="s">
        <v>22</v>
      </c>
      <c r="E78">
        <v>1</v>
      </c>
      <c r="F78">
        <v>16</v>
      </c>
      <c r="G78">
        <v>19</v>
      </c>
      <c r="H78">
        <v>35</v>
      </c>
      <c r="I78" s="2" t="s">
        <v>14</v>
      </c>
      <c r="J78">
        <v>3</v>
      </c>
      <c r="K78" s="4">
        <v>63100</v>
      </c>
      <c r="L78" s="1">
        <v>19381</v>
      </c>
      <c r="M78">
        <f ca="1">DATEDIF(Factures[[#This Row],[Date naissance]],TODAY(),"Y")</f>
        <v>69</v>
      </c>
      <c r="N78" t="str">
        <f ca="1">VLOOKUP(Factures[[#This Row],[Age]],Cat_Age[],2,TRUE)</f>
        <v>5 - de 65 et plus</v>
      </c>
      <c r="O78" t="str" cm="1">
        <f t="array" ref="O78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78" t="str">
        <f>VLOOKUP(INDEX(Communes2013[Code Postal],MATCH("*"&amp;TEXT(Factures[[#This Row],[CP]],"00000")&amp;"*",Communes2013[Code Postal],0)),Communes2013[],2,FALSE)</f>
        <v>CLERMONT-FERRAND</v>
      </c>
      <c r="Q78" t="str">
        <f>VLOOKUP(Factures[[#This Row],[DPT]],departement2021[],6,FALSE)</f>
        <v>Puy-de-Dôme</v>
      </c>
      <c r="R78" t="str">
        <f>VLOOKUP(VLOOKUP(Factures[[#This Row],[DPT]],departement2021[],2,FALSE),region2021[],5,FALSE)</f>
        <v>Auvergne-Rhône-Alpes</v>
      </c>
    </row>
    <row r="79" spans="1:18" x14ac:dyDescent="0.25">
      <c r="A79">
        <v>78</v>
      </c>
      <c r="B79" s="1">
        <v>44682</v>
      </c>
      <c r="C79" s="2" t="s">
        <v>18</v>
      </c>
      <c r="D79" s="2" t="s">
        <v>16</v>
      </c>
      <c r="E79">
        <v>2</v>
      </c>
      <c r="F79">
        <v>61</v>
      </c>
      <c r="G79">
        <v>63</v>
      </c>
      <c r="H79">
        <v>124</v>
      </c>
      <c r="I79" s="2" t="s">
        <v>14</v>
      </c>
      <c r="J79">
        <v>4</v>
      </c>
      <c r="K79" s="4">
        <v>77390</v>
      </c>
      <c r="L79" s="1">
        <v>34617</v>
      </c>
      <c r="M79">
        <f ca="1">DATEDIF(Factures[[#This Row],[Date naissance]],TODAY(),"Y")</f>
        <v>28</v>
      </c>
      <c r="N79" t="str">
        <f ca="1">VLOOKUP(Factures[[#This Row],[Age]],Cat_Age[],2,TRUE)</f>
        <v>1 - de 0 à 35 ans</v>
      </c>
      <c r="O79" t="str" cm="1">
        <f t="array" ref="O7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79" t="str">
        <f>VLOOKUP(INDEX(Communes2013[Code Postal],MATCH("*"&amp;TEXT(Factures[[#This Row],[CP]],"00000")&amp;"*",Communes2013[Code Postal],0)),Communes2013[],2,FALSE)</f>
        <v>GUIGNES</v>
      </c>
      <c r="Q79" t="str">
        <f>VLOOKUP(Factures[[#This Row],[DPT]],departement2021[],6,FALSE)</f>
        <v>Seine-et-Marne</v>
      </c>
      <c r="R79" t="str">
        <f>VLOOKUP(VLOOKUP(Factures[[#This Row],[DPT]],departement2021[],2,FALSE),region2021[],5,FALSE)</f>
        <v>Île-de-France</v>
      </c>
    </row>
    <row r="80" spans="1:18" x14ac:dyDescent="0.25">
      <c r="A80">
        <v>79</v>
      </c>
      <c r="B80" s="1">
        <v>44682</v>
      </c>
      <c r="C80" s="2" t="s">
        <v>15</v>
      </c>
      <c r="D80" s="2" t="s">
        <v>20</v>
      </c>
      <c r="E80">
        <v>19</v>
      </c>
      <c r="F80">
        <v>262</v>
      </c>
      <c r="G80">
        <v>254</v>
      </c>
      <c r="H80">
        <v>516</v>
      </c>
      <c r="I80" s="2" t="s">
        <v>14</v>
      </c>
      <c r="J80">
        <v>45</v>
      </c>
      <c r="K80" s="4">
        <v>29700</v>
      </c>
      <c r="L80" s="1">
        <v>32188</v>
      </c>
      <c r="M80">
        <f ca="1">DATEDIF(Factures[[#This Row],[Date naissance]],TODAY(),"Y")</f>
        <v>34</v>
      </c>
      <c r="N80" t="str">
        <f ca="1">VLOOKUP(Factures[[#This Row],[Age]],Cat_Age[],2,TRUE)</f>
        <v>1 - de 0 à 35 ans</v>
      </c>
      <c r="O80" t="str" cm="1">
        <f t="array" ref="O8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0" t="str">
        <f>VLOOKUP(INDEX(Communes2013[Code Postal],MATCH("*"&amp;TEXT(Factures[[#This Row],[CP]],"00000")&amp;"*",Communes2013[Code Postal],0)),Communes2013[],2,FALSE)</f>
        <v>PLOMELIN</v>
      </c>
      <c r="Q80" t="str">
        <f>VLOOKUP(Factures[[#This Row],[DPT]],departement2021[],6,FALSE)</f>
        <v>Finistère</v>
      </c>
      <c r="R80" t="str">
        <f>VLOOKUP(VLOOKUP(Factures[[#This Row],[DPT]],departement2021[],2,FALSE),region2021[],5,FALSE)</f>
        <v>Bretagne</v>
      </c>
    </row>
    <row r="81" spans="1:18" x14ac:dyDescent="0.25">
      <c r="A81">
        <v>80</v>
      </c>
      <c r="B81" s="1">
        <v>44682</v>
      </c>
      <c r="C81" s="2" t="s">
        <v>15</v>
      </c>
      <c r="D81" s="2" t="s">
        <v>16</v>
      </c>
      <c r="E81">
        <v>4</v>
      </c>
      <c r="F81">
        <v>110</v>
      </c>
      <c r="G81">
        <v>155</v>
      </c>
      <c r="H81">
        <v>265</v>
      </c>
      <c r="I81" s="2" t="s">
        <v>14</v>
      </c>
      <c r="J81">
        <v>14</v>
      </c>
      <c r="K81" s="4">
        <v>92400</v>
      </c>
      <c r="L81" s="1">
        <v>18593</v>
      </c>
      <c r="M81">
        <f ca="1">DATEDIF(Factures[[#This Row],[Date naissance]],TODAY(),"Y")</f>
        <v>71</v>
      </c>
      <c r="N81" t="str">
        <f ca="1">VLOOKUP(Factures[[#This Row],[Age]],Cat_Age[],2,TRUE)</f>
        <v>5 - de 65 et plus</v>
      </c>
      <c r="O81" t="str" cm="1">
        <f t="array" ref="O8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1" t="str">
        <f>VLOOKUP(INDEX(Communes2013[Code Postal],MATCH("*"&amp;TEXT(Factures[[#This Row],[CP]],"00000")&amp;"*",Communes2013[Code Postal],0)),Communes2013[],2,FALSE)</f>
        <v>COURBEVOIE</v>
      </c>
      <c r="Q81" t="str">
        <f>VLOOKUP(Factures[[#This Row],[DPT]],departement2021[],6,FALSE)</f>
        <v>Hauts-de-Seine</v>
      </c>
      <c r="R81" t="str">
        <f>VLOOKUP(VLOOKUP(Factures[[#This Row],[DPT]],departement2021[],2,FALSE),region2021[],5,FALSE)</f>
        <v>Île-de-France</v>
      </c>
    </row>
    <row r="82" spans="1:18" x14ac:dyDescent="0.25">
      <c r="A82">
        <v>81</v>
      </c>
      <c r="B82" s="1">
        <v>44682</v>
      </c>
      <c r="C82" s="2" t="s">
        <v>18</v>
      </c>
      <c r="D82" s="2" t="s">
        <v>16</v>
      </c>
      <c r="E82">
        <v>2</v>
      </c>
      <c r="F82">
        <v>55.5</v>
      </c>
      <c r="G82">
        <v>71</v>
      </c>
      <c r="H82">
        <v>126.5</v>
      </c>
      <c r="I82" s="2" t="s">
        <v>17</v>
      </c>
      <c r="K82" s="4">
        <v>29600</v>
      </c>
      <c r="L82" s="1">
        <v>12922</v>
      </c>
      <c r="M82">
        <f ca="1">DATEDIF(Factures[[#This Row],[Date naissance]],TODAY(),"Y")</f>
        <v>87</v>
      </c>
      <c r="N82" t="str">
        <f ca="1">VLOOKUP(Factures[[#This Row],[Age]],Cat_Age[],2,TRUE)</f>
        <v>5 - de 65 et plus</v>
      </c>
      <c r="O82" t="str" cm="1">
        <f t="array" ref="O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2" t="str">
        <f>VLOOKUP(INDEX(Communes2013[Code Postal],MATCH("*"&amp;TEXT(Factures[[#This Row],[CP]],"00000")&amp;"*",Communes2013[Code Postal],0)),Communes2013[],2,FALSE)</f>
        <v>MORLAIX</v>
      </c>
      <c r="Q82" t="str">
        <f>VLOOKUP(Factures[[#This Row],[DPT]],departement2021[],6,FALSE)</f>
        <v>Finistère</v>
      </c>
      <c r="R82" t="str">
        <f>VLOOKUP(VLOOKUP(Factures[[#This Row],[DPT]],departement2021[],2,FALSE),region2021[],5,FALSE)</f>
        <v>Bretagne</v>
      </c>
    </row>
    <row r="83" spans="1:18" x14ac:dyDescent="0.25">
      <c r="A83">
        <v>82</v>
      </c>
      <c r="B83" s="1">
        <v>44682</v>
      </c>
      <c r="C83" s="2" t="s">
        <v>19</v>
      </c>
      <c r="D83" s="2" t="s">
        <v>16</v>
      </c>
      <c r="E83">
        <v>2</v>
      </c>
      <c r="F83">
        <v>64</v>
      </c>
      <c r="G83">
        <v>82</v>
      </c>
      <c r="H83">
        <v>146</v>
      </c>
      <c r="I83" s="2" t="s">
        <v>14</v>
      </c>
      <c r="J83">
        <v>1.5</v>
      </c>
      <c r="K83" s="4">
        <v>29730</v>
      </c>
      <c r="L83" s="1">
        <v>31448</v>
      </c>
      <c r="M83">
        <f ca="1">DATEDIF(Factures[[#This Row],[Date naissance]],TODAY(),"Y")</f>
        <v>36</v>
      </c>
      <c r="N83" t="str">
        <f ca="1">VLOOKUP(Factures[[#This Row],[Age]],Cat_Age[],2,TRUE)</f>
        <v>2 - de 35 à 45 ans</v>
      </c>
      <c r="O83" t="str" cm="1">
        <f t="array" ref="O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3" t="str">
        <f>VLOOKUP(INDEX(Communes2013[Code Postal],MATCH("*"&amp;TEXT(Factures[[#This Row],[CP]],"00000")&amp;"*",Communes2013[Code Postal],0)),Communes2013[],2,FALSE)</f>
        <v>GUILVINEC</v>
      </c>
      <c r="Q83" t="str">
        <f>VLOOKUP(Factures[[#This Row],[DPT]],departement2021[],6,FALSE)</f>
        <v>Finistère</v>
      </c>
      <c r="R83" t="str">
        <f>VLOOKUP(VLOOKUP(Factures[[#This Row],[DPT]],departement2021[],2,FALSE),region2021[],5,FALSE)</f>
        <v>Bretagne</v>
      </c>
    </row>
    <row r="84" spans="1:18" x14ac:dyDescent="0.25">
      <c r="A84">
        <v>83</v>
      </c>
      <c r="B84" s="1">
        <v>44682</v>
      </c>
      <c r="C84" s="2" t="s">
        <v>15</v>
      </c>
      <c r="D84" s="2" t="s">
        <v>13</v>
      </c>
      <c r="E84">
        <v>11</v>
      </c>
      <c r="F84">
        <v>262.5</v>
      </c>
      <c r="G84">
        <v>363</v>
      </c>
      <c r="H84">
        <v>625.5</v>
      </c>
      <c r="I84" s="2" t="s">
        <v>14</v>
      </c>
      <c r="J84">
        <v>18</v>
      </c>
      <c r="K84" s="4">
        <v>2200</v>
      </c>
      <c r="L84" s="1">
        <v>31908</v>
      </c>
      <c r="M84">
        <f ca="1">DATEDIF(Factures[[#This Row],[Date naissance]],TODAY(),"Y")</f>
        <v>35</v>
      </c>
      <c r="N84" t="str">
        <f ca="1">VLOOKUP(Factures[[#This Row],[Age]],Cat_Age[],2,TRUE)</f>
        <v>2 - de 35 à 45 ans</v>
      </c>
      <c r="O84" t="str" cm="1">
        <f t="array" ref="O84">IF(INT(Factures[[#This Row],[CP]]/1000)=20,_xlfn.SWITCH(MID(Factures[[#This Row],[CP]],3,1),"0","2A","1","2A","2","2B"),IF(LEN(Factures[[#This Row],[CP]])=4,"0"&amp;LEFT(Factures[[#This Row],[CP]],1),LEFT(Factures[[#This Row],[CP]],2)))</f>
        <v>02</v>
      </c>
      <c r="P84" t="str">
        <f>VLOOKUP(INDEX(Communes2013[Code Postal],MATCH("*"&amp;TEXT(Factures[[#This Row],[CP]],"00000")&amp;"*",Communes2013[Code Postal],0)),Communes2013[],2,FALSE)</f>
        <v>SOISSONS</v>
      </c>
      <c r="Q84" t="str">
        <f>VLOOKUP(Factures[[#This Row],[DPT]],departement2021[],6,FALSE)</f>
        <v>Aisne</v>
      </c>
      <c r="R84" t="str">
        <f>VLOOKUP(VLOOKUP(Factures[[#This Row],[DPT]],departement2021[],2,FALSE),region2021[],5,FALSE)</f>
        <v>Hauts-de-France</v>
      </c>
    </row>
    <row r="85" spans="1:18" x14ac:dyDescent="0.25">
      <c r="A85">
        <v>84</v>
      </c>
      <c r="B85" s="1">
        <v>44682</v>
      </c>
      <c r="C85" s="2" t="s">
        <v>18</v>
      </c>
      <c r="D85" s="2" t="s">
        <v>16</v>
      </c>
      <c r="E85">
        <v>13</v>
      </c>
      <c r="F85">
        <v>425</v>
      </c>
      <c r="G85">
        <v>562</v>
      </c>
      <c r="H85">
        <v>987</v>
      </c>
      <c r="I85" s="2" t="s">
        <v>14</v>
      </c>
      <c r="J85">
        <v>78</v>
      </c>
      <c r="K85" s="4">
        <v>29860</v>
      </c>
      <c r="L85" s="1">
        <v>18606</v>
      </c>
      <c r="M85">
        <f ca="1">DATEDIF(Factures[[#This Row],[Date naissance]],TODAY(),"Y")</f>
        <v>71</v>
      </c>
      <c r="N85" t="str">
        <f ca="1">VLOOKUP(Factures[[#This Row],[Age]],Cat_Age[],2,TRUE)</f>
        <v>5 - de 65 et plus</v>
      </c>
      <c r="O85" t="str" cm="1">
        <f t="array" ref="O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5" t="str">
        <f>VLOOKUP(INDEX(Communes2013[Code Postal],MATCH("*"&amp;TEXT(Factures[[#This Row],[CP]],"00000")&amp;"*",Communes2013[Code Postal],0)),Communes2013[],2,FALSE)</f>
        <v>PLABENNEC</v>
      </c>
      <c r="Q85" t="str">
        <f>VLOOKUP(Factures[[#This Row],[DPT]],departement2021[],6,FALSE)</f>
        <v>Finistère</v>
      </c>
      <c r="R85" t="str">
        <f>VLOOKUP(VLOOKUP(Factures[[#This Row],[DPT]],departement2021[],2,FALSE),region2021[],5,FALSE)</f>
        <v>Bretagne</v>
      </c>
    </row>
    <row r="86" spans="1:18" x14ac:dyDescent="0.25">
      <c r="A86">
        <v>85</v>
      </c>
      <c r="B86" s="1">
        <v>44683</v>
      </c>
      <c r="C86" s="2" t="s">
        <v>15</v>
      </c>
      <c r="D86" s="2" t="s">
        <v>13</v>
      </c>
      <c r="E86">
        <v>9</v>
      </c>
      <c r="F86">
        <v>209</v>
      </c>
      <c r="G86">
        <v>278</v>
      </c>
      <c r="H86">
        <v>487</v>
      </c>
      <c r="I86" s="2" t="s">
        <v>17</v>
      </c>
      <c r="K86" s="4">
        <v>29490</v>
      </c>
      <c r="L86" s="1">
        <v>22593</v>
      </c>
      <c r="M86">
        <f ca="1">DATEDIF(Factures[[#This Row],[Date naissance]],TODAY(),"Y")</f>
        <v>61</v>
      </c>
      <c r="N86" t="str">
        <f ca="1">VLOOKUP(Factures[[#This Row],[Age]],Cat_Age[],2,TRUE)</f>
        <v>4 - de 55 à 65 ans</v>
      </c>
      <c r="O86" t="str" cm="1">
        <f t="array" ref="O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6" t="str">
        <f>VLOOKUP(INDEX(Communes2013[Code Postal],MATCH("*"&amp;TEXT(Factures[[#This Row],[CP]],"00000")&amp;"*",Communes2013[Code Postal],0)),Communes2013[],2,FALSE)</f>
        <v>GUIPAVAS</v>
      </c>
      <c r="Q86" t="str">
        <f>VLOOKUP(Factures[[#This Row],[DPT]],departement2021[],6,FALSE)</f>
        <v>Finistère</v>
      </c>
      <c r="R86" t="str">
        <f>VLOOKUP(VLOOKUP(Factures[[#This Row],[DPT]],departement2021[],2,FALSE),region2021[],5,FALSE)</f>
        <v>Bretagne</v>
      </c>
    </row>
    <row r="87" spans="1:18" x14ac:dyDescent="0.25">
      <c r="A87">
        <v>86</v>
      </c>
      <c r="B87" s="1">
        <v>44683</v>
      </c>
      <c r="C87" s="2" t="s">
        <v>15</v>
      </c>
      <c r="D87" s="2" t="s">
        <v>22</v>
      </c>
      <c r="E87">
        <v>1</v>
      </c>
      <c r="F87">
        <v>17</v>
      </c>
      <c r="G87">
        <v>32</v>
      </c>
      <c r="H87">
        <v>49</v>
      </c>
      <c r="I87" s="2" t="s">
        <v>14</v>
      </c>
      <c r="J87">
        <v>2</v>
      </c>
      <c r="K87" s="4">
        <v>29100</v>
      </c>
      <c r="L87" s="1">
        <v>21612</v>
      </c>
      <c r="M87">
        <f ca="1">DATEDIF(Factures[[#This Row],[Date naissance]],TODAY(),"Y")</f>
        <v>63</v>
      </c>
      <c r="N87" t="str">
        <f ca="1">VLOOKUP(Factures[[#This Row],[Age]],Cat_Age[],2,TRUE)</f>
        <v>4 - de 55 à 65 ans</v>
      </c>
      <c r="O87" t="str" cm="1">
        <f t="array" ref="O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7" t="str">
        <f>VLOOKUP(INDEX(Communes2013[Code Postal],MATCH("*"&amp;TEXT(Factures[[#This Row],[CP]],"00000")&amp;"*",Communes2013[Code Postal],0)),Communes2013[],2,FALSE)</f>
        <v>DOUARNENEZ</v>
      </c>
      <c r="Q87" t="str">
        <f>VLOOKUP(Factures[[#This Row],[DPT]],departement2021[],6,FALSE)</f>
        <v>Finistère</v>
      </c>
      <c r="R87" t="str">
        <f>VLOOKUP(VLOOKUP(Factures[[#This Row],[DPT]],departement2021[],2,FALSE),region2021[],5,FALSE)</f>
        <v>Bretagne</v>
      </c>
    </row>
    <row r="88" spans="1:18" x14ac:dyDescent="0.25">
      <c r="A88">
        <v>87</v>
      </c>
      <c r="B88" s="1">
        <v>44683</v>
      </c>
      <c r="C88" s="2" t="s">
        <v>18</v>
      </c>
      <c r="D88" s="2" t="s">
        <v>20</v>
      </c>
      <c r="E88">
        <v>2</v>
      </c>
      <c r="F88">
        <v>25</v>
      </c>
      <c r="G88">
        <v>1</v>
      </c>
      <c r="H88">
        <v>26</v>
      </c>
      <c r="I88" s="2" t="s">
        <v>14</v>
      </c>
      <c r="J88">
        <v>1.5</v>
      </c>
      <c r="K88" s="4">
        <v>91360</v>
      </c>
      <c r="L88" s="1">
        <v>21896</v>
      </c>
      <c r="M88">
        <f ca="1">DATEDIF(Factures[[#This Row],[Date naissance]],TODAY(),"Y")</f>
        <v>62</v>
      </c>
      <c r="N88" t="str">
        <f ca="1">VLOOKUP(Factures[[#This Row],[Age]],Cat_Age[],2,TRUE)</f>
        <v>4 - de 55 à 65 ans</v>
      </c>
      <c r="O88" t="str" cm="1">
        <f t="array" ref="O8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88" t="str">
        <f>VLOOKUP(INDEX(Communes2013[Code Postal],MATCH("*"&amp;TEXT(Factures[[#This Row],[CP]],"00000")&amp;"*",Communes2013[Code Postal],0)),Communes2013[],2,FALSE)</f>
        <v>EPINAY-SUR-ORGE</v>
      </c>
      <c r="Q88" t="str">
        <f>VLOOKUP(Factures[[#This Row],[DPT]],departement2021[],6,FALSE)</f>
        <v>Essonne</v>
      </c>
      <c r="R88" t="str">
        <f>VLOOKUP(VLOOKUP(Factures[[#This Row],[DPT]],departement2021[],2,FALSE),region2021[],5,FALSE)</f>
        <v>Île-de-France</v>
      </c>
    </row>
    <row r="89" spans="1:18" x14ac:dyDescent="0.25">
      <c r="A89">
        <v>88</v>
      </c>
      <c r="B89" s="1">
        <v>44684</v>
      </c>
      <c r="C89" s="2" t="s">
        <v>12</v>
      </c>
      <c r="D89" s="2" t="s">
        <v>20</v>
      </c>
      <c r="E89">
        <v>3</v>
      </c>
      <c r="F89">
        <v>44.5</v>
      </c>
      <c r="G89">
        <v>83</v>
      </c>
      <c r="H89">
        <v>127.5</v>
      </c>
      <c r="I89" s="2" t="s">
        <v>14</v>
      </c>
      <c r="J89">
        <v>6.5</v>
      </c>
      <c r="K89" s="4">
        <v>93160</v>
      </c>
      <c r="L89" s="1">
        <v>30225</v>
      </c>
      <c r="M89">
        <f ca="1">DATEDIF(Factures[[#This Row],[Date naissance]],TODAY(),"Y")</f>
        <v>40</v>
      </c>
      <c r="N89" t="str">
        <f ca="1">VLOOKUP(Factures[[#This Row],[Age]],Cat_Age[],2,TRUE)</f>
        <v>2 - de 35 à 45 ans</v>
      </c>
      <c r="O89" t="str" cm="1">
        <f t="array" ref="O8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89" t="str">
        <f>VLOOKUP(INDEX(Communes2013[Code Postal],MATCH("*"&amp;TEXT(Factures[[#This Row],[CP]],"00000")&amp;"*",Communes2013[Code Postal],0)),Communes2013[],2,FALSE)</f>
        <v>NOISY-LE-GRAND</v>
      </c>
      <c r="Q89" t="str">
        <f>VLOOKUP(Factures[[#This Row],[DPT]],departement2021[],6,FALSE)</f>
        <v>Seine-Saint-Denis</v>
      </c>
      <c r="R89" t="str">
        <f>VLOOKUP(VLOOKUP(Factures[[#This Row],[DPT]],departement2021[],2,FALSE),region2021[],5,FALSE)</f>
        <v>Île-de-France</v>
      </c>
    </row>
    <row r="90" spans="1:18" x14ac:dyDescent="0.25">
      <c r="A90">
        <v>89</v>
      </c>
      <c r="B90" s="1">
        <v>44684</v>
      </c>
      <c r="C90" s="2" t="s">
        <v>15</v>
      </c>
      <c r="D90" s="2" t="s">
        <v>16</v>
      </c>
      <c r="E90">
        <v>1</v>
      </c>
      <c r="F90">
        <v>26</v>
      </c>
      <c r="G90">
        <v>26</v>
      </c>
      <c r="H90">
        <v>52</v>
      </c>
      <c r="I90" s="2" t="s">
        <v>14</v>
      </c>
      <c r="J90">
        <v>2</v>
      </c>
      <c r="K90" s="4">
        <v>29120</v>
      </c>
      <c r="L90" s="1">
        <v>22530</v>
      </c>
      <c r="M90">
        <f ca="1">DATEDIF(Factures[[#This Row],[Date naissance]],TODAY(),"Y")</f>
        <v>61</v>
      </c>
      <c r="N90" t="str">
        <f ca="1">VLOOKUP(Factures[[#This Row],[Age]],Cat_Age[],2,TRUE)</f>
        <v>4 - de 55 à 65 ans</v>
      </c>
      <c r="O90" t="str" cm="1">
        <f t="array" ref="O9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0" t="str">
        <f>VLOOKUP(INDEX(Communes2013[Code Postal],MATCH("*"&amp;TEXT(Factures[[#This Row],[CP]],"00000")&amp;"*",Communes2013[Code Postal],0)),Communes2013[],2,FALSE)</f>
        <v>PONT-L'ABBE</v>
      </c>
      <c r="Q90" t="str">
        <f>VLOOKUP(Factures[[#This Row],[DPT]],departement2021[],6,FALSE)</f>
        <v>Finistère</v>
      </c>
      <c r="R90" t="str">
        <f>VLOOKUP(VLOOKUP(Factures[[#This Row],[DPT]],departement2021[],2,FALSE),region2021[],5,FALSE)</f>
        <v>Bretagne</v>
      </c>
    </row>
    <row r="91" spans="1:18" x14ac:dyDescent="0.25">
      <c r="A91">
        <v>90</v>
      </c>
      <c r="B91" s="1">
        <v>44684</v>
      </c>
      <c r="C91" s="2" t="s">
        <v>19</v>
      </c>
      <c r="D91" s="2" t="s">
        <v>16</v>
      </c>
      <c r="E91">
        <v>3</v>
      </c>
      <c r="F91">
        <v>99.5</v>
      </c>
      <c r="G91">
        <v>15</v>
      </c>
      <c r="H91">
        <v>114.5</v>
      </c>
      <c r="I91" s="2" t="s">
        <v>17</v>
      </c>
      <c r="K91" s="4">
        <v>22400</v>
      </c>
      <c r="L91" s="1">
        <v>32102</v>
      </c>
      <c r="M91">
        <f ca="1">DATEDIF(Factures[[#This Row],[Date naissance]],TODAY(),"Y")</f>
        <v>34</v>
      </c>
      <c r="N91" t="str">
        <f ca="1">VLOOKUP(Factures[[#This Row],[Age]],Cat_Age[],2,TRUE)</f>
        <v>1 - de 0 à 35 ans</v>
      </c>
      <c r="O91" t="str" cm="1">
        <f t="array" ref="O9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91" t="str">
        <f>VLOOKUP(INDEX(Communes2013[Code Postal],MATCH("*"&amp;TEXT(Factures[[#This Row],[CP]],"00000")&amp;"*",Communes2013[Code Postal],0)),Communes2013[],2,FALSE)</f>
        <v>LAMBALLE</v>
      </c>
      <c r="Q91" t="str">
        <f>VLOOKUP(Factures[[#This Row],[DPT]],departement2021[],6,FALSE)</f>
        <v>Côtes-d'Armor</v>
      </c>
      <c r="R91" t="str">
        <f>VLOOKUP(VLOOKUP(Factures[[#This Row],[DPT]],departement2021[],2,FALSE),region2021[],5,FALSE)</f>
        <v>Bretagne</v>
      </c>
    </row>
    <row r="92" spans="1:18" x14ac:dyDescent="0.25">
      <c r="A92">
        <v>91</v>
      </c>
      <c r="B92" s="1">
        <v>44684</v>
      </c>
      <c r="C92" s="2" t="s">
        <v>12</v>
      </c>
      <c r="D92" s="2" t="s">
        <v>16</v>
      </c>
      <c r="E92">
        <v>4</v>
      </c>
      <c r="F92">
        <v>119.5</v>
      </c>
      <c r="G92">
        <v>142</v>
      </c>
      <c r="H92">
        <v>261.5</v>
      </c>
      <c r="I92" s="2" t="s">
        <v>17</v>
      </c>
      <c r="K92" s="4">
        <v>56500</v>
      </c>
      <c r="L92" s="1">
        <v>14621</v>
      </c>
      <c r="M92">
        <f ca="1">DATEDIF(Factures[[#This Row],[Date naissance]],TODAY(),"Y")</f>
        <v>82</v>
      </c>
      <c r="N92" t="str">
        <f ca="1">VLOOKUP(Factures[[#This Row],[Age]],Cat_Age[],2,TRUE)</f>
        <v>5 - de 65 et plus</v>
      </c>
      <c r="O92" t="str" cm="1">
        <f t="array" ref="O9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2" t="str">
        <f>VLOOKUP(INDEX(Communes2013[Code Postal],MATCH("*"&amp;TEXT(Factures[[#This Row],[CP]],"00000")&amp;"*",Communes2013[Code Postal],0)),Communes2013[],2,FALSE)</f>
        <v>LOCMINE</v>
      </c>
      <c r="Q92" t="str">
        <f>VLOOKUP(Factures[[#This Row],[DPT]],departement2021[],6,FALSE)</f>
        <v>Morbihan</v>
      </c>
      <c r="R92" t="str">
        <f>VLOOKUP(VLOOKUP(Factures[[#This Row],[DPT]],departement2021[],2,FALSE),region2021[],5,FALSE)</f>
        <v>Bretagne</v>
      </c>
    </row>
    <row r="93" spans="1:18" x14ac:dyDescent="0.25">
      <c r="A93">
        <v>92</v>
      </c>
      <c r="B93" s="1">
        <v>44685</v>
      </c>
      <c r="C93" s="2" t="s">
        <v>19</v>
      </c>
      <c r="D93" s="2" t="s">
        <v>13</v>
      </c>
      <c r="E93">
        <v>1</v>
      </c>
      <c r="F93">
        <v>21.5</v>
      </c>
      <c r="G93">
        <v>28</v>
      </c>
      <c r="H93">
        <v>49.5</v>
      </c>
      <c r="I93" s="2" t="s">
        <v>17</v>
      </c>
      <c r="K93" s="4">
        <v>63100</v>
      </c>
      <c r="L93" s="1">
        <v>21150</v>
      </c>
      <c r="M93">
        <f ca="1">DATEDIF(Factures[[#This Row],[Date naissance]],TODAY(),"Y")</f>
        <v>64</v>
      </c>
      <c r="N93" t="str">
        <f ca="1">VLOOKUP(Factures[[#This Row],[Age]],Cat_Age[],2,TRUE)</f>
        <v>4 - de 55 à 65 ans</v>
      </c>
      <c r="O93" t="str" cm="1">
        <f t="array" ref="O93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93" t="str">
        <f>VLOOKUP(INDEX(Communes2013[Code Postal],MATCH("*"&amp;TEXT(Factures[[#This Row],[CP]],"00000")&amp;"*",Communes2013[Code Postal],0)),Communes2013[],2,FALSE)</f>
        <v>CLERMONT-FERRAND</v>
      </c>
      <c r="Q93" t="str">
        <f>VLOOKUP(Factures[[#This Row],[DPT]],departement2021[],6,FALSE)</f>
        <v>Puy-de-Dôme</v>
      </c>
      <c r="R93" t="str">
        <f>VLOOKUP(VLOOKUP(Factures[[#This Row],[DPT]],departement2021[],2,FALSE),region2021[],5,FALSE)</f>
        <v>Auvergne-Rhône-Alpes</v>
      </c>
    </row>
    <row r="94" spans="1:18" x14ac:dyDescent="0.25">
      <c r="A94">
        <v>93</v>
      </c>
      <c r="B94" s="1">
        <v>44685</v>
      </c>
      <c r="C94" s="2" t="s">
        <v>18</v>
      </c>
      <c r="D94" s="2" t="s">
        <v>16</v>
      </c>
      <c r="E94">
        <v>3</v>
      </c>
      <c r="F94">
        <v>100.5</v>
      </c>
      <c r="G94">
        <v>40</v>
      </c>
      <c r="H94">
        <v>140.5</v>
      </c>
      <c r="I94" s="2" t="s">
        <v>14</v>
      </c>
      <c r="J94">
        <v>5.5</v>
      </c>
      <c r="K94" s="4">
        <v>56400</v>
      </c>
      <c r="L94" s="1">
        <v>29439</v>
      </c>
      <c r="M94">
        <f ca="1">DATEDIF(Factures[[#This Row],[Date naissance]],TODAY(),"Y")</f>
        <v>42</v>
      </c>
      <c r="N94" t="str">
        <f ca="1">VLOOKUP(Factures[[#This Row],[Age]],Cat_Age[],2,TRUE)</f>
        <v>2 - de 35 à 45 ans</v>
      </c>
      <c r="O94" t="str" cm="1">
        <f t="array" ref="O9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4" t="str">
        <f>VLOOKUP(INDEX(Communes2013[Code Postal],MATCH("*"&amp;TEXT(Factures[[#This Row],[CP]],"00000")&amp;"*",Communes2013[Code Postal],0)),Communes2013[],2,FALSE)</f>
        <v>AURAY</v>
      </c>
      <c r="Q94" t="str">
        <f>VLOOKUP(Factures[[#This Row],[DPT]],departement2021[],6,FALSE)</f>
        <v>Morbihan</v>
      </c>
      <c r="R94" t="str">
        <f>VLOOKUP(VLOOKUP(Factures[[#This Row],[DPT]],departement2021[],2,FALSE),region2021[],5,FALSE)</f>
        <v>Bretagne</v>
      </c>
    </row>
    <row r="95" spans="1:18" x14ac:dyDescent="0.25">
      <c r="A95">
        <v>94</v>
      </c>
      <c r="B95" s="1">
        <v>44685</v>
      </c>
      <c r="C95" s="2" t="s">
        <v>12</v>
      </c>
      <c r="D95" s="2" t="s">
        <v>13</v>
      </c>
      <c r="E95">
        <v>3</v>
      </c>
      <c r="F95">
        <v>65.5</v>
      </c>
      <c r="G95">
        <v>71</v>
      </c>
      <c r="H95">
        <v>136.5</v>
      </c>
      <c r="I95" s="2" t="s">
        <v>14</v>
      </c>
      <c r="J95">
        <v>10</v>
      </c>
      <c r="K95" s="4">
        <v>77350</v>
      </c>
      <c r="L95" s="1">
        <v>25690</v>
      </c>
      <c r="M95">
        <f ca="1">DATEDIF(Factures[[#This Row],[Date naissance]],TODAY(),"Y")</f>
        <v>52</v>
      </c>
      <c r="N95" t="str">
        <f ca="1">VLOOKUP(Factures[[#This Row],[Age]],Cat_Age[],2,TRUE)</f>
        <v>3 - de 45 à 55 ans</v>
      </c>
      <c r="O95" t="str" cm="1">
        <f t="array" ref="O95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95" t="str">
        <f>VLOOKUP(INDEX(Communes2013[Code Postal],MATCH("*"&amp;TEXT(Factures[[#This Row],[CP]],"00000")&amp;"*",Communes2013[Code Postal],0)),Communes2013[],2,FALSE)</f>
        <v>LE MEE-SUR-SEINE</v>
      </c>
      <c r="Q95" t="str">
        <f>VLOOKUP(Factures[[#This Row],[DPT]],departement2021[],6,FALSE)</f>
        <v>Seine-et-Marne</v>
      </c>
      <c r="R95" t="str">
        <f>VLOOKUP(VLOOKUP(Factures[[#This Row],[DPT]],departement2021[],2,FALSE),region2021[],5,FALSE)</f>
        <v>Île-de-France</v>
      </c>
    </row>
    <row r="96" spans="1:18" x14ac:dyDescent="0.25">
      <c r="A96">
        <v>95</v>
      </c>
      <c r="B96" s="1">
        <v>44685</v>
      </c>
      <c r="C96" s="2" t="s">
        <v>18</v>
      </c>
      <c r="D96" s="2" t="s">
        <v>21</v>
      </c>
      <c r="E96">
        <v>1</v>
      </c>
      <c r="F96">
        <v>18</v>
      </c>
      <c r="G96">
        <v>35</v>
      </c>
      <c r="H96">
        <v>53</v>
      </c>
      <c r="I96" s="2" t="s">
        <v>14</v>
      </c>
      <c r="J96">
        <v>2</v>
      </c>
      <c r="K96" s="4">
        <v>29170</v>
      </c>
      <c r="L96" s="1">
        <v>24729</v>
      </c>
      <c r="M96">
        <f ca="1">DATEDIF(Factures[[#This Row],[Date naissance]],TODAY(),"Y")</f>
        <v>55</v>
      </c>
      <c r="N96" t="str">
        <f ca="1">VLOOKUP(Factures[[#This Row],[Age]],Cat_Age[],2,TRUE)</f>
        <v>4 - de 55 à 65 ans</v>
      </c>
      <c r="O96" t="str" cm="1">
        <f t="array" ref="O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6" t="str">
        <f>VLOOKUP(INDEX(Communes2013[Code Postal],MATCH("*"&amp;TEXT(Factures[[#This Row],[CP]],"00000")&amp;"*",Communes2013[Code Postal],0)),Communes2013[],2,FALSE)</f>
        <v>FOUESNANT</v>
      </c>
      <c r="Q96" t="str">
        <f>VLOOKUP(Factures[[#This Row],[DPT]],departement2021[],6,FALSE)</f>
        <v>Finistère</v>
      </c>
      <c r="R96" t="str">
        <f>VLOOKUP(VLOOKUP(Factures[[#This Row],[DPT]],departement2021[],2,FALSE),region2021[],5,FALSE)</f>
        <v>Bretagne</v>
      </c>
    </row>
    <row r="97" spans="1:18" x14ac:dyDescent="0.25">
      <c r="A97">
        <v>96</v>
      </c>
      <c r="B97" s="1">
        <v>44686</v>
      </c>
      <c r="C97" s="2" t="s">
        <v>18</v>
      </c>
      <c r="D97" s="2" t="s">
        <v>16</v>
      </c>
      <c r="E97">
        <v>2</v>
      </c>
      <c r="F97">
        <v>61.5</v>
      </c>
      <c r="G97">
        <v>2</v>
      </c>
      <c r="H97">
        <v>63.5</v>
      </c>
      <c r="I97" s="2" t="s">
        <v>14</v>
      </c>
      <c r="J97">
        <v>4.5</v>
      </c>
      <c r="K97" s="4">
        <v>77176</v>
      </c>
      <c r="L97" s="1">
        <v>26718</v>
      </c>
      <c r="M97">
        <f ca="1">DATEDIF(Factures[[#This Row],[Date naissance]],TODAY(),"Y")</f>
        <v>49</v>
      </c>
      <c r="N97" t="str">
        <f ca="1">VLOOKUP(Factures[[#This Row],[Age]],Cat_Age[],2,TRUE)</f>
        <v>3 - de 45 à 55 ans</v>
      </c>
      <c r="O97" t="str" cm="1">
        <f t="array" ref="O97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97" t="str">
        <f>VLOOKUP(INDEX(Communes2013[Code Postal],MATCH("*"&amp;TEXT(Factures[[#This Row],[CP]],"00000")&amp;"*",Communes2013[Code Postal],0)),Communes2013[],2,FALSE)</f>
        <v>SAVIGNY-LE-TEMPLE</v>
      </c>
      <c r="Q97" t="str">
        <f>VLOOKUP(Factures[[#This Row],[DPT]],departement2021[],6,FALSE)</f>
        <v>Seine-et-Marne</v>
      </c>
      <c r="R97" t="str">
        <f>VLOOKUP(VLOOKUP(Factures[[#This Row],[DPT]],departement2021[],2,FALSE),region2021[],5,FALSE)</f>
        <v>Île-de-France</v>
      </c>
    </row>
    <row r="98" spans="1:18" x14ac:dyDescent="0.25">
      <c r="A98">
        <v>97</v>
      </c>
      <c r="B98" s="1">
        <v>44686</v>
      </c>
      <c r="C98" s="2" t="s">
        <v>18</v>
      </c>
      <c r="D98" s="2" t="s">
        <v>13</v>
      </c>
      <c r="E98">
        <v>7</v>
      </c>
      <c r="F98">
        <v>165</v>
      </c>
      <c r="G98">
        <v>24</v>
      </c>
      <c r="H98">
        <v>189</v>
      </c>
      <c r="I98" s="2" t="s">
        <v>14</v>
      </c>
      <c r="J98">
        <v>17.5</v>
      </c>
      <c r="K98" s="4">
        <v>29480</v>
      </c>
      <c r="L98" s="1">
        <v>22890</v>
      </c>
      <c r="M98">
        <f ca="1">DATEDIF(Factures[[#This Row],[Date naissance]],TODAY(),"Y")</f>
        <v>60</v>
      </c>
      <c r="N98" t="str">
        <f ca="1">VLOOKUP(Factures[[#This Row],[Age]],Cat_Age[],2,TRUE)</f>
        <v>4 - de 55 à 65 ans</v>
      </c>
      <c r="O98" t="str" cm="1">
        <f t="array" ref="O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8" t="str">
        <f>VLOOKUP(INDEX(Communes2013[Code Postal],MATCH("*"&amp;TEXT(Factures[[#This Row],[CP]],"00000")&amp;"*",Communes2013[Code Postal],0)),Communes2013[],2,FALSE)</f>
        <v>LE RELECQ-KERHUON</v>
      </c>
      <c r="Q98" t="str">
        <f>VLOOKUP(Factures[[#This Row],[DPT]],departement2021[],6,FALSE)</f>
        <v>Finistère</v>
      </c>
      <c r="R98" t="str">
        <f>VLOOKUP(VLOOKUP(Factures[[#This Row],[DPT]],departement2021[],2,FALSE),region2021[],5,FALSE)</f>
        <v>Bretagne</v>
      </c>
    </row>
    <row r="99" spans="1:18" x14ac:dyDescent="0.25">
      <c r="A99">
        <v>98</v>
      </c>
      <c r="B99" s="1">
        <v>44686</v>
      </c>
      <c r="C99" s="2" t="s">
        <v>19</v>
      </c>
      <c r="D99" s="2" t="s">
        <v>16</v>
      </c>
      <c r="E99">
        <v>1</v>
      </c>
      <c r="F99">
        <v>33.5</v>
      </c>
      <c r="G99">
        <v>29</v>
      </c>
      <c r="H99">
        <v>62.5</v>
      </c>
      <c r="I99" s="2" t="s">
        <v>14</v>
      </c>
      <c r="J99">
        <v>3</v>
      </c>
      <c r="K99" s="4">
        <v>29380</v>
      </c>
      <c r="L99" s="1">
        <v>22745</v>
      </c>
      <c r="M99">
        <f ca="1">DATEDIF(Factures[[#This Row],[Date naissance]],TODAY(),"Y")</f>
        <v>60</v>
      </c>
      <c r="N99" t="str">
        <f ca="1">VLOOKUP(Factures[[#This Row],[Age]],Cat_Age[],2,TRUE)</f>
        <v>4 - de 55 à 65 ans</v>
      </c>
      <c r="O99" t="str" cm="1">
        <f t="array" ref="O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9" t="str">
        <f>VLOOKUP(INDEX(Communes2013[Code Postal],MATCH("*"&amp;TEXT(Factures[[#This Row],[CP]],"00000")&amp;"*",Communes2013[Code Postal],0)),Communes2013[],2,FALSE)</f>
        <v>BANNALEC</v>
      </c>
      <c r="Q99" t="str">
        <f>VLOOKUP(Factures[[#This Row],[DPT]],departement2021[],6,FALSE)</f>
        <v>Finistère</v>
      </c>
      <c r="R99" t="str">
        <f>VLOOKUP(VLOOKUP(Factures[[#This Row],[DPT]],departement2021[],2,FALSE),region2021[],5,FALSE)</f>
        <v>Bretagne</v>
      </c>
    </row>
    <row r="100" spans="1:18" x14ac:dyDescent="0.25">
      <c r="A100">
        <v>99</v>
      </c>
      <c r="B100" s="1">
        <v>44686</v>
      </c>
      <c r="C100" s="2" t="s">
        <v>15</v>
      </c>
      <c r="D100" s="2" t="s">
        <v>13</v>
      </c>
      <c r="E100">
        <v>8</v>
      </c>
      <c r="F100">
        <v>171</v>
      </c>
      <c r="G100">
        <v>57</v>
      </c>
      <c r="H100">
        <v>228</v>
      </c>
      <c r="I100" s="2" t="s">
        <v>17</v>
      </c>
      <c r="K100" s="4">
        <v>33820</v>
      </c>
      <c r="L100" s="1">
        <v>14614</v>
      </c>
      <c r="M100">
        <f ca="1">DATEDIF(Factures[[#This Row],[Date naissance]],TODAY(),"Y")</f>
        <v>82</v>
      </c>
      <c r="N100" t="str">
        <f ca="1">VLOOKUP(Factures[[#This Row],[Age]],Cat_Age[],2,TRUE)</f>
        <v>5 - de 65 et plus</v>
      </c>
      <c r="O100" t="str" cm="1">
        <f t="array" ref="O100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00" t="str">
        <f>VLOOKUP(INDEX(Communes2013[Code Postal],MATCH("*"&amp;TEXT(Factures[[#This Row],[CP]],"00000")&amp;"*",Communes2013[Code Postal],0)),Communes2013[],2,FALSE)</f>
        <v>SAINT-CIERS-SUR-GIRONDE</v>
      </c>
      <c r="Q100" t="str">
        <f>VLOOKUP(Factures[[#This Row],[DPT]],departement2021[],6,FALSE)</f>
        <v>Gironde</v>
      </c>
      <c r="R100" t="str">
        <f>VLOOKUP(VLOOKUP(Factures[[#This Row],[DPT]],departement2021[],2,FALSE),region2021[],5,FALSE)</f>
        <v>Nouvelle-Aquitaine</v>
      </c>
    </row>
    <row r="101" spans="1:18" x14ac:dyDescent="0.25">
      <c r="A101">
        <v>100</v>
      </c>
      <c r="B101" s="1">
        <v>44687</v>
      </c>
      <c r="C101" s="2" t="s">
        <v>15</v>
      </c>
      <c r="D101" s="2" t="s">
        <v>13</v>
      </c>
      <c r="E101">
        <v>5</v>
      </c>
      <c r="F101">
        <v>112.5</v>
      </c>
      <c r="G101">
        <v>169</v>
      </c>
      <c r="H101">
        <v>281.5</v>
      </c>
      <c r="I101" s="2" t="s">
        <v>17</v>
      </c>
      <c r="K101" s="4">
        <v>92120</v>
      </c>
      <c r="L101" s="1">
        <v>26148</v>
      </c>
      <c r="M101">
        <f ca="1">DATEDIF(Factures[[#This Row],[Date naissance]],TODAY(),"Y")</f>
        <v>51</v>
      </c>
      <c r="N101" t="str">
        <f ca="1">VLOOKUP(Factures[[#This Row],[Age]],Cat_Age[],2,TRUE)</f>
        <v>3 - de 45 à 55 ans</v>
      </c>
      <c r="O101" t="str" cm="1">
        <f t="array" ref="O10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1" t="str">
        <f>VLOOKUP(INDEX(Communes2013[Code Postal],MATCH("*"&amp;TEXT(Factures[[#This Row],[CP]],"00000")&amp;"*",Communes2013[Code Postal],0)),Communes2013[],2,FALSE)</f>
        <v>MONTROUGE</v>
      </c>
      <c r="Q101" t="str">
        <f>VLOOKUP(Factures[[#This Row],[DPT]],departement2021[],6,FALSE)</f>
        <v>Hauts-de-Seine</v>
      </c>
      <c r="R101" t="str">
        <f>VLOOKUP(VLOOKUP(Factures[[#This Row],[DPT]],departement2021[],2,FALSE),region2021[],5,FALSE)</f>
        <v>Île-de-France</v>
      </c>
    </row>
    <row r="102" spans="1:18" x14ac:dyDescent="0.25">
      <c r="A102">
        <v>101</v>
      </c>
      <c r="B102" s="1">
        <v>44687</v>
      </c>
      <c r="C102" s="2" t="s">
        <v>18</v>
      </c>
      <c r="D102" s="2" t="s">
        <v>20</v>
      </c>
      <c r="E102">
        <v>4</v>
      </c>
      <c r="F102">
        <v>53.5</v>
      </c>
      <c r="G102">
        <v>79</v>
      </c>
      <c r="H102">
        <v>132.5</v>
      </c>
      <c r="I102" s="2" t="s">
        <v>14</v>
      </c>
      <c r="J102">
        <v>10</v>
      </c>
      <c r="K102" s="4">
        <v>92400</v>
      </c>
      <c r="L102" s="1">
        <v>33793</v>
      </c>
      <c r="M102">
        <f ca="1">DATEDIF(Factures[[#This Row],[Date naissance]],TODAY(),"Y")</f>
        <v>30</v>
      </c>
      <c r="N102" t="str">
        <f ca="1">VLOOKUP(Factures[[#This Row],[Age]],Cat_Age[],2,TRUE)</f>
        <v>1 - de 0 à 35 ans</v>
      </c>
      <c r="O102" t="str" cm="1">
        <f t="array" ref="O10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2" t="str">
        <f>VLOOKUP(INDEX(Communes2013[Code Postal],MATCH("*"&amp;TEXT(Factures[[#This Row],[CP]],"00000")&amp;"*",Communes2013[Code Postal],0)),Communes2013[],2,FALSE)</f>
        <v>COURBEVOIE</v>
      </c>
      <c r="Q102" t="str">
        <f>VLOOKUP(Factures[[#This Row],[DPT]],departement2021[],6,FALSE)</f>
        <v>Hauts-de-Seine</v>
      </c>
      <c r="R102" t="str">
        <f>VLOOKUP(VLOOKUP(Factures[[#This Row],[DPT]],departement2021[],2,FALSE),region2021[],5,FALSE)</f>
        <v>Île-de-France</v>
      </c>
    </row>
    <row r="103" spans="1:18" x14ac:dyDescent="0.25">
      <c r="A103">
        <v>102</v>
      </c>
      <c r="B103" s="1">
        <v>44687</v>
      </c>
      <c r="C103" s="2" t="s">
        <v>15</v>
      </c>
      <c r="D103" s="2" t="s">
        <v>13</v>
      </c>
      <c r="E103">
        <v>2</v>
      </c>
      <c r="F103">
        <v>48.5</v>
      </c>
      <c r="G103">
        <v>41</v>
      </c>
      <c r="H103">
        <v>89.5</v>
      </c>
      <c r="I103" s="2" t="s">
        <v>14</v>
      </c>
      <c r="J103">
        <v>9</v>
      </c>
      <c r="K103" s="4">
        <v>35160</v>
      </c>
      <c r="L103" s="1">
        <v>22099</v>
      </c>
      <c r="M103">
        <f ca="1">DATEDIF(Factures[[#This Row],[Date naissance]],TODAY(),"Y")</f>
        <v>62</v>
      </c>
      <c r="N103" t="str">
        <f ca="1">VLOOKUP(Factures[[#This Row],[Age]],Cat_Age[],2,TRUE)</f>
        <v>4 - de 55 à 65 ans</v>
      </c>
      <c r="O103" t="str" cm="1">
        <f t="array" ref="O10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3" t="str">
        <f>VLOOKUP(INDEX(Communes2013[Code Postal],MATCH("*"&amp;TEXT(Factures[[#This Row],[CP]],"00000")&amp;"*",Communes2013[Code Postal],0)),Communes2013[],2,FALSE)</f>
        <v>MONTFORT-SUR-MEU</v>
      </c>
      <c r="Q103" t="str">
        <f>VLOOKUP(Factures[[#This Row],[DPT]],departement2021[],6,FALSE)</f>
        <v>Ille-et-Vilaine</v>
      </c>
      <c r="R103" t="str">
        <f>VLOOKUP(VLOOKUP(Factures[[#This Row],[DPT]],departement2021[],2,FALSE),region2021[],5,FALSE)</f>
        <v>Bretagne</v>
      </c>
    </row>
    <row r="104" spans="1:18" x14ac:dyDescent="0.25">
      <c r="A104">
        <v>103</v>
      </c>
      <c r="B104" s="1">
        <v>44687</v>
      </c>
      <c r="C104" s="2" t="s">
        <v>15</v>
      </c>
      <c r="D104" s="2" t="s">
        <v>20</v>
      </c>
      <c r="E104">
        <v>4</v>
      </c>
      <c r="F104">
        <v>55</v>
      </c>
      <c r="G104">
        <v>16</v>
      </c>
      <c r="H104">
        <v>71</v>
      </c>
      <c r="I104" s="2" t="s">
        <v>17</v>
      </c>
      <c r="K104" s="4">
        <v>35480</v>
      </c>
      <c r="L104" s="1">
        <v>26668</v>
      </c>
      <c r="M104">
        <f ca="1">DATEDIF(Factures[[#This Row],[Date naissance]],TODAY(),"Y")</f>
        <v>49</v>
      </c>
      <c r="N104" t="str">
        <f ca="1">VLOOKUP(Factures[[#This Row],[Age]],Cat_Age[],2,TRUE)</f>
        <v>3 - de 45 à 55 ans</v>
      </c>
      <c r="O104" t="str" cm="1">
        <f t="array" ref="O10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4" t="str">
        <f>VLOOKUP(INDEX(Communes2013[Code Postal],MATCH("*"&amp;TEXT(Factures[[#This Row],[CP]],"00000")&amp;"*",Communes2013[Code Postal],0)),Communes2013[],2,FALSE)</f>
        <v>GUIPRY</v>
      </c>
      <c r="Q104" t="str">
        <f>VLOOKUP(Factures[[#This Row],[DPT]],departement2021[],6,FALSE)</f>
        <v>Ille-et-Vilaine</v>
      </c>
      <c r="R104" t="str">
        <f>VLOOKUP(VLOOKUP(Factures[[#This Row],[DPT]],departement2021[],2,FALSE),region2021[],5,FALSE)</f>
        <v>Bretagne</v>
      </c>
    </row>
    <row r="105" spans="1:18" x14ac:dyDescent="0.25">
      <c r="A105">
        <v>104</v>
      </c>
      <c r="B105" s="1">
        <v>44687</v>
      </c>
      <c r="C105" s="2" t="s">
        <v>18</v>
      </c>
      <c r="D105" s="2" t="s">
        <v>16</v>
      </c>
      <c r="E105">
        <v>2</v>
      </c>
      <c r="F105">
        <v>58.5</v>
      </c>
      <c r="G105">
        <v>61</v>
      </c>
      <c r="H105">
        <v>119.5</v>
      </c>
      <c r="I105" s="2" t="s">
        <v>14</v>
      </c>
      <c r="J105">
        <v>7.5</v>
      </c>
      <c r="K105" s="4">
        <v>35720</v>
      </c>
      <c r="L105" s="1">
        <v>27828</v>
      </c>
      <c r="M105">
        <f ca="1">DATEDIF(Factures[[#This Row],[Date naissance]],TODAY(),"Y")</f>
        <v>46</v>
      </c>
      <c r="N105" t="str">
        <f ca="1">VLOOKUP(Factures[[#This Row],[Age]],Cat_Age[],2,TRUE)</f>
        <v>3 - de 45 à 55 ans</v>
      </c>
      <c r="O105" t="str" cm="1">
        <f t="array" ref="O10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5" t="str">
        <f>VLOOKUP(INDEX(Communes2013[Code Postal],MATCH("*"&amp;TEXT(Factures[[#This Row],[CP]],"00000")&amp;"*",Communes2013[Code Postal],0)),Communes2013[],2,FALSE)</f>
        <v>SAINT-PIERRE-DE-PLESGUEN</v>
      </c>
      <c r="Q105" t="str">
        <f>VLOOKUP(Factures[[#This Row],[DPT]],departement2021[],6,FALSE)</f>
        <v>Ille-et-Vilaine</v>
      </c>
      <c r="R105" t="str">
        <f>VLOOKUP(VLOOKUP(Factures[[#This Row],[DPT]],departement2021[],2,FALSE),region2021[],5,FALSE)</f>
        <v>Bretagne</v>
      </c>
    </row>
    <row r="106" spans="1:18" x14ac:dyDescent="0.25">
      <c r="A106">
        <v>105</v>
      </c>
      <c r="B106" s="1">
        <v>44688</v>
      </c>
      <c r="C106" s="2" t="s">
        <v>18</v>
      </c>
      <c r="D106" s="2" t="s">
        <v>20</v>
      </c>
      <c r="E106">
        <v>20</v>
      </c>
      <c r="F106">
        <v>306.5</v>
      </c>
      <c r="G106">
        <v>410</v>
      </c>
      <c r="H106">
        <v>716.5</v>
      </c>
      <c r="I106" s="2" t="s">
        <v>17</v>
      </c>
      <c r="K106" s="4">
        <v>92500</v>
      </c>
      <c r="L106" s="1">
        <v>26572</v>
      </c>
      <c r="M106">
        <f ca="1">DATEDIF(Factures[[#This Row],[Date naissance]],TODAY(),"Y")</f>
        <v>50</v>
      </c>
      <c r="N106" t="str">
        <f ca="1">VLOOKUP(Factures[[#This Row],[Age]],Cat_Age[],2,TRUE)</f>
        <v>3 - de 45 à 55 ans</v>
      </c>
      <c r="O106" t="str" cm="1">
        <f t="array" ref="O10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6" t="str">
        <f>VLOOKUP(INDEX(Communes2013[Code Postal],MATCH("*"&amp;TEXT(Factures[[#This Row],[CP]],"00000")&amp;"*",Communes2013[Code Postal],0)),Communes2013[],2,FALSE)</f>
        <v>RUEIL-MALMAISON</v>
      </c>
      <c r="Q106" t="str">
        <f>VLOOKUP(Factures[[#This Row],[DPT]],departement2021[],6,FALSE)</f>
        <v>Hauts-de-Seine</v>
      </c>
      <c r="R106" t="str">
        <f>VLOOKUP(VLOOKUP(Factures[[#This Row],[DPT]],departement2021[],2,FALSE),region2021[],5,FALSE)</f>
        <v>Île-de-France</v>
      </c>
    </row>
    <row r="107" spans="1:18" x14ac:dyDescent="0.25">
      <c r="A107">
        <v>106</v>
      </c>
      <c r="B107" s="1">
        <v>44688</v>
      </c>
      <c r="C107" s="2" t="s">
        <v>12</v>
      </c>
      <c r="D107" s="2" t="s">
        <v>16</v>
      </c>
      <c r="E107">
        <v>8</v>
      </c>
      <c r="F107">
        <v>226.5</v>
      </c>
      <c r="G107">
        <v>198</v>
      </c>
      <c r="H107">
        <v>424.5</v>
      </c>
      <c r="I107" s="2" t="s">
        <v>14</v>
      </c>
      <c r="J107">
        <v>19</v>
      </c>
      <c r="K107" s="4">
        <v>29170</v>
      </c>
      <c r="L107" s="1">
        <v>27677</v>
      </c>
      <c r="M107">
        <f ca="1">DATEDIF(Factures[[#This Row],[Date naissance]],TODAY(),"Y")</f>
        <v>47</v>
      </c>
      <c r="N107" t="str">
        <f ca="1">VLOOKUP(Factures[[#This Row],[Age]],Cat_Age[],2,TRUE)</f>
        <v>3 - de 45 à 55 ans</v>
      </c>
      <c r="O107" t="str" cm="1">
        <f t="array" ref="O1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7" t="str">
        <f>VLOOKUP(INDEX(Communes2013[Code Postal],MATCH("*"&amp;TEXT(Factures[[#This Row],[CP]],"00000")&amp;"*",Communes2013[Code Postal],0)),Communes2013[],2,FALSE)</f>
        <v>FOUESNANT</v>
      </c>
      <c r="Q107" t="str">
        <f>VLOOKUP(Factures[[#This Row],[DPT]],departement2021[],6,FALSE)</f>
        <v>Finistère</v>
      </c>
      <c r="R107" t="str">
        <f>VLOOKUP(VLOOKUP(Factures[[#This Row],[DPT]],departement2021[],2,FALSE),region2021[],5,FALSE)</f>
        <v>Bretagne</v>
      </c>
    </row>
    <row r="108" spans="1:18" x14ac:dyDescent="0.25">
      <c r="A108">
        <v>107</v>
      </c>
      <c r="B108" s="1">
        <v>44688</v>
      </c>
      <c r="C108" s="2" t="s">
        <v>19</v>
      </c>
      <c r="D108" s="2" t="s">
        <v>16</v>
      </c>
      <c r="E108">
        <v>1</v>
      </c>
      <c r="F108">
        <v>32</v>
      </c>
      <c r="G108">
        <v>38</v>
      </c>
      <c r="H108">
        <v>70</v>
      </c>
      <c r="I108" s="2" t="s">
        <v>14</v>
      </c>
      <c r="J108">
        <v>4</v>
      </c>
      <c r="K108" s="4">
        <v>29630</v>
      </c>
      <c r="L108" s="1">
        <v>19792</v>
      </c>
      <c r="M108">
        <f ca="1">DATEDIF(Factures[[#This Row],[Date naissance]],TODAY(),"Y")</f>
        <v>68</v>
      </c>
      <c r="N108" t="str">
        <f ca="1">VLOOKUP(Factures[[#This Row],[Age]],Cat_Age[],2,TRUE)</f>
        <v>5 - de 65 et plus</v>
      </c>
      <c r="O108" t="str" cm="1">
        <f t="array" ref="O1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8" t="str">
        <f>VLOOKUP(INDEX(Communes2013[Code Postal],MATCH("*"&amp;TEXT(Factures[[#This Row],[CP]],"00000")&amp;"*",Communes2013[Code Postal],0)),Communes2013[],2,FALSE)</f>
        <v>PLOUGASNOU</v>
      </c>
      <c r="Q108" t="str">
        <f>VLOOKUP(Factures[[#This Row],[DPT]],departement2021[],6,FALSE)</f>
        <v>Finistère</v>
      </c>
      <c r="R108" t="str">
        <f>VLOOKUP(VLOOKUP(Factures[[#This Row],[DPT]],departement2021[],2,FALSE),region2021[],5,FALSE)</f>
        <v>Bretagne</v>
      </c>
    </row>
    <row r="109" spans="1:18" x14ac:dyDescent="0.25">
      <c r="A109">
        <v>108</v>
      </c>
      <c r="B109" s="1">
        <v>44688</v>
      </c>
      <c r="C109" s="2" t="s">
        <v>18</v>
      </c>
      <c r="D109" s="2" t="s">
        <v>13</v>
      </c>
      <c r="E109">
        <v>17</v>
      </c>
      <c r="F109">
        <v>389</v>
      </c>
      <c r="G109">
        <v>610</v>
      </c>
      <c r="H109">
        <v>999</v>
      </c>
      <c r="I109" s="2" t="s">
        <v>14</v>
      </c>
      <c r="J109">
        <v>7</v>
      </c>
      <c r="K109" s="4">
        <v>78230</v>
      </c>
      <c r="L109" s="1">
        <v>27306</v>
      </c>
      <c r="M109">
        <f ca="1">DATEDIF(Factures[[#This Row],[Date naissance]],TODAY(),"Y")</f>
        <v>48</v>
      </c>
      <c r="N109" t="str">
        <f ca="1">VLOOKUP(Factures[[#This Row],[Age]],Cat_Age[],2,TRUE)</f>
        <v>3 - de 45 à 55 ans</v>
      </c>
      <c r="O109" t="str" cm="1">
        <f t="array" ref="O10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09" t="str">
        <f>VLOOKUP(INDEX(Communes2013[Code Postal],MATCH("*"&amp;TEXT(Factures[[#This Row],[CP]],"00000")&amp;"*",Communes2013[Code Postal],0)),Communes2013[],2,FALSE)</f>
        <v>LE PECQ</v>
      </c>
      <c r="Q109" t="str">
        <f>VLOOKUP(Factures[[#This Row],[DPT]],departement2021[],6,FALSE)</f>
        <v>Yvelines</v>
      </c>
      <c r="R109" t="str">
        <f>VLOOKUP(VLOOKUP(Factures[[#This Row],[DPT]],departement2021[],2,FALSE),region2021[],5,FALSE)</f>
        <v>Île-de-France</v>
      </c>
    </row>
    <row r="110" spans="1:18" x14ac:dyDescent="0.25">
      <c r="A110">
        <v>109</v>
      </c>
      <c r="B110" s="1">
        <v>44688</v>
      </c>
      <c r="C110" s="2" t="s">
        <v>19</v>
      </c>
      <c r="D110" s="2" t="s">
        <v>16</v>
      </c>
      <c r="E110">
        <v>2</v>
      </c>
      <c r="F110">
        <v>62</v>
      </c>
      <c r="G110">
        <v>22</v>
      </c>
      <c r="H110">
        <v>84</v>
      </c>
      <c r="I110" s="2" t="s">
        <v>14</v>
      </c>
      <c r="J110">
        <v>8.5</v>
      </c>
      <c r="K110" s="4">
        <v>67210</v>
      </c>
      <c r="L110" s="1">
        <v>32478</v>
      </c>
      <c r="M110">
        <f ca="1">DATEDIF(Factures[[#This Row],[Date naissance]],TODAY(),"Y")</f>
        <v>33</v>
      </c>
      <c r="N110" t="str">
        <f ca="1">VLOOKUP(Factures[[#This Row],[Age]],Cat_Age[],2,TRUE)</f>
        <v>1 - de 0 à 35 ans</v>
      </c>
      <c r="O110" t="str" cm="1">
        <f t="array" ref="O110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110" t="str">
        <f>VLOOKUP(INDEX(Communes2013[Code Postal],MATCH("*"&amp;TEXT(Factures[[#This Row],[CP]],"00000")&amp;"*",Communes2013[Code Postal],0)),Communes2013[],2,FALSE)</f>
        <v>OBERNAI</v>
      </c>
      <c r="Q110" t="str">
        <f>VLOOKUP(Factures[[#This Row],[DPT]],departement2021[],6,FALSE)</f>
        <v>Bas-Rhin</v>
      </c>
      <c r="R110" t="str">
        <f>VLOOKUP(VLOOKUP(Factures[[#This Row],[DPT]],departement2021[],2,FALSE),region2021[],5,FALSE)</f>
        <v>Grand Est</v>
      </c>
    </row>
    <row r="111" spans="1:18" x14ac:dyDescent="0.25">
      <c r="A111">
        <v>110</v>
      </c>
      <c r="B111" s="1">
        <v>44688</v>
      </c>
      <c r="C111" s="2" t="s">
        <v>18</v>
      </c>
      <c r="D111" s="2" t="s">
        <v>16</v>
      </c>
      <c r="E111">
        <v>19</v>
      </c>
      <c r="F111">
        <v>532.5</v>
      </c>
      <c r="G111">
        <v>396</v>
      </c>
      <c r="H111">
        <v>928.5</v>
      </c>
      <c r="I111" s="2" t="s">
        <v>14</v>
      </c>
      <c r="J111">
        <v>90.5</v>
      </c>
      <c r="K111" s="4">
        <v>22160</v>
      </c>
      <c r="L111" s="1">
        <v>23490</v>
      </c>
      <c r="M111">
        <f ca="1">DATEDIF(Factures[[#This Row],[Date naissance]],TODAY(),"Y")</f>
        <v>58</v>
      </c>
      <c r="N111" t="str">
        <f ca="1">VLOOKUP(Factures[[#This Row],[Age]],Cat_Age[],2,TRUE)</f>
        <v>4 - de 55 à 65 ans</v>
      </c>
      <c r="O111" t="str" cm="1">
        <f t="array" ref="O11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11" t="str">
        <f>VLOOKUP(INDEX(Communes2013[Code Postal],MATCH("*"&amp;TEXT(Factures[[#This Row],[CP]],"00000")&amp;"*",Communes2013[Code Postal],0)),Communes2013[],2,FALSE)</f>
        <v>CALLAC</v>
      </c>
      <c r="Q111" t="str">
        <f>VLOOKUP(Factures[[#This Row],[DPT]],departement2021[],6,FALSE)</f>
        <v>Côtes-d'Armor</v>
      </c>
      <c r="R111" t="str">
        <f>VLOOKUP(VLOOKUP(Factures[[#This Row],[DPT]],departement2021[],2,FALSE),region2021[],5,FALSE)</f>
        <v>Bretagne</v>
      </c>
    </row>
    <row r="112" spans="1:18" x14ac:dyDescent="0.25">
      <c r="A112">
        <v>111</v>
      </c>
      <c r="B112" s="1">
        <v>44688</v>
      </c>
      <c r="C112" s="2" t="s">
        <v>15</v>
      </c>
      <c r="D112" s="2" t="s">
        <v>16</v>
      </c>
      <c r="E112">
        <v>2</v>
      </c>
      <c r="F112">
        <v>62</v>
      </c>
      <c r="G112">
        <v>68</v>
      </c>
      <c r="H112">
        <v>130</v>
      </c>
      <c r="I112" s="2" t="s">
        <v>14</v>
      </c>
      <c r="J112">
        <v>12</v>
      </c>
      <c r="K112" s="4">
        <v>94700</v>
      </c>
      <c r="L112" s="1">
        <v>33668</v>
      </c>
      <c r="M112">
        <f ca="1">DATEDIF(Factures[[#This Row],[Date naissance]],TODAY(),"Y")</f>
        <v>30</v>
      </c>
      <c r="N112" t="str">
        <f ca="1">VLOOKUP(Factures[[#This Row],[Age]],Cat_Age[],2,TRUE)</f>
        <v>1 - de 0 à 35 ans</v>
      </c>
      <c r="O112" t="str" cm="1">
        <f t="array" ref="O11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12" t="str">
        <f>VLOOKUP(INDEX(Communes2013[Code Postal],MATCH("*"&amp;TEXT(Factures[[#This Row],[CP]],"00000")&amp;"*",Communes2013[Code Postal],0)),Communes2013[],2,FALSE)</f>
        <v>MAISONS-ALFORT</v>
      </c>
      <c r="Q112" t="str">
        <f>VLOOKUP(Factures[[#This Row],[DPT]],departement2021[],6,FALSE)</f>
        <v>Val-de-Marne</v>
      </c>
      <c r="R112" t="str">
        <f>VLOOKUP(VLOOKUP(Factures[[#This Row],[DPT]],departement2021[],2,FALSE),region2021[],5,FALSE)</f>
        <v>Île-de-France</v>
      </c>
    </row>
    <row r="113" spans="1:18" x14ac:dyDescent="0.25">
      <c r="A113">
        <v>112</v>
      </c>
      <c r="B113" s="1">
        <v>44688</v>
      </c>
      <c r="C113" s="2" t="s">
        <v>18</v>
      </c>
      <c r="D113" s="2" t="s">
        <v>13</v>
      </c>
      <c r="E113">
        <v>5</v>
      </c>
      <c r="F113">
        <v>109.5</v>
      </c>
      <c r="G113">
        <v>90</v>
      </c>
      <c r="H113">
        <v>199.5</v>
      </c>
      <c r="I113" s="2" t="s">
        <v>17</v>
      </c>
      <c r="K113" s="4">
        <v>29420</v>
      </c>
      <c r="L113" s="1">
        <v>23742</v>
      </c>
      <c r="M113">
        <f ca="1">DATEDIF(Factures[[#This Row],[Date naissance]],TODAY(),"Y")</f>
        <v>57</v>
      </c>
      <c r="N113" t="str">
        <f ca="1">VLOOKUP(Factures[[#This Row],[Age]],Cat_Age[],2,TRUE)</f>
        <v>4 - de 55 à 65 ans</v>
      </c>
      <c r="O113" t="str" cm="1">
        <f t="array" ref="O11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3" t="str">
        <f>VLOOKUP(INDEX(Communes2013[Code Postal],MATCH("*"&amp;TEXT(Factures[[#This Row],[CP]],"00000")&amp;"*",Communes2013[Code Postal],0)),Communes2013[],2,FALSE)</f>
        <v>PLOUVORN</v>
      </c>
      <c r="Q113" t="str">
        <f>VLOOKUP(Factures[[#This Row],[DPT]],departement2021[],6,FALSE)</f>
        <v>Finistère</v>
      </c>
      <c r="R113" t="str">
        <f>VLOOKUP(VLOOKUP(Factures[[#This Row],[DPT]],departement2021[],2,FALSE),region2021[],5,FALSE)</f>
        <v>Bretagne</v>
      </c>
    </row>
    <row r="114" spans="1:18" x14ac:dyDescent="0.25">
      <c r="A114">
        <v>113</v>
      </c>
      <c r="B114" s="1">
        <v>44688</v>
      </c>
      <c r="C114" s="2" t="s">
        <v>12</v>
      </c>
      <c r="D114" s="2" t="s">
        <v>20</v>
      </c>
      <c r="E114">
        <v>1</v>
      </c>
      <c r="F114">
        <v>14.5</v>
      </c>
      <c r="G114">
        <v>10</v>
      </c>
      <c r="H114">
        <v>24.5</v>
      </c>
      <c r="I114" s="2" t="s">
        <v>14</v>
      </c>
      <c r="J114">
        <v>1</v>
      </c>
      <c r="K114" s="4">
        <v>56580</v>
      </c>
      <c r="L114" s="1">
        <v>26367</v>
      </c>
      <c r="M114">
        <f ca="1">DATEDIF(Factures[[#This Row],[Date naissance]],TODAY(),"Y")</f>
        <v>50</v>
      </c>
      <c r="N114" t="str">
        <f ca="1">VLOOKUP(Factures[[#This Row],[Age]],Cat_Age[],2,TRUE)</f>
        <v>3 - de 45 à 55 ans</v>
      </c>
      <c r="O114" t="str" cm="1">
        <f t="array" ref="O11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4" t="str">
        <f>VLOOKUP(INDEX(Communes2013[Code Postal],MATCH("*"&amp;TEXT(Factures[[#This Row],[CP]],"00000")&amp;"*",Communes2013[Code Postal],0)),Communes2013[],2,FALSE)</f>
        <v>BREHAN</v>
      </c>
      <c r="Q114" t="str">
        <f>VLOOKUP(Factures[[#This Row],[DPT]],departement2021[],6,FALSE)</f>
        <v>Morbihan</v>
      </c>
      <c r="R114" t="str">
        <f>VLOOKUP(VLOOKUP(Factures[[#This Row],[DPT]],departement2021[],2,FALSE),region2021[],5,FALSE)</f>
        <v>Bretagne</v>
      </c>
    </row>
    <row r="115" spans="1:18" x14ac:dyDescent="0.25">
      <c r="A115">
        <v>114</v>
      </c>
      <c r="B115" s="1">
        <v>44688</v>
      </c>
      <c r="C115" s="2" t="s">
        <v>15</v>
      </c>
      <c r="D115" s="2" t="s">
        <v>13</v>
      </c>
      <c r="E115">
        <v>10</v>
      </c>
      <c r="F115">
        <v>225.5</v>
      </c>
      <c r="G115">
        <v>408</v>
      </c>
      <c r="H115">
        <v>633.5</v>
      </c>
      <c r="I115" s="2" t="s">
        <v>14</v>
      </c>
      <c r="J115">
        <v>51.5</v>
      </c>
      <c r="K115" s="4">
        <v>29100</v>
      </c>
      <c r="L115" s="1">
        <v>28753</v>
      </c>
      <c r="M115">
        <f ca="1">DATEDIF(Factures[[#This Row],[Date naissance]],TODAY(),"Y")</f>
        <v>44</v>
      </c>
      <c r="N115" t="str">
        <f ca="1">VLOOKUP(Factures[[#This Row],[Age]],Cat_Age[],2,TRUE)</f>
        <v>2 - de 35 à 45 ans</v>
      </c>
      <c r="O115" t="str" cm="1">
        <f t="array" ref="O1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5" t="str">
        <f>VLOOKUP(INDEX(Communes2013[Code Postal],MATCH("*"&amp;TEXT(Factures[[#This Row],[CP]],"00000")&amp;"*",Communes2013[Code Postal],0)),Communes2013[],2,FALSE)</f>
        <v>DOUARNENEZ</v>
      </c>
      <c r="Q115" t="str">
        <f>VLOOKUP(Factures[[#This Row],[DPT]],departement2021[],6,FALSE)</f>
        <v>Finistère</v>
      </c>
      <c r="R115" t="str">
        <f>VLOOKUP(VLOOKUP(Factures[[#This Row],[DPT]],departement2021[],2,FALSE),region2021[],5,FALSE)</f>
        <v>Bretagne</v>
      </c>
    </row>
    <row r="116" spans="1:18" x14ac:dyDescent="0.25">
      <c r="A116">
        <v>115</v>
      </c>
      <c r="B116" s="1">
        <v>44688</v>
      </c>
      <c r="C116" s="2" t="s">
        <v>15</v>
      </c>
      <c r="D116" s="2" t="s">
        <v>16</v>
      </c>
      <c r="E116">
        <v>18</v>
      </c>
      <c r="F116">
        <v>618</v>
      </c>
      <c r="G116">
        <v>577</v>
      </c>
      <c r="H116">
        <v>1195</v>
      </c>
      <c r="I116" s="2" t="s">
        <v>14</v>
      </c>
      <c r="J116">
        <v>14.5</v>
      </c>
      <c r="K116" s="4">
        <v>75017</v>
      </c>
      <c r="L116" s="1">
        <v>28219</v>
      </c>
      <c r="M116">
        <f ca="1">DATEDIF(Factures[[#This Row],[Date naissance]],TODAY(),"Y")</f>
        <v>45</v>
      </c>
      <c r="N116" t="str">
        <f ca="1">VLOOKUP(Factures[[#This Row],[Age]],Cat_Age[],2,TRUE)</f>
        <v>3 - de 45 à 55 ans</v>
      </c>
      <c r="O116" t="str" cm="1">
        <f t="array" ref="O11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6" t="str">
        <f>VLOOKUP(INDEX(Communes2013[Code Postal],MATCH("*"&amp;TEXT(Factures[[#This Row],[CP]],"00000")&amp;"*",Communes2013[Code Postal],0)),Communes2013[],2,FALSE)</f>
        <v>PARIS-17E-ARRONDISSEMENT</v>
      </c>
      <c r="Q116" t="str">
        <f>VLOOKUP(Factures[[#This Row],[DPT]],departement2021[],6,FALSE)</f>
        <v>Paris</v>
      </c>
      <c r="R116" t="str">
        <f>VLOOKUP(VLOOKUP(Factures[[#This Row],[DPT]],departement2021[],2,FALSE),region2021[],5,FALSE)</f>
        <v>Île-de-France</v>
      </c>
    </row>
    <row r="117" spans="1:18" x14ac:dyDescent="0.25">
      <c r="A117">
        <v>116</v>
      </c>
      <c r="B117" s="1">
        <v>44688</v>
      </c>
      <c r="C117" s="2" t="s">
        <v>19</v>
      </c>
      <c r="D117" s="2" t="s">
        <v>16</v>
      </c>
      <c r="E117">
        <v>19</v>
      </c>
      <c r="F117">
        <v>534.5</v>
      </c>
      <c r="G117">
        <v>583</v>
      </c>
      <c r="H117">
        <v>1117.5</v>
      </c>
      <c r="I117" s="2" t="s">
        <v>17</v>
      </c>
      <c r="K117" s="4">
        <v>29200</v>
      </c>
      <c r="L117" s="1">
        <v>29946</v>
      </c>
      <c r="M117">
        <f ca="1">DATEDIF(Factures[[#This Row],[Date naissance]],TODAY(),"Y")</f>
        <v>40</v>
      </c>
      <c r="N117" t="str">
        <f ca="1">VLOOKUP(Factures[[#This Row],[Age]],Cat_Age[],2,TRUE)</f>
        <v>2 - de 35 à 45 ans</v>
      </c>
      <c r="O117" t="str" cm="1">
        <f t="array" ref="O1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7" t="str">
        <f>VLOOKUP(INDEX(Communes2013[Code Postal],MATCH("*"&amp;TEXT(Factures[[#This Row],[CP]],"00000")&amp;"*",Communes2013[Code Postal],0)),Communes2013[],2,FALSE)</f>
        <v>BREST</v>
      </c>
      <c r="Q117" t="str">
        <f>VLOOKUP(Factures[[#This Row],[DPT]],departement2021[],6,FALSE)</f>
        <v>Finistère</v>
      </c>
      <c r="R117" t="str">
        <f>VLOOKUP(VLOOKUP(Factures[[#This Row],[DPT]],departement2021[],2,FALSE),region2021[],5,FALSE)</f>
        <v>Bretagne</v>
      </c>
    </row>
    <row r="118" spans="1:18" x14ac:dyDescent="0.25">
      <c r="A118">
        <v>117</v>
      </c>
      <c r="B118" s="1">
        <v>44688</v>
      </c>
      <c r="C118" s="2" t="s">
        <v>15</v>
      </c>
      <c r="D118" s="2" t="s">
        <v>16</v>
      </c>
      <c r="E118">
        <v>8</v>
      </c>
      <c r="F118">
        <v>211.5</v>
      </c>
      <c r="G118">
        <v>402</v>
      </c>
      <c r="H118">
        <v>613.5</v>
      </c>
      <c r="I118" s="2" t="s">
        <v>14</v>
      </c>
      <c r="J118">
        <v>51.5</v>
      </c>
      <c r="K118" s="4">
        <v>72240</v>
      </c>
      <c r="L118" s="1">
        <v>22075</v>
      </c>
      <c r="M118">
        <f ca="1">DATEDIF(Factures[[#This Row],[Date naissance]],TODAY(),"Y")</f>
        <v>62</v>
      </c>
      <c r="N118" t="str">
        <f ca="1">VLOOKUP(Factures[[#This Row],[Age]],Cat_Age[],2,TRUE)</f>
        <v>4 - de 55 à 65 ans</v>
      </c>
      <c r="O118" t="str" cm="1">
        <f t="array" ref="O118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118" t="str">
        <f>VLOOKUP(INDEX(Communes2013[Code Postal],MATCH("*"&amp;TEXT(Factures[[#This Row],[CP]],"00000")&amp;"*",Communes2013[Code Postal],0)),Communes2013[],2,FALSE)</f>
        <v>CONLIE</v>
      </c>
      <c r="Q118" t="str">
        <f>VLOOKUP(Factures[[#This Row],[DPT]],departement2021[],6,FALSE)</f>
        <v>Sarthe</v>
      </c>
      <c r="R118" t="str">
        <f>VLOOKUP(VLOOKUP(Factures[[#This Row],[DPT]],departement2021[],2,FALSE),region2021[],5,FALSE)</f>
        <v>Pays de la Loire</v>
      </c>
    </row>
    <row r="119" spans="1:18" x14ac:dyDescent="0.25">
      <c r="A119">
        <v>118</v>
      </c>
      <c r="B119" s="1">
        <v>44688</v>
      </c>
      <c r="C119" s="2" t="s">
        <v>12</v>
      </c>
      <c r="D119" s="2" t="s">
        <v>16</v>
      </c>
      <c r="E119">
        <v>3</v>
      </c>
      <c r="F119">
        <v>98.5</v>
      </c>
      <c r="G119">
        <v>99</v>
      </c>
      <c r="H119">
        <v>197.5</v>
      </c>
      <c r="I119" s="2" t="s">
        <v>17</v>
      </c>
      <c r="K119" s="4">
        <v>29170</v>
      </c>
      <c r="L119" s="1">
        <v>31347</v>
      </c>
      <c r="M119">
        <f ca="1">DATEDIF(Factures[[#This Row],[Date naissance]],TODAY(),"Y")</f>
        <v>37</v>
      </c>
      <c r="N119" t="str">
        <f ca="1">VLOOKUP(Factures[[#This Row],[Age]],Cat_Age[],2,TRUE)</f>
        <v>2 - de 35 à 45 ans</v>
      </c>
      <c r="O119" t="str" cm="1">
        <f t="array" ref="O1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9" t="str">
        <f>VLOOKUP(INDEX(Communes2013[Code Postal],MATCH("*"&amp;TEXT(Factures[[#This Row],[CP]],"00000")&amp;"*",Communes2013[Code Postal],0)),Communes2013[],2,FALSE)</f>
        <v>FOUESNANT</v>
      </c>
      <c r="Q119" t="str">
        <f>VLOOKUP(Factures[[#This Row],[DPT]],departement2021[],6,FALSE)</f>
        <v>Finistère</v>
      </c>
      <c r="R119" t="str">
        <f>VLOOKUP(VLOOKUP(Factures[[#This Row],[DPT]],departement2021[],2,FALSE),region2021[],5,FALSE)</f>
        <v>Bretagne</v>
      </c>
    </row>
    <row r="120" spans="1:18" x14ac:dyDescent="0.25">
      <c r="A120">
        <v>119</v>
      </c>
      <c r="B120" s="1">
        <v>44689</v>
      </c>
      <c r="C120" s="2" t="s">
        <v>15</v>
      </c>
      <c r="D120" s="2" t="s">
        <v>16</v>
      </c>
      <c r="E120">
        <v>3</v>
      </c>
      <c r="F120">
        <v>78.5</v>
      </c>
      <c r="G120">
        <v>38</v>
      </c>
      <c r="H120">
        <v>116.5</v>
      </c>
      <c r="I120" s="2" t="s">
        <v>14</v>
      </c>
      <c r="J120">
        <v>10.5</v>
      </c>
      <c r="K120" s="4">
        <v>29390</v>
      </c>
      <c r="L120" s="1">
        <v>29466</v>
      </c>
      <c r="M120">
        <f ca="1">DATEDIF(Factures[[#This Row],[Date naissance]],TODAY(),"Y")</f>
        <v>42</v>
      </c>
      <c r="N120" t="str">
        <f ca="1">VLOOKUP(Factures[[#This Row],[Age]],Cat_Age[],2,TRUE)</f>
        <v>2 - de 35 à 45 ans</v>
      </c>
      <c r="O120" t="str" cm="1">
        <f t="array" ref="O1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0" t="str">
        <f>VLOOKUP(INDEX(Communes2013[Code Postal],MATCH("*"&amp;TEXT(Factures[[#This Row],[CP]],"00000")&amp;"*",Communes2013[Code Postal],0)),Communes2013[],2,FALSE)</f>
        <v>SCAER</v>
      </c>
      <c r="Q120" t="str">
        <f>VLOOKUP(Factures[[#This Row],[DPT]],departement2021[],6,FALSE)</f>
        <v>Finistère</v>
      </c>
      <c r="R120" t="str">
        <f>VLOOKUP(VLOOKUP(Factures[[#This Row],[DPT]],departement2021[],2,FALSE),region2021[],5,FALSE)</f>
        <v>Bretagne</v>
      </c>
    </row>
    <row r="121" spans="1:18" x14ac:dyDescent="0.25">
      <c r="A121">
        <v>120</v>
      </c>
      <c r="B121" s="1">
        <v>44689</v>
      </c>
      <c r="C121" s="2" t="s">
        <v>19</v>
      </c>
      <c r="D121" s="2" t="s">
        <v>16</v>
      </c>
      <c r="E121">
        <v>2</v>
      </c>
      <c r="F121">
        <v>66.5</v>
      </c>
      <c r="G121">
        <v>18</v>
      </c>
      <c r="H121">
        <v>84.5</v>
      </c>
      <c r="I121" s="2" t="s">
        <v>17</v>
      </c>
      <c r="K121" s="4">
        <v>14320</v>
      </c>
      <c r="L121" s="1">
        <v>20834</v>
      </c>
      <c r="M121">
        <f ca="1">DATEDIF(Factures[[#This Row],[Date naissance]],TODAY(),"Y")</f>
        <v>65</v>
      </c>
      <c r="N121" t="str">
        <f ca="1">VLOOKUP(Factures[[#This Row],[Age]],Cat_Age[],2,TRUE)</f>
        <v>5 - de 65 et plus</v>
      </c>
      <c r="O121" t="str" cm="1">
        <f t="array" ref="O121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121" t="str">
        <f>VLOOKUP(INDEX(Communes2013[Code Postal],MATCH("*"&amp;TEXT(Factures[[#This Row],[CP]],"00000")&amp;"*",Communes2013[Code Postal],0)),Communes2013[],2,FALSE)</f>
        <v>SAINT-MARTIN-DE-FONTENAY</v>
      </c>
      <c r="Q121" t="str">
        <f>VLOOKUP(Factures[[#This Row],[DPT]],departement2021[],6,FALSE)</f>
        <v>Calvados</v>
      </c>
      <c r="R121" t="str">
        <f>VLOOKUP(VLOOKUP(Factures[[#This Row],[DPT]],departement2021[],2,FALSE),region2021[],5,FALSE)</f>
        <v>Normandie</v>
      </c>
    </row>
    <row r="122" spans="1:18" x14ac:dyDescent="0.25">
      <c r="A122">
        <v>121</v>
      </c>
      <c r="B122" s="1">
        <v>44689</v>
      </c>
      <c r="C122" s="2" t="s">
        <v>19</v>
      </c>
      <c r="D122" s="2" t="s">
        <v>16</v>
      </c>
      <c r="E122">
        <v>13</v>
      </c>
      <c r="F122">
        <v>371.5</v>
      </c>
      <c r="G122">
        <v>85</v>
      </c>
      <c r="H122">
        <v>456.5</v>
      </c>
      <c r="I122" s="2" t="s">
        <v>17</v>
      </c>
      <c r="K122" s="4">
        <v>29190</v>
      </c>
      <c r="L122" s="1">
        <v>26561</v>
      </c>
      <c r="M122">
        <f ca="1">DATEDIF(Factures[[#This Row],[Date naissance]],TODAY(),"Y")</f>
        <v>50</v>
      </c>
      <c r="N122" t="str">
        <f ca="1">VLOOKUP(Factures[[#This Row],[Age]],Cat_Age[],2,TRUE)</f>
        <v>3 - de 45 à 55 ans</v>
      </c>
      <c r="O122" t="str" cm="1">
        <f t="array" ref="O1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2" t="str">
        <f>VLOOKUP(INDEX(Communes2013[Code Postal],MATCH("*"&amp;TEXT(Factures[[#This Row],[CP]],"00000")&amp;"*",Communes2013[Code Postal],0)),Communes2013[],2,FALSE)</f>
        <v>PLEYBEN</v>
      </c>
      <c r="Q122" t="str">
        <f>VLOOKUP(Factures[[#This Row],[DPT]],departement2021[],6,FALSE)</f>
        <v>Finistère</v>
      </c>
      <c r="R122" t="str">
        <f>VLOOKUP(VLOOKUP(Factures[[#This Row],[DPT]],departement2021[],2,FALSE),region2021[],5,FALSE)</f>
        <v>Bretagne</v>
      </c>
    </row>
    <row r="123" spans="1:18" x14ac:dyDescent="0.25">
      <c r="A123">
        <v>122</v>
      </c>
      <c r="B123" s="1">
        <v>44689</v>
      </c>
      <c r="C123" s="2" t="s">
        <v>12</v>
      </c>
      <c r="D123" s="2" t="s">
        <v>16</v>
      </c>
      <c r="E123">
        <v>3</v>
      </c>
      <c r="F123">
        <v>104.5</v>
      </c>
      <c r="G123">
        <v>147</v>
      </c>
      <c r="H123">
        <v>251.5</v>
      </c>
      <c r="I123" s="2" t="s">
        <v>14</v>
      </c>
      <c r="J123">
        <v>0.5</v>
      </c>
      <c r="K123" s="4">
        <v>94310</v>
      </c>
      <c r="L123" s="1">
        <v>13909</v>
      </c>
      <c r="M123">
        <f ca="1">DATEDIF(Factures[[#This Row],[Date naissance]],TODAY(),"Y")</f>
        <v>84</v>
      </c>
      <c r="N123" t="str">
        <f ca="1">VLOOKUP(Factures[[#This Row],[Age]],Cat_Age[],2,TRUE)</f>
        <v>5 - de 65 et plus</v>
      </c>
      <c r="O123" t="str" cm="1">
        <f t="array" ref="O123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23" t="str">
        <f>VLOOKUP(INDEX(Communes2013[Code Postal],MATCH("*"&amp;TEXT(Factures[[#This Row],[CP]],"00000")&amp;"*",Communes2013[Code Postal],0)),Communes2013[],2,FALSE)</f>
        <v>ORLY</v>
      </c>
      <c r="Q123" t="str">
        <f>VLOOKUP(Factures[[#This Row],[DPT]],departement2021[],6,FALSE)</f>
        <v>Val-de-Marne</v>
      </c>
      <c r="R123" t="str">
        <f>VLOOKUP(VLOOKUP(Factures[[#This Row],[DPT]],departement2021[],2,FALSE),region2021[],5,FALSE)</f>
        <v>Île-de-France</v>
      </c>
    </row>
    <row r="124" spans="1:18" x14ac:dyDescent="0.25">
      <c r="A124">
        <v>123</v>
      </c>
      <c r="B124" s="1">
        <v>44689</v>
      </c>
      <c r="C124" s="2" t="s">
        <v>18</v>
      </c>
      <c r="D124" s="2" t="s">
        <v>13</v>
      </c>
      <c r="E124">
        <v>3</v>
      </c>
      <c r="F124">
        <v>70</v>
      </c>
      <c r="G124">
        <v>15</v>
      </c>
      <c r="H124">
        <v>85</v>
      </c>
      <c r="I124" s="2" t="s">
        <v>14</v>
      </c>
      <c r="J124">
        <v>9</v>
      </c>
      <c r="K124" s="4">
        <v>29200</v>
      </c>
      <c r="L124" s="1">
        <v>20878</v>
      </c>
      <c r="M124">
        <f ca="1">DATEDIF(Factures[[#This Row],[Date naissance]],TODAY(),"Y")</f>
        <v>65</v>
      </c>
      <c r="N124" t="str">
        <f ca="1">VLOOKUP(Factures[[#This Row],[Age]],Cat_Age[],2,TRUE)</f>
        <v>5 - de 65 et plus</v>
      </c>
      <c r="O124" t="str" cm="1">
        <f t="array" ref="O1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4" t="str">
        <f>VLOOKUP(INDEX(Communes2013[Code Postal],MATCH("*"&amp;TEXT(Factures[[#This Row],[CP]],"00000")&amp;"*",Communes2013[Code Postal],0)),Communes2013[],2,FALSE)</f>
        <v>BREST</v>
      </c>
      <c r="Q124" t="str">
        <f>VLOOKUP(Factures[[#This Row],[DPT]],departement2021[],6,FALSE)</f>
        <v>Finistère</v>
      </c>
      <c r="R124" t="str">
        <f>VLOOKUP(VLOOKUP(Factures[[#This Row],[DPT]],departement2021[],2,FALSE),region2021[],5,FALSE)</f>
        <v>Bretagne</v>
      </c>
    </row>
    <row r="125" spans="1:18" x14ac:dyDescent="0.25">
      <c r="A125">
        <v>124</v>
      </c>
      <c r="B125" s="1">
        <v>44689</v>
      </c>
      <c r="C125" s="2" t="s">
        <v>19</v>
      </c>
      <c r="D125" s="2" t="s">
        <v>16</v>
      </c>
      <c r="E125">
        <v>4</v>
      </c>
      <c r="F125">
        <v>122</v>
      </c>
      <c r="G125">
        <v>187</v>
      </c>
      <c r="H125">
        <v>309</v>
      </c>
      <c r="I125" s="2" t="s">
        <v>17</v>
      </c>
      <c r="K125" s="4">
        <v>50130</v>
      </c>
      <c r="L125" s="1">
        <v>15913</v>
      </c>
      <c r="M125">
        <f ca="1">DATEDIF(Factures[[#This Row],[Date naissance]],TODAY(),"Y")</f>
        <v>79</v>
      </c>
      <c r="N125" t="str">
        <f ca="1">VLOOKUP(Factures[[#This Row],[Age]],Cat_Age[],2,TRUE)</f>
        <v>5 - de 65 et plus</v>
      </c>
      <c r="O125" t="str" cm="1">
        <f t="array" ref="O125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125" t="str">
        <f>VLOOKUP(INDEX(Communes2013[Code Postal],MATCH("*"&amp;TEXT(Factures[[#This Row],[CP]],"00000")&amp;"*",Communes2013[Code Postal],0)),Communes2013[],2,FALSE)</f>
        <v>CHERBOURG-OCTEVILLE</v>
      </c>
      <c r="Q125" t="str">
        <f>VLOOKUP(Factures[[#This Row],[DPT]],departement2021[],6,FALSE)</f>
        <v>Manche</v>
      </c>
      <c r="R125" t="str">
        <f>VLOOKUP(VLOOKUP(Factures[[#This Row],[DPT]],departement2021[],2,FALSE),region2021[],5,FALSE)</f>
        <v>Normandie</v>
      </c>
    </row>
    <row r="126" spans="1:18" x14ac:dyDescent="0.25">
      <c r="A126">
        <v>125</v>
      </c>
      <c r="B126" s="1">
        <v>44689</v>
      </c>
      <c r="C126" s="2" t="s">
        <v>19</v>
      </c>
      <c r="D126" s="2" t="s">
        <v>16</v>
      </c>
      <c r="E126">
        <v>2</v>
      </c>
      <c r="F126">
        <v>67</v>
      </c>
      <c r="G126">
        <v>20</v>
      </c>
      <c r="H126">
        <v>87</v>
      </c>
      <c r="I126" s="2" t="s">
        <v>14</v>
      </c>
      <c r="J126">
        <v>8.5</v>
      </c>
      <c r="K126" s="4">
        <v>29270</v>
      </c>
      <c r="L126" s="1">
        <v>17641</v>
      </c>
      <c r="M126">
        <f ca="1">DATEDIF(Factures[[#This Row],[Date naissance]],TODAY(),"Y")</f>
        <v>74</v>
      </c>
      <c r="N126" t="str">
        <f ca="1">VLOOKUP(Factures[[#This Row],[Age]],Cat_Age[],2,TRUE)</f>
        <v>5 - de 65 et plus</v>
      </c>
      <c r="O126" t="str" cm="1">
        <f t="array" ref="O1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6" t="str">
        <f>VLOOKUP(INDEX(Communes2013[Code Postal],MATCH("*"&amp;TEXT(Factures[[#This Row],[CP]],"00000")&amp;"*",Communes2013[Code Postal],0)),Communes2013[],2,FALSE)</f>
        <v>CARHAIX-PLOUGUER</v>
      </c>
      <c r="Q126" t="str">
        <f>VLOOKUP(Factures[[#This Row],[DPT]],departement2021[],6,FALSE)</f>
        <v>Finistère</v>
      </c>
      <c r="R126" t="str">
        <f>VLOOKUP(VLOOKUP(Factures[[#This Row],[DPT]],departement2021[],2,FALSE),region2021[],5,FALSE)</f>
        <v>Bretagne</v>
      </c>
    </row>
    <row r="127" spans="1:18" x14ac:dyDescent="0.25">
      <c r="A127">
        <v>126</v>
      </c>
      <c r="B127" s="1">
        <v>44689</v>
      </c>
      <c r="C127" s="2" t="s">
        <v>18</v>
      </c>
      <c r="D127" s="2" t="s">
        <v>22</v>
      </c>
      <c r="E127">
        <v>2</v>
      </c>
      <c r="F127">
        <v>33</v>
      </c>
      <c r="G127">
        <v>61</v>
      </c>
      <c r="H127">
        <v>94</v>
      </c>
      <c r="I127" s="2" t="s">
        <v>17</v>
      </c>
      <c r="K127" s="4">
        <v>29300</v>
      </c>
      <c r="L127" s="1">
        <v>31428</v>
      </c>
      <c r="M127">
        <f ca="1">DATEDIF(Factures[[#This Row],[Date naissance]],TODAY(),"Y")</f>
        <v>36</v>
      </c>
      <c r="N127" t="str">
        <f ca="1">VLOOKUP(Factures[[#This Row],[Age]],Cat_Age[],2,TRUE)</f>
        <v>2 - de 35 à 45 ans</v>
      </c>
      <c r="O127" t="str" cm="1">
        <f t="array" ref="O1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" t="str">
        <f>VLOOKUP(INDEX(Communes2013[Code Postal],MATCH("*"&amp;TEXT(Factures[[#This Row],[CP]],"00000")&amp;"*",Communes2013[Code Postal],0)),Communes2013[],2,FALSE)</f>
        <v>QUIMPERLE</v>
      </c>
      <c r="Q127" t="str">
        <f>VLOOKUP(Factures[[#This Row],[DPT]],departement2021[],6,FALSE)</f>
        <v>Finistère</v>
      </c>
      <c r="R127" t="str">
        <f>VLOOKUP(VLOOKUP(Factures[[#This Row],[DPT]],departement2021[],2,FALSE),region2021[],5,FALSE)</f>
        <v>Bretagne</v>
      </c>
    </row>
    <row r="128" spans="1:18" x14ac:dyDescent="0.25">
      <c r="A128">
        <v>127</v>
      </c>
      <c r="B128" s="1">
        <v>44690</v>
      </c>
      <c r="C128" s="2" t="s">
        <v>18</v>
      </c>
      <c r="D128" s="2" t="s">
        <v>13</v>
      </c>
      <c r="E128">
        <v>3</v>
      </c>
      <c r="F128">
        <v>73</v>
      </c>
      <c r="G128">
        <v>39</v>
      </c>
      <c r="H128">
        <v>112</v>
      </c>
      <c r="I128" s="2" t="s">
        <v>14</v>
      </c>
      <c r="J128">
        <v>4</v>
      </c>
      <c r="K128" s="4">
        <v>93500</v>
      </c>
      <c r="L128" s="1">
        <v>28428</v>
      </c>
      <c r="M128">
        <f ca="1">DATEDIF(Factures[[#This Row],[Date naissance]],TODAY(),"Y")</f>
        <v>45</v>
      </c>
      <c r="N128" t="str">
        <f ca="1">VLOOKUP(Factures[[#This Row],[Age]],Cat_Age[],2,TRUE)</f>
        <v>3 - de 45 à 55 ans</v>
      </c>
      <c r="O128" t="str" cm="1">
        <f t="array" ref="O12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28" t="str">
        <f>VLOOKUP(INDEX(Communes2013[Code Postal],MATCH("*"&amp;TEXT(Factures[[#This Row],[CP]],"00000")&amp;"*",Communes2013[Code Postal],0)),Communes2013[],2,FALSE)</f>
        <v>PANTIN</v>
      </c>
      <c r="Q128" t="str">
        <f>VLOOKUP(Factures[[#This Row],[DPT]],departement2021[],6,FALSE)</f>
        <v>Seine-Saint-Denis</v>
      </c>
      <c r="R128" t="str">
        <f>VLOOKUP(VLOOKUP(Factures[[#This Row],[DPT]],departement2021[],2,FALSE),region2021[],5,FALSE)</f>
        <v>Île-de-France</v>
      </c>
    </row>
    <row r="129" spans="1:18" x14ac:dyDescent="0.25">
      <c r="A129">
        <v>128</v>
      </c>
      <c r="B129" s="1">
        <v>44690</v>
      </c>
      <c r="C129" s="2" t="s">
        <v>12</v>
      </c>
      <c r="D129" s="2" t="s">
        <v>16</v>
      </c>
      <c r="E129">
        <v>10</v>
      </c>
      <c r="F129">
        <v>279</v>
      </c>
      <c r="G129">
        <v>244</v>
      </c>
      <c r="H129">
        <v>523</v>
      </c>
      <c r="I129" s="2" t="s">
        <v>17</v>
      </c>
      <c r="K129" s="4">
        <v>29200</v>
      </c>
      <c r="L129" s="1">
        <v>13044</v>
      </c>
      <c r="M129">
        <f ca="1">DATEDIF(Factures[[#This Row],[Date naissance]],TODAY(),"Y")</f>
        <v>87</v>
      </c>
      <c r="N129" t="str">
        <f ca="1">VLOOKUP(Factures[[#This Row],[Age]],Cat_Age[],2,TRUE)</f>
        <v>5 - de 65 et plus</v>
      </c>
      <c r="O129" t="str" cm="1">
        <f t="array" ref="O1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9" t="str">
        <f>VLOOKUP(INDEX(Communes2013[Code Postal],MATCH("*"&amp;TEXT(Factures[[#This Row],[CP]],"00000")&amp;"*",Communes2013[Code Postal],0)),Communes2013[],2,FALSE)</f>
        <v>BREST</v>
      </c>
      <c r="Q129" t="str">
        <f>VLOOKUP(Factures[[#This Row],[DPT]],departement2021[],6,FALSE)</f>
        <v>Finistère</v>
      </c>
      <c r="R129" t="str">
        <f>VLOOKUP(VLOOKUP(Factures[[#This Row],[DPT]],departement2021[],2,FALSE),region2021[],5,FALSE)</f>
        <v>Bretagne</v>
      </c>
    </row>
    <row r="130" spans="1:18" x14ac:dyDescent="0.25">
      <c r="A130">
        <v>129</v>
      </c>
      <c r="B130" s="1">
        <v>44690</v>
      </c>
      <c r="C130" s="2" t="s">
        <v>15</v>
      </c>
      <c r="D130" s="2" t="s">
        <v>16</v>
      </c>
      <c r="E130">
        <v>5</v>
      </c>
      <c r="F130">
        <v>162</v>
      </c>
      <c r="G130">
        <v>251</v>
      </c>
      <c r="H130">
        <v>413</v>
      </c>
      <c r="I130" s="2" t="s">
        <v>14</v>
      </c>
      <c r="J130">
        <v>12.5</v>
      </c>
      <c r="K130" s="4">
        <v>59940</v>
      </c>
      <c r="L130" s="1">
        <v>26564</v>
      </c>
      <c r="M130">
        <f ca="1">DATEDIF(Factures[[#This Row],[Date naissance]],TODAY(),"Y")</f>
        <v>50</v>
      </c>
      <c r="N130" t="str">
        <f ca="1">VLOOKUP(Factures[[#This Row],[Age]],Cat_Age[],2,TRUE)</f>
        <v>3 - de 45 à 55 ans</v>
      </c>
      <c r="O130" t="str" cm="1">
        <f t="array" ref="O130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30" t="str">
        <f>VLOOKUP(INDEX(Communes2013[Code Postal],MATCH("*"&amp;TEXT(Factures[[#This Row],[CP]],"00000")&amp;"*",Communes2013[Code Postal],0)),Communes2013[],2,FALSE)</f>
        <v>ESTAIRES</v>
      </c>
      <c r="Q130" t="str">
        <f>VLOOKUP(Factures[[#This Row],[DPT]],departement2021[],6,FALSE)</f>
        <v>Nord</v>
      </c>
      <c r="R130" t="str">
        <f>VLOOKUP(VLOOKUP(Factures[[#This Row],[DPT]],departement2021[],2,FALSE),region2021[],5,FALSE)</f>
        <v>Hauts-de-France</v>
      </c>
    </row>
    <row r="131" spans="1:18" x14ac:dyDescent="0.25">
      <c r="A131">
        <v>130</v>
      </c>
      <c r="B131" s="1">
        <v>44690</v>
      </c>
      <c r="C131" s="2" t="s">
        <v>15</v>
      </c>
      <c r="D131" s="2" t="s">
        <v>20</v>
      </c>
      <c r="E131">
        <v>7</v>
      </c>
      <c r="F131">
        <v>100.5</v>
      </c>
      <c r="G131">
        <v>174</v>
      </c>
      <c r="H131">
        <v>274.5</v>
      </c>
      <c r="I131" s="2" t="s">
        <v>17</v>
      </c>
      <c r="K131" s="4">
        <v>29920</v>
      </c>
      <c r="L131" s="1">
        <v>20070</v>
      </c>
      <c r="M131">
        <f ca="1">DATEDIF(Factures[[#This Row],[Date naissance]],TODAY(),"Y")</f>
        <v>67</v>
      </c>
      <c r="N131" t="str">
        <f ca="1">VLOOKUP(Factures[[#This Row],[Age]],Cat_Age[],2,TRUE)</f>
        <v>5 - de 65 et plus</v>
      </c>
      <c r="O131" t="str" cm="1">
        <f t="array" ref="O13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1" t="str">
        <f>VLOOKUP(INDEX(Communes2013[Code Postal],MATCH("*"&amp;TEXT(Factures[[#This Row],[CP]],"00000")&amp;"*",Communes2013[Code Postal],0)),Communes2013[],2,FALSE)</f>
        <v>NEVEZ</v>
      </c>
      <c r="Q131" t="str">
        <f>VLOOKUP(Factures[[#This Row],[DPT]],departement2021[],6,FALSE)</f>
        <v>Finistère</v>
      </c>
      <c r="R131" t="str">
        <f>VLOOKUP(VLOOKUP(Factures[[#This Row],[DPT]],departement2021[],2,FALSE),region2021[],5,FALSE)</f>
        <v>Bretagne</v>
      </c>
    </row>
    <row r="132" spans="1:18" x14ac:dyDescent="0.25">
      <c r="A132">
        <v>131</v>
      </c>
      <c r="B132" s="1">
        <v>44690</v>
      </c>
      <c r="C132" s="2" t="s">
        <v>12</v>
      </c>
      <c r="D132" s="2" t="s">
        <v>16</v>
      </c>
      <c r="E132">
        <v>8</v>
      </c>
      <c r="F132">
        <v>226</v>
      </c>
      <c r="G132">
        <v>106</v>
      </c>
      <c r="H132">
        <v>332</v>
      </c>
      <c r="I132" s="2" t="s">
        <v>14</v>
      </c>
      <c r="J132">
        <v>12</v>
      </c>
      <c r="K132" s="4">
        <v>56850</v>
      </c>
      <c r="L132" s="1">
        <v>23748</v>
      </c>
      <c r="M132">
        <f ca="1">DATEDIF(Factures[[#This Row],[Date naissance]],TODAY(),"Y")</f>
        <v>57</v>
      </c>
      <c r="N132" t="str">
        <f ca="1">VLOOKUP(Factures[[#This Row],[Age]],Cat_Age[],2,TRUE)</f>
        <v>4 - de 55 à 65 ans</v>
      </c>
      <c r="O132" t="str" cm="1">
        <f t="array" ref="O13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2" t="str">
        <f>VLOOKUP(INDEX(Communes2013[Code Postal],MATCH("*"&amp;TEXT(Factures[[#This Row],[CP]],"00000")&amp;"*",Communes2013[Code Postal],0)),Communes2013[],2,FALSE)</f>
        <v>CAUDAN</v>
      </c>
      <c r="Q132" t="str">
        <f>VLOOKUP(Factures[[#This Row],[DPT]],departement2021[],6,FALSE)</f>
        <v>Morbihan</v>
      </c>
      <c r="R132" t="str">
        <f>VLOOKUP(VLOOKUP(Factures[[#This Row],[DPT]],departement2021[],2,FALSE),region2021[],5,FALSE)</f>
        <v>Bretagne</v>
      </c>
    </row>
    <row r="133" spans="1:18" x14ac:dyDescent="0.25">
      <c r="A133">
        <v>132</v>
      </c>
      <c r="B133" s="1">
        <v>44691</v>
      </c>
      <c r="C133" s="2" t="s">
        <v>18</v>
      </c>
      <c r="D133" s="2" t="s">
        <v>22</v>
      </c>
      <c r="E133">
        <v>5</v>
      </c>
      <c r="F133">
        <v>82</v>
      </c>
      <c r="G133">
        <v>46</v>
      </c>
      <c r="H133">
        <v>128</v>
      </c>
      <c r="I133" s="2" t="s">
        <v>17</v>
      </c>
      <c r="K133" s="4">
        <v>22250</v>
      </c>
      <c r="L133" s="1">
        <v>27261</v>
      </c>
      <c r="M133">
        <f ca="1">DATEDIF(Factures[[#This Row],[Date naissance]],TODAY(),"Y")</f>
        <v>48</v>
      </c>
      <c r="N133" t="str">
        <f ca="1">VLOOKUP(Factures[[#This Row],[Age]],Cat_Age[],2,TRUE)</f>
        <v>3 - de 45 à 55 ans</v>
      </c>
      <c r="O133" t="str" cm="1">
        <f t="array" ref="O13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33" t="str">
        <f>VLOOKUP(INDEX(Communes2013[Code Postal],MATCH("*"&amp;TEXT(Factures[[#This Row],[CP]],"00000")&amp;"*",Communes2013[Code Postal],0)),Communes2013[],2,FALSE)</f>
        <v>BROONS</v>
      </c>
      <c r="Q133" t="str">
        <f>VLOOKUP(Factures[[#This Row],[DPT]],departement2021[],6,FALSE)</f>
        <v>Côtes-d'Armor</v>
      </c>
      <c r="R133" t="str">
        <f>VLOOKUP(VLOOKUP(Factures[[#This Row],[DPT]],departement2021[],2,FALSE),region2021[],5,FALSE)</f>
        <v>Bretagne</v>
      </c>
    </row>
    <row r="134" spans="1:18" x14ac:dyDescent="0.25">
      <c r="A134">
        <v>133</v>
      </c>
      <c r="B134" s="1">
        <v>44691</v>
      </c>
      <c r="C134" s="2" t="s">
        <v>19</v>
      </c>
      <c r="D134" s="2" t="s">
        <v>16</v>
      </c>
      <c r="E134">
        <v>1</v>
      </c>
      <c r="F134">
        <v>28</v>
      </c>
      <c r="G134">
        <v>19</v>
      </c>
      <c r="H134">
        <v>47</v>
      </c>
      <c r="I134" s="2" t="s">
        <v>14</v>
      </c>
      <c r="J134">
        <v>1</v>
      </c>
      <c r="K134" s="4">
        <v>29120</v>
      </c>
      <c r="L134" s="1">
        <v>27604</v>
      </c>
      <c r="M134">
        <f ca="1">DATEDIF(Factures[[#This Row],[Date naissance]],TODAY(),"Y")</f>
        <v>47</v>
      </c>
      <c r="N134" t="str">
        <f ca="1">VLOOKUP(Factures[[#This Row],[Age]],Cat_Age[],2,TRUE)</f>
        <v>3 - de 45 à 55 ans</v>
      </c>
      <c r="O134" t="str" cm="1">
        <f t="array" ref="O1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" t="str">
        <f>VLOOKUP(INDEX(Communes2013[Code Postal],MATCH("*"&amp;TEXT(Factures[[#This Row],[CP]],"00000")&amp;"*",Communes2013[Code Postal],0)),Communes2013[],2,FALSE)</f>
        <v>PONT-L'ABBE</v>
      </c>
      <c r="Q134" t="str">
        <f>VLOOKUP(Factures[[#This Row],[DPT]],departement2021[],6,FALSE)</f>
        <v>Finistère</v>
      </c>
      <c r="R134" t="str">
        <f>VLOOKUP(VLOOKUP(Factures[[#This Row],[DPT]],departement2021[],2,FALSE),region2021[],5,FALSE)</f>
        <v>Bretagne</v>
      </c>
    </row>
    <row r="135" spans="1:18" x14ac:dyDescent="0.25">
      <c r="A135">
        <v>134</v>
      </c>
      <c r="B135" s="1">
        <v>44691</v>
      </c>
      <c r="C135" s="2" t="s">
        <v>12</v>
      </c>
      <c r="D135" s="2" t="s">
        <v>21</v>
      </c>
      <c r="E135">
        <v>13</v>
      </c>
      <c r="F135">
        <v>257</v>
      </c>
      <c r="G135">
        <v>192</v>
      </c>
      <c r="H135">
        <v>449</v>
      </c>
      <c r="I135" s="2" t="s">
        <v>17</v>
      </c>
      <c r="K135" s="4">
        <v>22600</v>
      </c>
      <c r="L135" s="1">
        <v>17262</v>
      </c>
      <c r="M135">
        <f ca="1">DATEDIF(Factures[[#This Row],[Date naissance]],TODAY(),"Y")</f>
        <v>75</v>
      </c>
      <c r="N135" t="str">
        <f ca="1">VLOOKUP(Factures[[#This Row],[Age]],Cat_Age[],2,TRUE)</f>
        <v>5 - de 65 et plus</v>
      </c>
      <c r="O135" t="str" cm="1">
        <f t="array" ref="O13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35" t="str">
        <f>VLOOKUP(INDEX(Communes2013[Code Postal],MATCH("*"&amp;TEXT(Factures[[#This Row],[CP]],"00000")&amp;"*",Communes2013[Code Postal],0)),Communes2013[],2,FALSE)</f>
        <v>LOUDEAC</v>
      </c>
      <c r="Q135" t="str">
        <f>VLOOKUP(Factures[[#This Row],[DPT]],departement2021[],6,FALSE)</f>
        <v>Côtes-d'Armor</v>
      </c>
      <c r="R135" t="str">
        <f>VLOOKUP(VLOOKUP(Factures[[#This Row],[DPT]],departement2021[],2,FALSE),region2021[],5,FALSE)</f>
        <v>Bretagne</v>
      </c>
    </row>
    <row r="136" spans="1:18" x14ac:dyDescent="0.25">
      <c r="A136">
        <v>135</v>
      </c>
      <c r="B136" s="1">
        <v>44691</v>
      </c>
      <c r="C136" s="2" t="s">
        <v>12</v>
      </c>
      <c r="D136" s="2" t="s">
        <v>21</v>
      </c>
      <c r="E136">
        <v>18</v>
      </c>
      <c r="F136">
        <v>325.5</v>
      </c>
      <c r="G136">
        <v>43</v>
      </c>
      <c r="H136">
        <v>368.5</v>
      </c>
      <c r="I136" s="2" t="s">
        <v>17</v>
      </c>
      <c r="K136" s="4">
        <v>75014</v>
      </c>
      <c r="L136" s="1">
        <v>20405</v>
      </c>
      <c r="M136">
        <f ca="1">DATEDIF(Factures[[#This Row],[Date naissance]],TODAY(),"Y")</f>
        <v>66</v>
      </c>
      <c r="N136" t="str">
        <f ca="1">VLOOKUP(Factures[[#This Row],[Age]],Cat_Age[],2,TRUE)</f>
        <v>5 - de 65 et plus</v>
      </c>
      <c r="O136" t="str" cm="1">
        <f t="array" ref="O13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6" t="str">
        <f>VLOOKUP(INDEX(Communes2013[Code Postal],MATCH("*"&amp;TEXT(Factures[[#This Row],[CP]],"00000")&amp;"*",Communes2013[Code Postal],0)),Communes2013[],2,FALSE)</f>
        <v>PARIS-14E-ARRONDISSEMENT</v>
      </c>
      <c r="Q136" t="str">
        <f>VLOOKUP(Factures[[#This Row],[DPT]],departement2021[],6,FALSE)</f>
        <v>Paris</v>
      </c>
      <c r="R136" t="str">
        <f>VLOOKUP(VLOOKUP(Factures[[#This Row],[DPT]],departement2021[],2,FALSE),region2021[],5,FALSE)</f>
        <v>Île-de-France</v>
      </c>
    </row>
    <row r="137" spans="1:18" x14ac:dyDescent="0.25">
      <c r="A137">
        <v>136</v>
      </c>
      <c r="B137" s="1">
        <v>44691</v>
      </c>
      <c r="C137" s="2" t="s">
        <v>15</v>
      </c>
      <c r="D137" s="2" t="s">
        <v>16</v>
      </c>
      <c r="E137">
        <v>2</v>
      </c>
      <c r="F137">
        <v>52</v>
      </c>
      <c r="G137">
        <v>89</v>
      </c>
      <c r="H137">
        <v>141</v>
      </c>
      <c r="I137" s="2" t="s">
        <v>17</v>
      </c>
      <c r="K137" s="4">
        <v>93310</v>
      </c>
      <c r="L137" s="1">
        <v>28618</v>
      </c>
      <c r="M137">
        <f ca="1">DATEDIF(Factures[[#This Row],[Date naissance]],TODAY(),"Y")</f>
        <v>44</v>
      </c>
      <c r="N137" t="str">
        <f ca="1">VLOOKUP(Factures[[#This Row],[Age]],Cat_Age[],2,TRUE)</f>
        <v>2 - de 35 à 45 ans</v>
      </c>
      <c r="O137" t="str" cm="1">
        <f t="array" ref="O13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37" t="str">
        <f>VLOOKUP(INDEX(Communes2013[Code Postal],MATCH("*"&amp;TEXT(Factures[[#This Row],[CP]],"00000")&amp;"*",Communes2013[Code Postal],0)),Communes2013[],2,FALSE)</f>
        <v>LE PRE-SAINT-GERVAIS</v>
      </c>
      <c r="Q137" t="str">
        <f>VLOOKUP(Factures[[#This Row],[DPT]],departement2021[],6,FALSE)</f>
        <v>Seine-Saint-Denis</v>
      </c>
      <c r="R137" t="str">
        <f>VLOOKUP(VLOOKUP(Factures[[#This Row],[DPT]],departement2021[],2,FALSE),region2021[],5,FALSE)</f>
        <v>Île-de-France</v>
      </c>
    </row>
    <row r="138" spans="1:18" x14ac:dyDescent="0.25">
      <c r="A138">
        <v>137</v>
      </c>
      <c r="B138" s="1">
        <v>44692</v>
      </c>
      <c r="C138" s="2" t="s">
        <v>15</v>
      </c>
      <c r="D138" s="2" t="s">
        <v>21</v>
      </c>
      <c r="E138">
        <v>3</v>
      </c>
      <c r="F138">
        <v>55</v>
      </c>
      <c r="G138">
        <v>11</v>
      </c>
      <c r="H138">
        <v>66</v>
      </c>
      <c r="I138" s="2" t="s">
        <v>14</v>
      </c>
      <c r="J138">
        <v>6</v>
      </c>
      <c r="K138" s="4">
        <v>95540</v>
      </c>
      <c r="L138" s="1">
        <v>28274</v>
      </c>
      <c r="M138">
        <f ca="1">DATEDIF(Factures[[#This Row],[Date naissance]],TODAY(),"Y")</f>
        <v>45</v>
      </c>
      <c r="N138" t="str">
        <f ca="1">VLOOKUP(Factures[[#This Row],[Age]],Cat_Age[],2,TRUE)</f>
        <v>3 - de 45 à 55 ans</v>
      </c>
      <c r="O138" t="str" cm="1">
        <f t="array" ref="O13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38" t="str">
        <f>VLOOKUP(INDEX(Communes2013[Code Postal],MATCH("*"&amp;TEXT(Factures[[#This Row],[CP]],"00000")&amp;"*",Communes2013[Code Postal],0)),Communes2013[],2,FALSE)</f>
        <v>MERY-SUR-OISE</v>
      </c>
      <c r="Q138" t="str">
        <f>VLOOKUP(Factures[[#This Row],[DPT]],departement2021[],6,FALSE)</f>
        <v>Val-d'Oise</v>
      </c>
      <c r="R138" t="str">
        <f>VLOOKUP(VLOOKUP(Factures[[#This Row],[DPT]],departement2021[],2,FALSE),region2021[],5,FALSE)</f>
        <v>Île-de-France</v>
      </c>
    </row>
    <row r="139" spans="1:18" x14ac:dyDescent="0.25">
      <c r="A139">
        <v>138</v>
      </c>
      <c r="B139" s="1">
        <v>44692</v>
      </c>
      <c r="C139" s="2" t="s">
        <v>12</v>
      </c>
      <c r="D139" s="2" t="s">
        <v>16</v>
      </c>
      <c r="E139">
        <v>2</v>
      </c>
      <c r="F139">
        <v>69.5</v>
      </c>
      <c r="G139">
        <v>16</v>
      </c>
      <c r="H139">
        <v>85.5</v>
      </c>
      <c r="I139" s="2" t="s">
        <v>14</v>
      </c>
      <c r="J139">
        <v>3.5</v>
      </c>
      <c r="K139" s="4">
        <v>92400</v>
      </c>
      <c r="L139" s="1">
        <v>21349</v>
      </c>
      <c r="M139">
        <f ca="1">DATEDIF(Factures[[#This Row],[Date naissance]],TODAY(),"Y")</f>
        <v>64</v>
      </c>
      <c r="N139" t="str">
        <f ca="1">VLOOKUP(Factures[[#This Row],[Age]],Cat_Age[],2,TRUE)</f>
        <v>4 - de 55 à 65 ans</v>
      </c>
      <c r="O139" t="str" cm="1">
        <f t="array" ref="O13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39" t="str">
        <f>VLOOKUP(INDEX(Communes2013[Code Postal],MATCH("*"&amp;TEXT(Factures[[#This Row],[CP]],"00000")&amp;"*",Communes2013[Code Postal],0)),Communes2013[],2,FALSE)</f>
        <v>COURBEVOIE</v>
      </c>
      <c r="Q139" t="str">
        <f>VLOOKUP(Factures[[#This Row],[DPT]],departement2021[],6,FALSE)</f>
        <v>Hauts-de-Seine</v>
      </c>
      <c r="R139" t="str">
        <f>VLOOKUP(VLOOKUP(Factures[[#This Row],[DPT]],departement2021[],2,FALSE),region2021[],5,FALSE)</f>
        <v>Île-de-France</v>
      </c>
    </row>
    <row r="140" spans="1:18" x14ac:dyDescent="0.25">
      <c r="A140">
        <v>139</v>
      </c>
      <c r="B140" s="1">
        <v>44692</v>
      </c>
      <c r="C140" s="2" t="s">
        <v>19</v>
      </c>
      <c r="D140" s="2" t="s">
        <v>16</v>
      </c>
      <c r="E140">
        <v>5</v>
      </c>
      <c r="F140">
        <v>157.5</v>
      </c>
      <c r="G140">
        <v>175</v>
      </c>
      <c r="H140">
        <v>332.5</v>
      </c>
      <c r="I140" s="2" t="s">
        <v>17</v>
      </c>
      <c r="K140" s="4">
        <v>95280</v>
      </c>
      <c r="L140" s="1">
        <v>35496</v>
      </c>
      <c r="M140">
        <f ca="1">DATEDIF(Factures[[#This Row],[Date naissance]],TODAY(),"Y")</f>
        <v>25</v>
      </c>
      <c r="N140" t="str">
        <f ca="1">VLOOKUP(Factures[[#This Row],[Age]],Cat_Age[],2,TRUE)</f>
        <v>1 - de 0 à 35 ans</v>
      </c>
      <c r="O140" t="str" cm="1">
        <f t="array" ref="O14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40" t="str">
        <f>VLOOKUP(INDEX(Communes2013[Code Postal],MATCH("*"&amp;TEXT(Factures[[#This Row],[CP]],"00000")&amp;"*",Communes2013[Code Postal],0)),Communes2013[],2,FALSE)</f>
        <v>JOUY-LE-MOUTIER</v>
      </c>
      <c r="Q140" t="str">
        <f>VLOOKUP(Factures[[#This Row],[DPT]],departement2021[],6,FALSE)</f>
        <v>Val-d'Oise</v>
      </c>
      <c r="R140" t="str">
        <f>VLOOKUP(VLOOKUP(Factures[[#This Row],[DPT]],departement2021[],2,FALSE),region2021[],5,FALSE)</f>
        <v>Île-de-France</v>
      </c>
    </row>
    <row r="141" spans="1:18" x14ac:dyDescent="0.25">
      <c r="A141">
        <v>140</v>
      </c>
      <c r="B141" s="1">
        <v>44692</v>
      </c>
      <c r="C141" s="2" t="s">
        <v>19</v>
      </c>
      <c r="D141" s="2" t="s">
        <v>13</v>
      </c>
      <c r="E141">
        <v>2</v>
      </c>
      <c r="F141">
        <v>43</v>
      </c>
      <c r="G141">
        <v>71</v>
      </c>
      <c r="H141">
        <v>114</v>
      </c>
      <c r="I141" s="2" t="s">
        <v>14</v>
      </c>
      <c r="J141">
        <v>6.5</v>
      </c>
      <c r="K141" s="4">
        <v>29170</v>
      </c>
      <c r="L141" s="1">
        <v>29845</v>
      </c>
      <c r="M141">
        <f ca="1">DATEDIF(Factures[[#This Row],[Date naissance]],TODAY(),"Y")</f>
        <v>41</v>
      </c>
      <c r="N141" t="str">
        <f ca="1">VLOOKUP(Factures[[#This Row],[Age]],Cat_Age[],2,TRUE)</f>
        <v>2 - de 35 à 45 ans</v>
      </c>
      <c r="O141" t="str" cm="1">
        <f t="array" ref="O1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1" t="str">
        <f>VLOOKUP(INDEX(Communes2013[Code Postal],MATCH("*"&amp;TEXT(Factures[[#This Row],[CP]],"00000")&amp;"*",Communes2013[Code Postal],0)),Communes2013[],2,FALSE)</f>
        <v>FOUESNANT</v>
      </c>
      <c r="Q141" t="str">
        <f>VLOOKUP(Factures[[#This Row],[DPT]],departement2021[],6,FALSE)</f>
        <v>Finistère</v>
      </c>
      <c r="R141" t="str">
        <f>VLOOKUP(VLOOKUP(Factures[[#This Row],[DPT]],departement2021[],2,FALSE),region2021[],5,FALSE)</f>
        <v>Bretagne</v>
      </c>
    </row>
    <row r="142" spans="1:18" x14ac:dyDescent="0.25">
      <c r="A142">
        <v>141</v>
      </c>
      <c r="B142" s="1">
        <v>44692</v>
      </c>
      <c r="C142" s="2" t="s">
        <v>15</v>
      </c>
      <c r="D142" s="2" t="s">
        <v>21</v>
      </c>
      <c r="E142">
        <v>4</v>
      </c>
      <c r="F142">
        <v>81.5</v>
      </c>
      <c r="G142">
        <v>55</v>
      </c>
      <c r="H142">
        <v>136.5</v>
      </c>
      <c r="I142" s="2" t="s">
        <v>17</v>
      </c>
      <c r="K142" s="4">
        <v>94460</v>
      </c>
      <c r="L142" s="1">
        <v>29884</v>
      </c>
      <c r="M142">
        <f ca="1">DATEDIF(Factures[[#This Row],[Date naissance]],TODAY(),"Y")</f>
        <v>41</v>
      </c>
      <c r="N142" t="str">
        <f ca="1">VLOOKUP(Factures[[#This Row],[Age]],Cat_Age[],2,TRUE)</f>
        <v>2 - de 35 à 45 ans</v>
      </c>
      <c r="O142" t="str" cm="1">
        <f t="array" ref="O14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42" t="str">
        <f>VLOOKUP(INDEX(Communes2013[Code Postal],MATCH("*"&amp;TEXT(Factures[[#This Row],[CP]],"00000")&amp;"*",Communes2013[Code Postal],0)),Communes2013[],2,FALSE)</f>
        <v>VALENTON</v>
      </c>
      <c r="Q142" t="str">
        <f>VLOOKUP(Factures[[#This Row],[DPT]],departement2021[],6,FALSE)</f>
        <v>Val-de-Marne</v>
      </c>
      <c r="R142" t="str">
        <f>VLOOKUP(VLOOKUP(Factures[[#This Row],[DPT]],departement2021[],2,FALSE),region2021[],5,FALSE)</f>
        <v>Île-de-France</v>
      </c>
    </row>
    <row r="143" spans="1:18" x14ac:dyDescent="0.25">
      <c r="A143">
        <v>142</v>
      </c>
      <c r="B143" s="1">
        <v>44692</v>
      </c>
      <c r="C143" s="2" t="s">
        <v>12</v>
      </c>
      <c r="D143" s="2" t="s">
        <v>16</v>
      </c>
      <c r="E143">
        <v>9</v>
      </c>
      <c r="F143">
        <v>284.5</v>
      </c>
      <c r="G143">
        <v>393</v>
      </c>
      <c r="H143">
        <v>677.5</v>
      </c>
      <c r="I143" s="2" t="s">
        <v>14</v>
      </c>
      <c r="J143">
        <v>30.5</v>
      </c>
      <c r="K143" s="4">
        <v>29000</v>
      </c>
      <c r="L143" s="1">
        <v>26205</v>
      </c>
      <c r="M143">
        <f ca="1">DATEDIF(Factures[[#This Row],[Date naissance]],TODAY(),"Y")</f>
        <v>51</v>
      </c>
      <c r="N143" t="str">
        <f ca="1">VLOOKUP(Factures[[#This Row],[Age]],Cat_Age[],2,TRUE)</f>
        <v>3 - de 45 à 55 ans</v>
      </c>
      <c r="O143" t="str" cm="1">
        <f t="array" ref="O1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3" t="str">
        <f>VLOOKUP(INDEX(Communes2013[Code Postal],MATCH("*"&amp;TEXT(Factures[[#This Row],[CP]],"00000")&amp;"*",Communes2013[Code Postal],0)),Communes2013[],2,FALSE)</f>
        <v>QUIMPER</v>
      </c>
      <c r="Q143" t="str">
        <f>VLOOKUP(Factures[[#This Row],[DPT]],departement2021[],6,FALSE)</f>
        <v>Finistère</v>
      </c>
      <c r="R143" t="str">
        <f>VLOOKUP(VLOOKUP(Factures[[#This Row],[DPT]],departement2021[],2,FALSE),region2021[],5,FALSE)</f>
        <v>Bretagne</v>
      </c>
    </row>
    <row r="144" spans="1:18" x14ac:dyDescent="0.25">
      <c r="A144">
        <v>143</v>
      </c>
      <c r="B144" s="1">
        <v>44693</v>
      </c>
      <c r="C144" s="2" t="s">
        <v>12</v>
      </c>
      <c r="D144" s="2" t="s">
        <v>16</v>
      </c>
      <c r="E144">
        <v>4</v>
      </c>
      <c r="F144">
        <v>126</v>
      </c>
      <c r="G144">
        <v>84</v>
      </c>
      <c r="H144">
        <v>210</v>
      </c>
      <c r="I144" s="2" t="s">
        <v>14</v>
      </c>
      <c r="J144">
        <v>7</v>
      </c>
      <c r="K144" s="4">
        <v>29900</v>
      </c>
      <c r="L144" s="1">
        <v>33072</v>
      </c>
      <c r="M144">
        <f ca="1">DATEDIF(Factures[[#This Row],[Date naissance]],TODAY(),"Y")</f>
        <v>32</v>
      </c>
      <c r="N144" t="str">
        <f ca="1">VLOOKUP(Factures[[#This Row],[Age]],Cat_Age[],2,TRUE)</f>
        <v>1 - de 0 à 35 ans</v>
      </c>
      <c r="O144" t="str" cm="1">
        <f t="array" ref="O1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4" t="str">
        <f>VLOOKUP(INDEX(Communes2013[Code Postal],MATCH("*"&amp;TEXT(Factures[[#This Row],[CP]],"00000")&amp;"*",Communes2013[Code Postal],0)),Communes2013[],2,FALSE)</f>
        <v>CONCARNEAU</v>
      </c>
      <c r="Q144" t="str">
        <f>VLOOKUP(Factures[[#This Row],[DPT]],departement2021[],6,FALSE)</f>
        <v>Finistère</v>
      </c>
      <c r="R144" t="str">
        <f>VLOOKUP(VLOOKUP(Factures[[#This Row],[DPT]],departement2021[],2,FALSE),region2021[],5,FALSE)</f>
        <v>Bretagne</v>
      </c>
    </row>
    <row r="145" spans="1:18" x14ac:dyDescent="0.25">
      <c r="A145">
        <v>144</v>
      </c>
      <c r="B145" s="1">
        <v>44693</v>
      </c>
      <c r="C145" s="2" t="s">
        <v>15</v>
      </c>
      <c r="D145" s="2" t="s">
        <v>16</v>
      </c>
      <c r="E145">
        <v>2</v>
      </c>
      <c r="F145">
        <v>58</v>
      </c>
      <c r="G145">
        <v>114</v>
      </c>
      <c r="H145">
        <v>172</v>
      </c>
      <c r="I145" s="2" t="s">
        <v>14</v>
      </c>
      <c r="J145">
        <v>16</v>
      </c>
      <c r="K145" s="4">
        <v>29170</v>
      </c>
      <c r="L145" s="1">
        <v>32298</v>
      </c>
      <c r="M145">
        <f ca="1">DATEDIF(Factures[[#This Row],[Date naissance]],TODAY(),"Y")</f>
        <v>34</v>
      </c>
      <c r="N145" t="str">
        <f ca="1">VLOOKUP(Factures[[#This Row],[Age]],Cat_Age[],2,TRUE)</f>
        <v>1 - de 0 à 35 ans</v>
      </c>
      <c r="O145" t="str" cm="1">
        <f t="array" ref="O14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5" t="str">
        <f>VLOOKUP(INDEX(Communes2013[Code Postal],MATCH("*"&amp;TEXT(Factures[[#This Row],[CP]],"00000")&amp;"*",Communes2013[Code Postal],0)),Communes2013[],2,FALSE)</f>
        <v>FOUESNANT</v>
      </c>
      <c r="Q145" t="str">
        <f>VLOOKUP(Factures[[#This Row],[DPT]],departement2021[],6,FALSE)</f>
        <v>Finistère</v>
      </c>
      <c r="R145" t="str">
        <f>VLOOKUP(VLOOKUP(Factures[[#This Row],[DPT]],departement2021[],2,FALSE),region2021[],5,FALSE)</f>
        <v>Bretagne</v>
      </c>
    </row>
    <row r="146" spans="1:18" x14ac:dyDescent="0.25">
      <c r="A146">
        <v>145</v>
      </c>
      <c r="B146" s="1">
        <v>44693</v>
      </c>
      <c r="C146" s="2" t="s">
        <v>15</v>
      </c>
      <c r="D146" s="2" t="s">
        <v>16</v>
      </c>
      <c r="E146">
        <v>4</v>
      </c>
      <c r="F146">
        <v>134.5</v>
      </c>
      <c r="G146">
        <v>6</v>
      </c>
      <c r="H146">
        <v>140.5</v>
      </c>
      <c r="I146" s="2" t="s">
        <v>17</v>
      </c>
      <c r="K146" s="4">
        <v>91120</v>
      </c>
      <c r="L146" s="1">
        <v>19037</v>
      </c>
      <c r="M146">
        <f ca="1">DATEDIF(Factures[[#This Row],[Date naissance]],TODAY(),"Y")</f>
        <v>70</v>
      </c>
      <c r="N146" t="str">
        <f ca="1">VLOOKUP(Factures[[#This Row],[Age]],Cat_Age[],2,TRUE)</f>
        <v>5 - de 65 et plus</v>
      </c>
      <c r="O146" t="str" cm="1">
        <f t="array" ref="O14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46" t="str">
        <f>VLOOKUP(INDEX(Communes2013[Code Postal],MATCH("*"&amp;TEXT(Factures[[#This Row],[CP]],"00000")&amp;"*",Communes2013[Code Postal],0)),Communes2013[],2,FALSE)</f>
        <v>PALAISEAU</v>
      </c>
      <c r="Q146" t="str">
        <f>VLOOKUP(Factures[[#This Row],[DPT]],departement2021[],6,FALSE)</f>
        <v>Essonne</v>
      </c>
      <c r="R146" t="str">
        <f>VLOOKUP(VLOOKUP(Factures[[#This Row],[DPT]],departement2021[],2,FALSE),region2021[],5,FALSE)</f>
        <v>Île-de-France</v>
      </c>
    </row>
    <row r="147" spans="1:18" x14ac:dyDescent="0.25">
      <c r="A147">
        <v>146</v>
      </c>
      <c r="B147" s="1">
        <v>44693</v>
      </c>
      <c r="C147" s="2" t="s">
        <v>18</v>
      </c>
      <c r="D147" s="2" t="s">
        <v>13</v>
      </c>
      <c r="E147">
        <v>2</v>
      </c>
      <c r="F147">
        <v>40.5</v>
      </c>
      <c r="G147">
        <v>61</v>
      </c>
      <c r="H147">
        <v>101.5</v>
      </c>
      <c r="I147" s="2" t="s">
        <v>14</v>
      </c>
      <c r="J147">
        <v>0.5</v>
      </c>
      <c r="K147" s="4">
        <v>93800</v>
      </c>
      <c r="L147" s="1">
        <v>22947</v>
      </c>
      <c r="M147">
        <f ca="1">DATEDIF(Factures[[#This Row],[Date naissance]],TODAY(),"Y")</f>
        <v>60</v>
      </c>
      <c r="N147" t="str">
        <f ca="1">VLOOKUP(Factures[[#This Row],[Age]],Cat_Age[],2,TRUE)</f>
        <v>4 - de 55 à 65 ans</v>
      </c>
      <c r="O147" t="str" cm="1">
        <f t="array" ref="O14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47" t="str">
        <f>VLOOKUP(INDEX(Communes2013[Code Postal],MATCH("*"&amp;TEXT(Factures[[#This Row],[CP]],"00000")&amp;"*",Communes2013[Code Postal],0)),Communes2013[],2,FALSE)</f>
        <v>EPINAY-SUR-SEINE</v>
      </c>
      <c r="Q147" t="str">
        <f>VLOOKUP(Factures[[#This Row],[DPT]],departement2021[],6,FALSE)</f>
        <v>Seine-Saint-Denis</v>
      </c>
      <c r="R147" t="str">
        <f>VLOOKUP(VLOOKUP(Factures[[#This Row],[DPT]],departement2021[],2,FALSE),region2021[],5,FALSE)</f>
        <v>Île-de-France</v>
      </c>
    </row>
    <row r="148" spans="1:18" x14ac:dyDescent="0.25">
      <c r="A148">
        <v>147</v>
      </c>
      <c r="B148" s="1">
        <v>44694</v>
      </c>
      <c r="C148" s="2" t="s">
        <v>12</v>
      </c>
      <c r="D148" s="2" t="s">
        <v>16</v>
      </c>
      <c r="E148">
        <v>5</v>
      </c>
      <c r="F148">
        <v>127.5</v>
      </c>
      <c r="G148">
        <v>237</v>
      </c>
      <c r="H148">
        <v>364.5</v>
      </c>
      <c r="I148" s="2" t="s">
        <v>14</v>
      </c>
      <c r="J148">
        <v>21.5</v>
      </c>
      <c r="K148" s="4">
        <v>37330</v>
      </c>
      <c r="L148" s="1">
        <v>26474</v>
      </c>
      <c r="M148">
        <f ca="1">DATEDIF(Factures[[#This Row],[Date naissance]],TODAY(),"Y")</f>
        <v>50</v>
      </c>
      <c r="N148" t="str">
        <f ca="1">VLOOKUP(Factures[[#This Row],[Age]],Cat_Age[],2,TRUE)</f>
        <v>3 - de 45 à 55 ans</v>
      </c>
      <c r="O148" t="str" cm="1">
        <f t="array" ref="O148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48" t="str">
        <f>VLOOKUP(INDEX(Communes2013[Code Postal],MATCH("*"&amp;TEXT(Factures[[#This Row],[CP]],"00000")&amp;"*",Communes2013[Code Postal],0)),Communes2013[],2,FALSE)</f>
        <v>CHATEAU-LA-VALLIERE</v>
      </c>
      <c r="Q148" t="str">
        <f>VLOOKUP(Factures[[#This Row],[DPT]],departement2021[],6,FALSE)</f>
        <v>Indre-et-Loire</v>
      </c>
      <c r="R148" t="str">
        <f>VLOOKUP(VLOOKUP(Factures[[#This Row],[DPT]],departement2021[],2,FALSE),region2021[],5,FALSE)</f>
        <v>Centre-Val de Loire</v>
      </c>
    </row>
    <row r="149" spans="1:18" x14ac:dyDescent="0.25">
      <c r="A149">
        <v>148</v>
      </c>
      <c r="B149" s="1">
        <v>44694</v>
      </c>
      <c r="C149" s="2" t="s">
        <v>18</v>
      </c>
      <c r="D149" s="2" t="s">
        <v>16</v>
      </c>
      <c r="E149">
        <v>2</v>
      </c>
      <c r="F149">
        <v>61.5</v>
      </c>
      <c r="G149">
        <v>113</v>
      </c>
      <c r="H149">
        <v>174.5</v>
      </c>
      <c r="I149" s="2" t="s">
        <v>17</v>
      </c>
      <c r="K149" s="4">
        <v>29170</v>
      </c>
      <c r="L149" s="1">
        <v>25610</v>
      </c>
      <c r="M149">
        <f ca="1">DATEDIF(Factures[[#This Row],[Date naissance]],TODAY(),"Y")</f>
        <v>52</v>
      </c>
      <c r="N149" t="str">
        <f ca="1">VLOOKUP(Factures[[#This Row],[Age]],Cat_Age[],2,TRUE)</f>
        <v>3 - de 45 à 55 ans</v>
      </c>
      <c r="O149" t="str" cm="1">
        <f t="array" ref="O14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9" t="str">
        <f>VLOOKUP(INDEX(Communes2013[Code Postal],MATCH("*"&amp;TEXT(Factures[[#This Row],[CP]],"00000")&amp;"*",Communes2013[Code Postal],0)),Communes2013[],2,FALSE)</f>
        <v>FOUESNANT</v>
      </c>
      <c r="Q149" t="str">
        <f>VLOOKUP(Factures[[#This Row],[DPT]],departement2021[],6,FALSE)</f>
        <v>Finistère</v>
      </c>
      <c r="R149" t="str">
        <f>VLOOKUP(VLOOKUP(Factures[[#This Row],[DPT]],departement2021[],2,FALSE),region2021[],5,FALSE)</f>
        <v>Bretagne</v>
      </c>
    </row>
    <row r="150" spans="1:18" x14ac:dyDescent="0.25">
      <c r="A150">
        <v>149</v>
      </c>
      <c r="B150" s="1">
        <v>44694</v>
      </c>
      <c r="C150" s="2" t="s">
        <v>12</v>
      </c>
      <c r="D150" s="2" t="s">
        <v>16</v>
      </c>
      <c r="E150">
        <v>12</v>
      </c>
      <c r="F150">
        <v>402</v>
      </c>
      <c r="G150">
        <v>32</v>
      </c>
      <c r="H150">
        <v>434</v>
      </c>
      <c r="I150" s="2" t="s">
        <v>14</v>
      </c>
      <c r="J150">
        <v>17</v>
      </c>
      <c r="K150" s="4">
        <v>75015</v>
      </c>
      <c r="L150" s="1">
        <v>26574</v>
      </c>
      <c r="M150">
        <f ca="1">DATEDIF(Factures[[#This Row],[Date naissance]],TODAY(),"Y")</f>
        <v>50</v>
      </c>
      <c r="N150" t="str">
        <f ca="1">VLOOKUP(Factures[[#This Row],[Age]],Cat_Age[],2,TRUE)</f>
        <v>3 - de 45 à 55 ans</v>
      </c>
      <c r="O150" t="str" cm="1">
        <f t="array" ref="O15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0" t="str">
        <f>VLOOKUP(INDEX(Communes2013[Code Postal],MATCH("*"&amp;TEXT(Factures[[#This Row],[CP]],"00000")&amp;"*",Communes2013[Code Postal],0)),Communes2013[],2,FALSE)</f>
        <v>PARIS-15E-ARRONDISSEMENT</v>
      </c>
      <c r="Q150" t="str">
        <f>VLOOKUP(Factures[[#This Row],[DPT]],departement2021[],6,FALSE)</f>
        <v>Paris</v>
      </c>
      <c r="R150" t="str">
        <f>VLOOKUP(VLOOKUP(Factures[[#This Row],[DPT]],departement2021[],2,FALSE),region2021[],5,FALSE)</f>
        <v>Île-de-France</v>
      </c>
    </row>
    <row r="151" spans="1:18" x14ac:dyDescent="0.25">
      <c r="A151">
        <v>150</v>
      </c>
      <c r="B151" s="1">
        <v>44695</v>
      </c>
      <c r="C151" s="2" t="s">
        <v>12</v>
      </c>
      <c r="D151" s="2" t="s">
        <v>13</v>
      </c>
      <c r="E151">
        <v>14</v>
      </c>
      <c r="F151">
        <v>321.5</v>
      </c>
      <c r="G151">
        <v>482</v>
      </c>
      <c r="H151">
        <v>803.5</v>
      </c>
      <c r="I151" s="2" t="s">
        <v>14</v>
      </c>
      <c r="J151">
        <v>73</v>
      </c>
      <c r="K151" s="4">
        <v>56400</v>
      </c>
      <c r="L151" s="1">
        <v>29341</v>
      </c>
      <c r="M151">
        <f ca="1">DATEDIF(Factures[[#This Row],[Date naissance]],TODAY(),"Y")</f>
        <v>42</v>
      </c>
      <c r="N151" t="str">
        <f ca="1">VLOOKUP(Factures[[#This Row],[Age]],Cat_Age[],2,TRUE)</f>
        <v>2 - de 35 à 45 ans</v>
      </c>
      <c r="O151" t="str" cm="1">
        <f t="array" ref="O15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1" t="str">
        <f>VLOOKUP(INDEX(Communes2013[Code Postal],MATCH("*"&amp;TEXT(Factures[[#This Row],[CP]],"00000")&amp;"*",Communes2013[Code Postal],0)),Communes2013[],2,FALSE)</f>
        <v>AURAY</v>
      </c>
      <c r="Q151" t="str">
        <f>VLOOKUP(Factures[[#This Row],[DPT]],departement2021[],6,FALSE)</f>
        <v>Morbihan</v>
      </c>
      <c r="R151" t="str">
        <f>VLOOKUP(VLOOKUP(Factures[[#This Row],[DPT]],departement2021[],2,FALSE),region2021[],5,FALSE)</f>
        <v>Bretagne</v>
      </c>
    </row>
    <row r="152" spans="1:18" x14ac:dyDescent="0.25">
      <c r="A152">
        <v>151</v>
      </c>
      <c r="B152" s="1">
        <v>44695</v>
      </c>
      <c r="C152" s="2" t="s">
        <v>12</v>
      </c>
      <c r="D152" s="2" t="s">
        <v>16</v>
      </c>
      <c r="E152">
        <v>14</v>
      </c>
      <c r="F152">
        <v>400.5</v>
      </c>
      <c r="G152">
        <v>162</v>
      </c>
      <c r="H152">
        <v>562.5</v>
      </c>
      <c r="I152" s="2" t="s">
        <v>14</v>
      </c>
      <c r="J152">
        <v>4</v>
      </c>
      <c r="K152" s="4">
        <v>29810</v>
      </c>
      <c r="L152" s="1">
        <v>19847</v>
      </c>
      <c r="M152">
        <f ca="1">DATEDIF(Factures[[#This Row],[Date naissance]],TODAY(),"Y")</f>
        <v>68</v>
      </c>
      <c r="N152" t="str">
        <f ca="1">VLOOKUP(Factures[[#This Row],[Age]],Cat_Age[],2,TRUE)</f>
        <v>5 - de 65 et plus</v>
      </c>
      <c r="O152" t="str" cm="1">
        <f t="array" ref="O15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2" t="str">
        <f>VLOOKUP(INDEX(Communes2013[Code Postal],MATCH("*"&amp;TEXT(Factures[[#This Row],[CP]],"00000")&amp;"*",Communes2013[Code Postal],0)),Communes2013[],2,FALSE)</f>
        <v>PLOUARZEL</v>
      </c>
      <c r="Q152" t="str">
        <f>VLOOKUP(Factures[[#This Row],[DPT]],departement2021[],6,FALSE)</f>
        <v>Finistère</v>
      </c>
      <c r="R152" t="str">
        <f>VLOOKUP(VLOOKUP(Factures[[#This Row],[DPT]],departement2021[],2,FALSE),region2021[],5,FALSE)</f>
        <v>Bretagne</v>
      </c>
    </row>
    <row r="153" spans="1:18" x14ac:dyDescent="0.25">
      <c r="A153">
        <v>152</v>
      </c>
      <c r="B153" s="1">
        <v>44695</v>
      </c>
      <c r="C153" s="2" t="s">
        <v>19</v>
      </c>
      <c r="D153" s="2" t="s">
        <v>13</v>
      </c>
      <c r="E153">
        <v>4</v>
      </c>
      <c r="F153">
        <v>82</v>
      </c>
      <c r="G153">
        <v>104</v>
      </c>
      <c r="H153">
        <v>186</v>
      </c>
      <c r="I153" s="2" t="s">
        <v>17</v>
      </c>
      <c r="K153" s="4">
        <v>13007</v>
      </c>
      <c r="L153" s="1">
        <v>32431</v>
      </c>
      <c r="M153">
        <f ca="1">DATEDIF(Factures[[#This Row],[Date naissance]],TODAY(),"Y")</f>
        <v>34</v>
      </c>
      <c r="N153" t="str">
        <f ca="1">VLOOKUP(Factures[[#This Row],[Age]],Cat_Age[],2,TRUE)</f>
        <v>1 - de 0 à 35 ans</v>
      </c>
      <c r="O153" t="str" cm="1">
        <f t="array" ref="O153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153" t="str">
        <f>VLOOKUP(INDEX(Communes2013[Code Postal],MATCH("*"&amp;TEXT(Factures[[#This Row],[CP]],"00000")&amp;"*",Communes2013[Code Postal],0)),Communes2013[],2,FALSE)</f>
        <v>MARSEILLE--7E--ARRONDISSEMENT</v>
      </c>
      <c r="Q153" t="str">
        <f>VLOOKUP(Factures[[#This Row],[DPT]],departement2021[],6,FALSE)</f>
        <v>Bouches-du-Rhône</v>
      </c>
      <c r="R153" t="str">
        <f>VLOOKUP(VLOOKUP(Factures[[#This Row],[DPT]],departement2021[],2,FALSE),region2021[],5,FALSE)</f>
        <v>Provence-Alpes-Côte d'Azur</v>
      </c>
    </row>
    <row r="154" spans="1:18" x14ac:dyDescent="0.25">
      <c r="A154">
        <v>153</v>
      </c>
      <c r="B154" s="1">
        <v>44695</v>
      </c>
      <c r="C154" s="2" t="s">
        <v>19</v>
      </c>
      <c r="D154" s="2" t="s">
        <v>16</v>
      </c>
      <c r="E154">
        <v>4</v>
      </c>
      <c r="F154">
        <v>120.5</v>
      </c>
      <c r="G154">
        <v>118</v>
      </c>
      <c r="H154">
        <v>238.5</v>
      </c>
      <c r="I154" s="2" t="s">
        <v>14</v>
      </c>
      <c r="J154">
        <v>5</v>
      </c>
      <c r="K154" s="4">
        <v>29170</v>
      </c>
      <c r="L154" s="1">
        <v>32624</v>
      </c>
      <c r="M154">
        <f ca="1">DATEDIF(Factures[[#This Row],[Date naissance]],TODAY(),"Y")</f>
        <v>33</v>
      </c>
      <c r="N154" t="str">
        <f ca="1">VLOOKUP(Factures[[#This Row],[Age]],Cat_Age[],2,TRUE)</f>
        <v>1 - de 0 à 35 ans</v>
      </c>
      <c r="O154" t="str" cm="1">
        <f t="array" ref="O1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4" t="str">
        <f>VLOOKUP(INDEX(Communes2013[Code Postal],MATCH("*"&amp;TEXT(Factures[[#This Row],[CP]],"00000")&amp;"*",Communes2013[Code Postal],0)),Communes2013[],2,FALSE)</f>
        <v>FOUESNANT</v>
      </c>
      <c r="Q154" t="str">
        <f>VLOOKUP(Factures[[#This Row],[DPT]],departement2021[],6,FALSE)</f>
        <v>Finistère</v>
      </c>
      <c r="R154" t="str">
        <f>VLOOKUP(VLOOKUP(Factures[[#This Row],[DPT]],departement2021[],2,FALSE),region2021[],5,FALSE)</f>
        <v>Bretagne</v>
      </c>
    </row>
    <row r="155" spans="1:18" x14ac:dyDescent="0.25">
      <c r="A155">
        <v>154</v>
      </c>
      <c r="B155" s="1">
        <v>44695</v>
      </c>
      <c r="C155" s="2" t="s">
        <v>19</v>
      </c>
      <c r="D155" s="2" t="s">
        <v>20</v>
      </c>
      <c r="E155">
        <v>2</v>
      </c>
      <c r="F155">
        <v>26</v>
      </c>
      <c r="G155">
        <v>26</v>
      </c>
      <c r="H155">
        <v>52</v>
      </c>
      <c r="I155" s="2" t="s">
        <v>14</v>
      </c>
      <c r="J155">
        <v>1.5</v>
      </c>
      <c r="K155" s="4">
        <v>95600</v>
      </c>
      <c r="L155" s="1">
        <v>28251</v>
      </c>
      <c r="M155">
        <f ca="1">DATEDIF(Factures[[#This Row],[Date naissance]],TODAY(),"Y")</f>
        <v>45</v>
      </c>
      <c r="N155" t="str">
        <f ca="1">VLOOKUP(Factures[[#This Row],[Age]],Cat_Age[],2,TRUE)</f>
        <v>3 - de 45 à 55 ans</v>
      </c>
      <c r="O155" t="str" cm="1">
        <f t="array" ref="O15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5" t="str">
        <f>VLOOKUP(INDEX(Communes2013[Code Postal],MATCH("*"&amp;TEXT(Factures[[#This Row],[CP]],"00000")&amp;"*",Communes2013[Code Postal],0)),Communes2013[],2,FALSE)</f>
        <v>EAUBONNE</v>
      </c>
      <c r="Q155" t="str">
        <f>VLOOKUP(Factures[[#This Row],[DPT]],departement2021[],6,FALSE)</f>
        <v>Val-d'Oise</v>
      </c>
      <c r="R155" t="str">
        <f>VLOOKUP(VLOOKUP(Factures[[#This Row],[DPT]],departement2021[],2,FALSE),region2021[],5,FALSE)</f>
        <v>Île-de-France</v>
      </c>
    </row>
    <row r="156" spans="1:18" x14ac:dyDescent="0.25">
      <c r="A156">
        <v>155</v>
      </c>
      <c r="B156" s="1">
        <v>44695</v>
      </c>
      <c r="C156" s="2" t="s">
        <v>15</v>
      </c>
      <c r="D156" s="2" t="s">
        <v>16</v>
      </c>
      <c r="E156">
        <v>11</v>
      </c>
      <c r="F156">
        <v>350.5</v>
      </c>
      <c r="G156">
        <v>427</v>
      </c>
      <c r="H156">
        <v>777.5</v>
      </c>
      <c r="I156" s="2" t="s">
        <v>17</v>
      </c>
      <c r="K156" s="4">
        <v>29860</v>
      </c>
      <c r="L156" s="1">
        <v>23825</v>
      </c>
      <c r="M156">
        <f ca="1">DATEDIF(Factures[[#This Row],[Date naissance]],TODAY(),"Y")</f>
        <v>57</v>
      </c>
      <c r="N156" t="str">
        <f ca="1">VLOOKUP(Factures[[#This Row],[Age]],Cat_Age[],2,TRUE)</f>
        <v>4 - de 55 à 65 ans</v>
      </c>
      <c r="O156" t="str" cm="1">
        <f t="array" ref="O1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6" t="str">
        <f>VLOOKUP(INDEX(Communes2013[Code Postal],MATCH("*"&amp;TEXT(Factures[[#This Row],[CP]],"00000")&amp;"*",Communes2013[Code Postal],0)),Communes2013[],2,FALSE)</f>
        <v>PLABENNEC</v>
      </c>
      <c r="Q156" t="str">
        <f>VLOOKUP(Factures[[#This Row],[DPT]],departement2021[],6,FALSE)</f>
        <v>Finistère</v>
      </c>
      <c r="R156" t="str">
        <f>VLOOKUP(VLOOKUP(Factures[[#This Row],[DPT]],departement2021[],2,FALSE),region2021[],5,FALSE)</f>
        <v>Bretagne</v>
      </c>
    </row>
    <row r="157" spans="1:18" x14ac:dyDescent="0.25">
      <c r="A157">
        <v>156</v>
      </c>
      <c r="B157" s="1">
        <v>44695</v>
      </c>
      <c r="C157" s="2" t="s">
        <v>15</v>
      </c>
      <c r="D157" s="2" t="s">
        <v>16</v>
      </c>
      <c r="E157">
        <v>4</v>
      </c>
      <c r="F157">
        <v>106</v>
      </c>
      <c r="G157">
        <v>101</v>
      </c>
      <c r="H157">
        <v>207</v>
      </c>
      <c r="I157" s="2" t="s">
        <v>14</v>
      </c>
      <c r="J157">
        <v>17</v>
      </c>
      <c r="K157" s="4">
        <v>51100</v>
      </c>
      <c r="L157" s="1">
        <v>27109</v>
      </c>
      <c r="M157">
        <f ca="1">DATEDIF(Factures[[#This Row],[Date naissance]],TODAY(),"Y")</f>
        <v>48</v>
      </c>
      <c r="N157" t="str">
        <f ca="1">VLOOKUP(Factures[[#This Row],[Age]],Cat_Age[],2,TRUE)</f>
        <v>3 - de 45 à 55 ans</v>
      </c>
      <c r="O157" t="str" cm="1">
        <f t="array" ref="O157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157" t="str">
        <f>VLOOKUP(INDEX(Communes2013[Code Postal],MATCH("*"&amp;TEXT(Factures[[#This Row],[CP]],"00000")&amp;"*",Communes2013[Code Postal],0)),Communes2013[],2,FALSE)</f>
        <v>REIMS</v>
      </c>
      <c r="Q157" t="str">
        <f>VLOOKUP(Factures[[#This Row],[DPT]],departement2021[],6,FALSE)</f>
        <v>Marne</v>
      </c>
      <c r="R157" t="str">
        <f>VLOOKUP(VLOOKUP(Factures[[#This Row],[DPT]],departement2021[],2,FALSE),region2021[],5,FALSE)</f>
        <v>Grand Est</v>
      </c>
    </row>
    <row r="158" spans="1:18" x14ac:dyDescent="0.25">
      <c r="A158">
        <v>157</v>
      </c>
      <c r="B158" s="1">
        <v>44695</v>
      </c>
      <c r="C158" s="2" t="s">
        <v>12</v>
      </c>
      <c r="D158" s="2" t="s">
        <v>16</v>
      </c>
      <c r="E158">
        <v>2</v>
      </c>
      <c r="F158">
        <v>58.5</v>
      </c>
      <c r="G158">
        <v>80</v>
      </c>
      <c r="H158">
        <v>138.5</v>
      </c>
      <c r="I158" s="2" t="s">
        <v>14</v>
      </c>
      <c r="J158">
        <v>4</v>
      </c>
      <c r="K158" s="4">
        <v>33600</v>
      </c>
      <c r="L158" s="1">
        <v>33842</v>
      </c>
      <c r="M158">
        <f ca="1">DATEDIF(Factures[[#This Row],[Date naissance]],TODAY(),"Y")</f>
        <v>30</v>
      </c>
      <c r="N158" t="str">
        <f ca="1">VLOOKUP(Factures[[#This Row],[Age]],Cat_Age[],2,TRUE)</f>
        <v>1 - de 0 à 35 ans</v>
      </c>
      <c r="O158" t="str" cm="1">
        <f t="array" ref="O158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58" t="str">
        <f>VLOOKUP(INDEX(Communes2013[Code Postal],MATCH("*"&amp;TEXT(Factures[[#This Row],[CP]],"00000")&amp;"*",Communes2013[Code Postal],0)),Communes2013[],2,FALSE)</f>
        <v>PESSAC</v>
      </c>
      <c r="Q158" t="str">
        <f>VLOOKUP(Factures[[#This Row],[DPT]],departement2021[],6,FALSE)</f>
        <v>Gironde</v>
      </c>
      <c r="R158" t="str">
        <f>VLOOKUP(VLOOKUP(Factures[[#This Row],[DPT]],departement2021[],2,FALSE),region2021[],5,FALSE)</f>
        <v>Nouvelle-Aquitaine</v>
      </c>
    </row>
    <row r="159" spans="1:18" x14ac:dyDescent="0.25">
      <c r="A159">
        <v>158</v>
      </c>
      <c r="B159" s="1">
        <v>44696</v>
      </c>
      <c r="C159" s="2" t="s">
        <v>15</v>
      </c>
      <c r="D159" s="2" t="s">
        <v>16</v>
      </c>
      <c r="E159">
        <v>2</v>
      </c>
      <c r="F159">
        <v>65</v>
      </c>
      <c r="G159">
        <v>88</v>
      </c>
      <c r="H159">
        <v>153</v>
      </c>
      <c r="I159" s="2" t="s">
        <v>17</v>
      </c>
      <c r="K159" s="4">
        <v>45190</v>
      </c>
      <c r="L159" s="1">
        <v>28536</v>
      </c>
      <c r="M159">
        <f ca="1">DATEDIF(Factures[[#This Row],[Date naissance]],TODAY(),"Y")</f>
        <v>44</v>
      </c>
      <c r="N159" t="str">
        <f ca="1">VLOOKUP(Factures[[#This Row],[Age]],Cat_Age[],2,TRUE)</f>
        <v>2 - de 35 à 45 ans</v>
      </c>
      <c r="O159" t="str" cm="1">
        <f t="array" ref="O159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159" t="str">
        <f>VLOOKUP(INDEX(Communes2013[Code Postal],MATCH("*"&amp;TEXT(Factures[[#This Row],[CP]],"00000")&amp;"*",Communes2013[Code Postal],0)),Communes2013[],2,FALSE)</f>
        <v>BEAUGENCY</v>
      </c>
      <c r="Q159" t="str">
        <f>VLOOKUP(Factures[[#This Row],[DPT]],departement2021[],6,FALSE)</f>
        <v>Loiret</v>
      </c>
      <c r="R159" t="str">
        <f>VLOOKUP(VLOOKUP(Factures[[#This Row],[DPT]],departement2021[],2,FALSE),region2021[],5,FALSE)</f>
        <v>Centre-Val de Loire</v>
      </c>
    </row>
    <row r="160" spans="1:18" x14ac:dyDescent="0.25">
      <c r="A160">
        <v>159</v>
      </c>
      <c r="B160" s="1">
        <v>44696</v>
      </c>
      <c r="C160" s="2" t="s">
        <v>15</v>
      </c>
      <c r="D160" s="2" t="s">
        <v>20</v>
      </c>
      <c r="E160">
        <v>15</v>
      </c>
      <c r="F160">
        <v>199</v>
      </c>
      <c r="G160">
        <v>13</v>
      </c>
      <c r="H160">
        <v>212</v>
      </c>
      <c r="I160" s="2" t="s">
        <v>14</v>
      </c>
      <c r="J160">
        <v>10</v>
      </c>
      <c r="K160" s="4">
        <v>29200</v>
      </c>
      <c r="L160" s="1">
        <v>27714</v>
      </c>
      <c r="M160">
        <f ca="1">DATEDIF(Factures[[#This Row],[Date naissance]],TODAY(),"Y")</f>
        <v>46</v>
      </c>
      <c r="N160" t="str">
        <f ca="1">VLOOKUP(Factures[[#This Row],[Age]],Cat_Age[],2,TRUE)</f>
        <v>3 - de 45 à 55 ans</v>
      </c>
      <c r="O160" t="str" cm="1">
        <f t="array" ref="O1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0" t="str">
        <f>VLOOKUP(INDEX(Communes2013[Code Postal],MATCH("*"&amp;TEXT(Factures[[#This Row],[CP]],"00000")&amp;"*",Communes2013[Code Postal],0)),Communes2013[],2,FALSE)</f>
        <v>BREST</v>
      </c>
      <c r="Q160" t="str">
        <f>VLOOKUP(Factures[[#This Row],[DPT]],departement2021[],6,FALSE)</f>
        <v>Finistère</v>
      </c>
      <c r="R160" t="str">
        <f>VLOOKUP(VLOOKUP(Factures[[#This Row],[DPT]],departement2021[],2,FALSE),region2021[],5,FALSE)</f>
        <v>Bretagne</v>
      </c>
    </row>
    <row r="161" spans="1:18" x14ac:dyDescent="0.25">
      <c r="A161">
        <v>160</v>
      </c>
      <c r="B161" s="1">
        <v>44696</v>
      </c>
      <c r="C161" s="2" t="s">
        <v>15</v>
      </c>
      <c r="D161" s="2" t="s">
        <v>21</v>
      </c>
      <c r="E161">
        <v>4</v>
      </c>
      <c r="F161">
        <v>85</v>
      </c>
      <c r="G161">
        <v>48</v>
      </c>
      <c r="H161">
        <v>133</v>
      </c>
      <c r="I161" s="2" t="s">
        <v>14</v>
      </c>
      <c r="J161">
        <v>8</v>
      </c>
      <c r="K161" s="4">
        <v>29270</v>
      </c>
      <c r="L161" s="1">
        <v>27952</v>
      </c>
      <c r="M161">
        <f ca="1">DATEDIF(Factures[[#This Row],[Date naissance]],TODAY(),"Y")</f>
        <v>46</v>
      </c>
      <c r="N161" t="str">
        <f ca="1">VLOOKUP(Factures[[#This Row],[Age]],Cat_Age[],2,TRUE)</f>
        <v>3 - de 45 à 55 ans</v>
      </c>
      <c r="O161" t="str" cm="1">
        <f t="array" ref="O1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1" t="str">
        <f>VLOOKUP(INDEX(Communes2013[Code Postal],MATCH("*"&amp;TEXT(Factures[[#This Row],[CP]],"00000")&amp;"*",Communes2013[Code Postal],0)),Communes2013[],2,FALSE)</f>
        <v>CARHAIX-PLOUGUER</v>
      </c>
      <c r="Q161" t="str">
        <f>VLOOKUP(Factures[[#This Row],[DPT]],departement2021[],6,FALSE)</f>
        <v>Finistère</v>
      </c>
      <c r="R161" t="str">
        <f>VLOOKUP(VLOOKUP(Factures[[#This Row],[DPT]],departement2021[],2,FALSE),region2021[],5,FALSE)</f>
        <v>Bretagne</v>
      </c>
    </row>
    <row r="162" spans="1:18" x14ac:dyDescent="0.25">
      <c r="A162">
        <v>161</v>
      </c>
      <c r="B162" s="1">
        <v>44696</v>
      </c>
      <c r="C162" s="2" t="s">
        <v>18</v>
      </c>
      <c r="D162" s="2" t="s">
        <v>16</v>
      </c>
      <c r="E162">
        <v>2</v>
      </c>
      <c r="F162">
        <v>63</v>
      </c>
      <c r="G162">
        <v>10</v>
      </c>
      <c r="H162">
        <v>73</v>
      </c>
      <c r="I162" s="2" t="s">
        <v>14</v>
      </c>
      <c r="J162">
        <v>4.5</v>
      </c>
      <c r="K162" s="4">
        <v>95620</v>
      </c>
      <c r="L162" s="1">
        <v>28761</v>
      </c>
      <c r="M162">
        <f ca="1">DATEDIF(Factures[[#This Row],[Date naissance]],TODAY(),"Y")</f>
        <v>44</v>
      </c>
      <c r="N162" t="str">
        <f ca="1">VLOOKUP(Factures[[#This Row],[Age]],Cat_Age[],2,TRUE)</f>
        <v>2 - de 35 à 45 ans</v>
      </c>
      <c r="O162" t="str" cm="1">
        <f t="array" ref="O16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62" t="str">
        <f>VLOOKUP(INDEX(Communes2013[Code Postal],MATCH("*"&amp;TEXT(Factures[[#This Row],[CP]],"00000")&amp;"*",Communes2013[Code Postal],0)),Communes2013[],2,FALSE)</f>
        <v>PARMAIN</v>
      </c>
      <c r="Q162" t="str">
        <f>VLOOKUP(Factures[[#This Row],[DPT]],departement2021[],6,FALSE)</f>
        <v>Val-d'Oise</v>
      </c>
      <c r="R162" t="str">
        <f>VLOOKUP(VLOOKUP(Factures[[#This Row],[DPT]],departement2021[],2,FALSE),region2021[],5,FALSE)</f>
        <v>Île-de-France</v>
      </c>
    </row>
    <row r="163" spans="1:18" x14ac:dyDescent="0.25">
      <c r="A163">
        <v>162</v>
      </c>
      <c r="B163" s="1">
        <v>44696</v>
      </c>
      <c r="C163" s="2" t="s">
        <v>12</v>
      </c>
      <c r="D163" s="2" t="s">
        <v>16</v>
      </c>
      <c r="E163">
        <v>7</v>
      </c>
      <c r="F163">
        <v>237.5</v>
      </c>
      <c r="G163">
        <v>8</v>
      </c>
      <c r="H163">
        <v>245.5</v>
      </c>
      <c r="I163" s="2" t="s">
        <v>17</v>
      </c>
      <c r="K163" s="4">
        <v>75015</v>
      </c>
      <c r="L163" s="1">
        <v>21955</v>
      </c>
      <c r="M163">
        <f ca="1">DATEDIF(Factures[[#This Row],[Date naissance]],TODAY(),"Y")</f>
        <v>62</v>
      </c>
      <c r="N163" t="str">
        <f ca="1">VLOOKUP(Factures[[#This Row],[Age]],Cat_Age[],2,TRUE)</f>
        <v>4 - de 55 à 65 ans</v>
      </c>
      <c r="O163" t="str" cm="1">
        <f t="array" ref="O16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3" t="str">
        <f>VLOOKUP(INDEX(Communes2013[Code Postal],MATCH("*"&amp;TEXT(Factures[[#This Row],[CP]],"00000")&amp;"*",Communes2013[Code Postal],0)),Communes2013[],2,FALSE)</f>
        <v>PARIS-15E-ARRONDISSEMENT</v>
      </c>
      <c r="Q163" t="str">
        <f>VLOOKUP(Factures[[#This Row],[DPT]],departement2021[],6,FALSE)</f>
        <v>Paris</v>
      </c>
      <c r="R163" t="str">
        <f>VLOOKUP(VLOOKUP(Factures[[#This Row],[DPT]],departement2021[],2,FALSE),region2021[],5,FALSE)</f>
        <v>Île-de-France</v>
      </c>
    </row>
    <row r="164" spans="1:18" x14ac:dyDescent="0.25">
      <c r="A164">
        <v>163</v>
      </c>
      <c r="B164" s="1">
        <v>44696</v>
      </c>
      <c r="C164" s="2" t="s">
        <v>18</v>
      </c>
      <c r="D164" s="2" t="s">
        <v>22</v>
      </c>
      <c r="E164">
        <v>3</v>
      </c>
      <c r="F164">
        <v>51.5</v>
      </c>
      <c r="G164">
        <v>69</v>
      </c>
      <c r="H164">
        <v>120.5</v>
      </c>
      <c r="I164" s="2" t="s">
        <v>17</v>
      </c>
      <c r="K164" s="4">
        <v>75011</v>
      </c>
      <c r="L164" s="1">
        <v>24876</v>
      </c>
      <c r="M164">
        <f ca="1">DATEDIF(Factures[[#This Row],[Date naissance]],TODAY(),"Y")</f>
        <v>54</v>
      </c>
      <c r="N164" t="str">
        <f ca="1">VLOOKUP(Factures[[#This Row],[Age]],Cat_Age[],2,TRUE)</f>
        <v>3 - de 45 à 55 ans</v>
      </c>
      <c r="O164" t="str" cm="1">
        <f t="array" ref="O16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4" t="str">
        <f>VLOOKUP(INDEX(Communes2013[Code Postal],MATCH("*"&amp;TEXT(Factures[[#This Row],[CP]],"00000")&amp;"*",Communes2013[Code Postal],0)),Communes2013[],2,FALSE)</f>
        <v>PARIS-11E-ARRONDISSEMENT</v>
      </c>
      <c r="Q164" t="str">
        <f>VLOOKUP(Factures[[#This Row],[DPT]],departement2021[],6,FALSE)</f>
        <v>Paris</v>
      </c>
      <c r="R164" t="str">
        <f>VLOOKUP(VLOOKUP(Factures[[#This Row],[DPT]],departement2021[],2,FALSE),region2021[],5,FALSE)</f>
        <v>Île-de-France</v>
      </c>
    </row>
    <row r="165" spans="1:18" x14ac:dyDescent="0.25">
      <c r="A165">
        <v>164</v>
      </c>
      <c r="B165" s="1">
        <v>44696</v>
      </c>
      <c r="C165" s="2" t="s">
        <v>19</v>
      </c>
      <c r="D165" s="2" t="s">
        <v>13</v>
      </c>
      <c r="E165">
        <v>4</v>
      </c>
      <c r="F165">
        <v>85.5</v>
      </c>
      <c r="G165">
        <v>38</v>
      </c>
      <c r="H165">
        <v>123.5</v>
      </c>
      <c r="I165" s="2" t="s">
        <v>17</v>
      </c>
      <c r="K165" s="4">
        <v>78590</v>
      </c>
      <c r="L165" s="1">
        <v>34419</v>
      </c>
      <c r="M165">
        <f ca="1">DATEDIF(Factures[[#This Row],[Date naissance]],TODAY(),"Y")</f>
        <v>28</v>
      </c>
      <c r="N165" t="str">
        <f ca="1">VLOOKUP(Factures[[#This Row],[Age]],Cat_Age[],2,TRUE)</f>
        <v>1 - de 0 à 35 ans</v>
      </c>
      <c r="O165" t="str" cm="1">
        <f t="array" ref="O16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5" t="str">
        <f>VLOOKUP(INDEX(Communes2013[Code Postal],MATCH("*"&amp;TEXT(Factures[[#This Row],[CP]],"00000")&amp;"*",Communes2013[Code Postal],0)),Communes2013[],2,FALSE)</f>
        <v>NOISY-LE-ROI</v>
      </c>
      <c r="Q165" t="str">
        <f>VLOOKUP(Factures[[#This Row],[DPT]],departement2021[],6,FALSE)</f>
        <v>Yvelines</v>
      </c>
      <c r="R165" t="str">
        <f>VLOOKUP(VLOOKUP(Factures[[#This Row],[DPT]],departement2021[],2,FALSE),region2021[],5,FALSE)</f>
        <v>Île-de-France</v>
      </c>
    </row>
    <row r="166" spans="1:18" x14ac:dyDescent="0.25">
      <c r="A166">
        <v>165</v>
      </c>
      <c r="B166" s="1">
        <v>44696</v>
      </c>
      <c r="C166" s="2" t="s">
        <v>18</v>
      </c>
      <c r="D166" s="2" t="s">
        <v>16</v>
      </c>
      <c r="E166">
        <v>1</v>
      </c>
      <c r="F166">
        <v>32.5</v>
      </c>
      <c r="G166">
        <v>27</v>
      </c>
      <c r="H166">
        <v>59.5</v>
      </c>
      <c r="I166" s="2" t="s">
        <v>14</v>
      </c>
      <c r="J166">
        <v>2</v>
      </c>
      <c r="K166" s="4">
        <v>29120</v>
      </c>
      <c r="L166" s="1">
        <v>31106</v>
      </c>
      <c r="M166">
        <f ca="1">DATEDIF(Factures[[#This Row],[Date naissance]],TODAY(),"Y")</f>
        <v>37</v>
      </c>
      <c r="N166" t="str">
        <f ca="1">VLOOKUP(Factures[[#This Row],[Age]],Cat_Age[],2,TRUE)</f>
        <v>2 - de 35 à 45 ans</v>
      </c>
      <c r="O166" t="str" cm="1">
        <f t="array" ref="O16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6" t="str">
        <f>VLOOKUP(INDEX(Communes2013[Code Postal],MATCH("*"&amp;TEXT(Factures[[#This Row],[CP]],"00000")&amp;"*",Communes2013[Code Postal],0)),Communes2013[],2,FALSE)</f>
        <v>PONT-L'ABBE</v>
      </c>
      <c r="Q166" t="str">
        <f>VLOOKUP(Factures[[#This Row],[DPT]],departement2021[],6,FALSE)</f>
        <v>Finistère</v>
      </c>
      <c r="R166" t="str">
        <f>VLOOKUP(VLOOKUP(Factures[[#This Row],[DPT]],departement2021[],2,FALSE),region2021[],5,FALSE)</f>
        <v>Bretagne</v>
      </c>
    </row>
    <row r="167" spans="1:18" x14ac:dyDescent="0.25">
      <c r="A167">
        <v>166</v>
      </c>
      <c r="B167" s="1">
        <v>44696</v>
      </c>
      <c r="C167" s="2" t="s">
        <v>15</v>
      </c>
      <c r="D167" s="2" t="s">
        <v>13</v>
      </c>
      <c r="E167">
        <v>4</v>
      </c>
      <c r="F167">
        <v>80.5</v>
      </c>
      <c r="G167">
        <v>74</v>
      </c>
      <c r="H167">
        <v>154.5</v>
      </c>
      <c r="I167" s="2" t="s">
        <v>14</v>
      </c>
      <c r="J167">
        <v>16</v>
      </c>
      <c r="K167" s="4">
        <v>75019</v>
      </c>
      <c r="L167" s="1">
        <v>36112</v>
      </c>
      <c r="M167">
        <f ca="1">DATEDIF(Factures[[#This Row],[Date naissance]],TODAY(),"Y")</f>
        <v>23</v>
      </c>
      <c r="N167" t="str">
        <f ca="1">VLOOKUP(Factures[[#This Row],[Age]],Cat_Age[],2,TRUE)</f>
        <v>1 - de 0 à 35 ans</v>
      </c>
      <c r="O167" t="str" cm="1">
        <f t="array" ref="O16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7" t="str">
        <f>VLOOKUP(INDEX(Communes2013[Code Postal],MATCH("*"&amp;TEXT(Factures[[#This Row],[CP]],"00000")&amp;"*",Communes2013[Code Postal],0)),Communes2013[],2,FALSE)</f>
        <v>PARIS-19E-ARRONDISSEMENT</v>
      </c>
      <c r="Q167" t="str">
        <f>VLOOKUP(Factures[[#This Row],[DPT]],departement2021[],6,FALSE)</f>
        <v>Paris</v>
      </c>
      <c r="R167" t="str">
        <f>VLOOKUP(VLOOKUP(Factures[[#This Row],[DPT]],departement2021[],2,FALSE),region2021[],5,FALSE)</f>
        <v>Île-de-France</v>
      </c>
    </row>
    <row r="168" spans="1:18" x14ac:dyDescent="0.25">
      <c r="A168">
        <v>167</v>
      </c>
      <c r="B168" s="1">
        <v>44696</v>
      </c>
      <c r="C168" s="2" t="s">
        <v>12</v>
      </c>
      <c r="D168" s="2" t="s">
        <v>16</v>
      </c>
      <c r="E168">
        <v>2</v>
      </c>
      <c r="F168">
        <v>58</v>
      </c>
      <c r="G168">
        <v>89</v>
      </c>
      <c r="H168">
        <v>147</v>
      </c>
      <c r="I168" s="2" t="s">
        <v>14</v>
      </c>
      <c r="J168">
        <v>14.5</v>
      </c>
      <c r="K168" s="4">
        <v>62810</v>
      </c>
      <c r="L168" s="1">
        <v>24556</v>
      </c>
      <c r="M168">
        <f ca="1">DATEDIF(Factures[[#This Row],[Date naissance]],TODAY(),"Y")</f>
        <v>55</v>
      </c>
      <c r="N168" t="str">
        <f ca="1">VLOOKUP(Factures[[#This Row],[Age]],Cat_Age[],2,TRUE)</f>
        <v>4 - de 55 à 65 ans</v>
      </c>
      <c r="O168" t="str" cm="1">
        <f t="array" ref="O168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68" t="str">
        <f>VLOOKUP(INDEX(Communes2013[Code Postal],MATCH("*"&amp;TEXT(Factures[[#This Row],[CP]],"00000")&amp;"*",Communes2013[Code Postal],0)),Communes2013[],2,FALSE)</f>
        <v>AVESNES-LE-COMTE</v>
      </c>
      <c r="Q168" t="str">
        <f>VLOOKUP(Factures[[#This Row],[DPT]],departement2021[],6,FALSE)</f>
        <v>Pas-de-Calais</v>
      </c>
      <c r="R168" t="str">
        <f>VLOOKUP(VLOOKUP(Factures[[#This Row],[DPT]],departement2021[],2,FALSE),region2021[],5,FALSE)</f>
        <v>Hauts-de-France</v>
      </c>
    </row>
    <row r="169" spans="1:18" x14ac:dyDescent="0.25">
      <c r="A169">
        <v>168</v>
      </c>
      <c r="B169" s="1">
        <v>44696</v>
      </c>
      <c r="C169" s="2" t="s">
        <v>15</v>
      </c>
      <c r="D169" s="2" t="s">
        <v>16</v>
      </c>
      <c r="E169">
        <v>2</v>
      </c>
      <c r="F169">
        <v>50.5</v>
      </c>
      <c r="G169">
        <v>72</v>
      </c>
      <c r="H169">
        <v>122.5</v>
      </c>
      <c r="I169" s="2" t="s">
        <v>14</v>
      </c>
      <c r="J169">
        <v>10.5</v>
      </c>
      <c r="K169" s="4">
        <v>29900</v>
      </c>
      <c r="L169" s="1">
        <v>19818</v>
      </c>
      <c r="M169">
        <f ca="1">DATEDIF(Factures[[#This Row],[Date naissance]],TODAY(),"Y")</f>
        <v>68</v>
      </c>
      <c r="N169" t="str">
        <f ca="1">VLOOKUP(Factures[[#This Row],[Age]],Cat_Age[],2,TRUE)</f>
        <v>5 - de 65 et plus</v>
      </c>
      <c r="O169" t="str" cm="1">
        <f t="array" ref="O16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9" t="str">
        <f>VLOOKUP(INDEX(Communes2013[Code Postal],MATCH("*"&amp;TEXT(Factures[[#This Row],[CP]],"00000")&amp;"*",Communes2013[Code Postal],0)),Communes2013[],2,FALSE)</f>
        <v>CONCARNEAU</v>
      </c>
      <c r="Q169" t="str">
        <f>VLOOKUP(Factures[[#This Row],[DPT]],departement2021[],6,FALSE)</f>
        <v>Finistère</v>
      </c>
      <c r="R169" t="str">
        <f>VLOOKUP(VLOOKUP(Factures[[#This Row],[DPT]],departement2021[],2,FALSE),region2021[],5,FALSE)</f>
        <v>Bretagne</v>
      </c>
    </row>
    <row r="170" spans="1:18" x14ac:dyDescent="0.25">
      <c r="A170">
        <v>169</v>
      </c>
      <c r="B170" s="1">
        <v>44697</v>
      </c>
      <c r="C170" s="2" t="s">
        <v>15</v>
      </c>
      <c r="D170" s="2" t="s">
        <v>16</v>
      </c>
      <c r="E170">
        <v>1</v>
      </c>
      <c r="F170">
        <v>28</v>
      </c>
      <c r="G170">
        <v>23</v>
      </c>
      <c r="H170">
        <v>51</v>
      </c>
      <c r="I170" s="2" t="s">
        <v>14</v>
      </c>
      <c r="J170">
        <v>1</v>
      </c>
      <c r="K170" s="4">
        <v>29260</v>
      </c>
      <c r="L170" s="1">
        <v>26474</v>
      </c>
      <c r="M170">
        <f ca="1">DATEDIF(Factures[[#This Row],[Date naissance]],TODAY(),"Y")</f>
        <v>50</v>
      </c>
      <c r="N170" t="str">
        <f ca="1">VLOOKUP(Factures[[#This Row],[Age]],Cat_Age[],2,TRUE)</f>
        <v>3 - de 45 à 55 ans</v>
      </c>
      <c r="O170" t="str" cm="1">
        <f t="array" ref="O1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0" t="str">
        <f>VLOOKUP(INDEX(Communes2013[Code Postal],MATCH("*"&amp;TEXT(Factures[[#This Row],[CP]],"00000")&amp;"*",Communes2013[Code Postal],0)),Communes2013[],2,FALSE)</f>
        <v>LESNEVEN</v>
      </c>
      <c r="Q170" t="str">
        <f>VLOOKUP(Factures[[#This Row],[DPT]],departement2021[],6,FALSE)</f>
        <v>Finistère</v>
      </c>
      <c r="R170" t="str">
        <f>VLOOKUP(VLOOKUP(Factures[[#This Row],[DPT]],departement2021[],2,FALSE),region2021[],5,FALSE)</f>
        <v>Bretagne</v>
      </c>
    </row>
    <row r="171" spans="1:18" x14ac:dyDescent="0.25">
      <c r="A171">
        <v>170</v>
      </c>
      <c r="B171" s="1">
        <v>44697</v>
      </c>
      <c r="C171" s="2" t="s">
        <v>15</v>
      </c>
      <c r="D171" s="2" t="s">
        <v>13</v>
      </c>
      <c r="E171">
        <v>9</v>
      </c>
      <c r="F171">
        <v>187</v>
      </c>
      <c r="G171">
        <v>48</v>
      </c>
      <c r="H171">
        <v>235</v>
      </c>
      <c r="I171" s="2" t="s">
        <v>14</v>
      </c>
      <c r="J171">
        <v>6</v>
      </c>
      <c r="K171" s="4">
        <v>35590</v>
      </c>
      <c r="L171" s="1">
        <v>24759</v>
      </c>
      <c r="M171">
        <f ca="1">DATEDIF(Factures[[#This Row],[Date naissance]],TODAY(),"Y")</f>
        <v>55</v>
      </c>
      <c r="N171" t="str">
        <f ca="1">VLOOKUP(Factures[[#This Row],[Age]],Cat_Age[],2,TRUE)</f>
        <v>4 - de 55 à 65 ans</v>
      </c>
      <c r="O171" t="str" cm="1">
        <f t="array" ref="O17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1" t="str">
        <f>VLOOKUP(INDEX(Communes2013[Code Postal],MATCH("*"&amp;TEXT(Factures[[#This Row],[CP]],"00000")&amp;"*",Communes2013[Code Postal],0)),Communes2013[],2,FALSE)</f>
        <v>SAINT-GILLES</v>
      </c>
      <c r="Q171" t="str">
        <f>VLOOKUP(Factures[[#This Row],[DPT]],departement2021[],6,FALSE)</f>
        <v>Ille-et-Vilaine</v>
      </c>
      <c r="R171" t="str">
        <f>VLOOKUP(VLOOKUP(Factures[[#This Row],[DPT]],departement2021[],2,FALSE),region2021[],5,FALSE)</f>
        <v>Bretagne</v>
      </c>
    </row>
    <row r="172" spans="1:18" x14ac:dyDescent="0.25">
      <c r="A172">
        <v>171</v>
      </c>
      <c r="B172" s="1">
        <v>44697</v>
      </c>
      <c r="C172" s="2" t="s">
        <v>12</v>
      </c>
      <c r="D172" s="2" t="s">
        <v>13</v>
      </c>
      <c r="E172">
        <v>2</v>
      </c>
      <c r="F172">
        <v>43.5</v>
      </c>
      <c r="G172">
        <v>57</v>
      </c>
      <c r="H172">
        <v>100.5</v>
      </c>
      <c r="I172" s="2" t="s">
        <v>14</v>
      </c>
      <c r="J172">
        <v>4</v>
      </c>
      <c r="K172" s="4">
        <v>41500</v>
      </c>
      <c r="L172" s="1">
        <v>16132</v>
      </c>
      <c r="M172">
        <f ca="1">DATEDIF(Factures[[#This Row],[Date naissance]],TODAY(),"Y")</f>
        <v>78</v>
      </c>
      <c r="N172" t="str">
        <f ca="1">VLOOKUP(Factures[[#This Row],[Age]],Cat_Age[],2,TRUE)</f>
        <v>5 - de 65 et plus</v>
      </c>
      <c r="O172" t="str" cm="1">
        <f t="array" ref="O172">IF(INT(Factures[[#This Row],[CP]]/1000)=20,_xlfn.SWITCH(MID(Factures[[#This Row],[CP]],3,1),"0","2A","1","2A","2","2B"),IF(LEN(Factures[[#This Row],[CP]])=4,"0"&amp;LEFT(Factures[[#This Row],[CP]],1),LEFT(Factures[[#This Row],[CP]],2)))</f>
        <v>41</v>
      </c>
      <c r="P172" t="str">
        <f>VLOOKUP(INDEX(Communes2013[Code Postal],MATCH("*"&amp;TEXT(Factures[[#This Row],[CP]],"00000")&amp;"*",Communes2013[Code Postal],0)),Communes2013[],2,FALSE)</f>
        <v>MER</v>
      </c>
      <c r="Q172" t="str">
        <f>VLOOKUP(Factures[[#This Row],[DPT]],departement2021[],6,FALSE)</f>
        <v>Loir-et-Cher</v>
      </c>
      <c r="R172" t="str">
        <f>VLOOKUP(VLOOKUP(Factures[[#This Row],[DPT]],departement2021[],2,FALSE),region2021[],5,FALSE)</f>
        <v>Centre-Val de Loire</v>
      </c>
    </row>
    <row r="173" spans="1:18" x14ac:dyDescent="0.25">
      <c r="A173">
        <v>172</v>
      </c>
      <c r="B173" s="1">
        <v>44697</v>
      </c>
      <c r="C173" s="2" t="s">
        <v>18</v>
      </c>
      <c r="D173" s="2" t="s">
        <v>22</v>
      </c>
      <c r="E173">
        <v>2</v>
      </c>
      <c r="F173">
        <v>32</v>
      </c>
      <c r="G173">
        <v>23</v>
      </c>
      <c r="H173">
        <v>55</v>
      </c>
      <c r="I173" s="2" t="s">
        <v>14</v>
      </c>
      <c r="J173">
        <v>0.5</v>
      </c>
      <c r="K173" s="4">
        <v>77250</v>
      </c>
      <c r="L173" s="1">
        <v>27677</v>
      </c>
      <c r="M173">
        <f ca="1">DATEDIF(Factures[[#This Row],[Date naissance]],TODAY(),"Y")</f>
        <v>47</v>
      </c>
      <c r="N173" t="str">
        <f ca="1">VLOOKUP(Factures[[#This Row],[Age]],Cat_Age[],2,TRUE)</f>
        <v>3 - de 45 à 55 ans</v>
      </c>
      <c r="O173" t="str" cm="1">
        <f t="array" ref="O173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73" t="str">
        <f>VLOOKUP(INDEX(Communes2013[Code Postal],MATCH("*"&amp;TEXT(Factures[[#This Row],[CP]],"00000")&amp;"*",Communes2013[Code Postal],0)),Communes2013[],2,FALSE)</f>
        <v>VENEUX-LES-SABLONS</v>
      </c>
      <c r="Q173" t="str">
        <f>VLOOKUP(Factures[[#This Row],[DPT]],departement2021[],6,FALSE)</f>
        <v>Seine-et-Marne</v>
      </c>
      <c r="R173" t="str">
        <f>VLOOKUP(VLOOKUP(Factures[[#This Row],[DPT]],departement2021[],2,FALSE),region2021[],5,FALSE)</f>
        <v>Île-de-France</v>
      </c>
    </row>
    <row r="174" spans="1:18" x14ac:dyDescent="0.25">
      <c r="A174">
        <v>173</v>
      </c>
      <c r="B174" s="1">
        <v>44698</v>
      </c>
      <c r="C174" s="2" t="s">
        <v>19</v>
      </c>
      <c r="D174" s="2" t="s">
        <v>13</v>
      </c>
      <c r="E174">
        <v>7</v>
      </c>
      <c r="F174">
        <v>144</v>
      </c>
      <c r="G174">
        <v>273</v>
      </c>
      <c r="H174">
        <v>417</v>
      </c>
      <c r="I174" s="2" t="s">
        <v>17</v>
      </c>
      <c r="K174" s="4">
        <v>29260</v>
      </c>
      <c r="L174" s="1">
        <v>28121</v>
      </c>
      <c r="M174">
        <f ca="1">DATEDIF(Factures[[#This Row],[Date naissance]],TODAY(),"Y")</f>
        <v>45</v>
      </c>
      <c r="N174" t="str">
        <f ca="1">VLOOKUP(Factures[[#This Row],[Age]],Cat_Age[],2,TRUE)</f>
        <v>3 - de 45 à 55 ans</v>
      </c>
      <c r="O174" t="str" cm="1">
        <f t="array" ref="O1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4" t="str">
        <f>VLOOKUP(INDEX(Communes2013[Code Postal],MATCH("*"&amp;TEXT(Factures[[#This Row],[CP]],"00000")&amp;"*",Communes2013[Code Postal],0)),Communes2013[],2,FALSE)</f>
        <v>LESNEVEN</v>
      </c>
      <c r="Q174" t="str">
        <f>VLOOKUP(Factures[[#This Row],[DPT]],departement2021[],6,FALSE)</f>
        <v>Finistère</v>
      </c>
      <c r="R174" t="str">
        <f>VLOOKUP(VLOOKUP(Factures[[#This Row],[DPT]],departement2021[],2,FALSE),region2021[],5,FALSE)</f>
        <v>Bretagne</v>
      </c>
    </row>
    <row r="175" spans="1:18" x14ac:dyDescent="0.25">
      <c r="A175">
        <v>174</v>
      </c>
      <c r="B175" s="1">
        <v>44698</v>
      </c>
      <c r="C175" s="2" t="s">
        <v>19</v>
      </c>
      <c r="D175" s="2" t="s">
        <v>16</v>
      </c>
      <c r="E175">
        <v>4</v>
      </c>
      <c r="F175">
        <v>122</v>
      </c>
      <c r="G175">
        <v>73</v>
      </c>
      <c r="H175">
        <v>195</v>
      </c>
      <c r="I175" s="2" t="s">
        <v>17</v>
      </c>
      <c r="K175" s="4">
        <v>62570</v>
      </c>
      <c r="L175" s="1">
        <v>26093</v>
      </c>
      <c r="M175">
        <f ca="1">DATEDIF(Factures[[#This Row],[Date naissance]],TODAY(),"Y")</f>
        <v>51</v>
      </c>
      <c r="N175" t="str">
        <f ca="1">VLOOKUP(Factures[[#This Row],[Age]],Cat_Age[],2,TRUE)</f>
        <v>3 - de 45 à 55 ans</v>
      </c>
      <c r="O175" t="str" cm="1">
        <f t="array" ref="O175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75" t="str">
        <f>VLOOKUP(INDEX(Communes2013[Code Postal],MATCH("*"&amp;TEXT(Factures[[#This Row],[CP]],"00000")&amp;"*",Communes2013[Code Postal],0)),Communes2013[],2,FALSE)</f>
        <v>WIZERNES</v>
      </c>
      <c r="Q175" t="str">
        <f>VLOOKUP(Factures[[#This Row],[DPT]],departement2021[],6,FALSE)</f>
        <v>Pas-de-Calais</v>
      </c>
      <c r="R175" t="str">
        <f>VLOOKUP(VLOOKUP(Factures[[#This Row],[DPT]],departement2021[],2,FALSE),region2021[],5,FALSE)</f>
        <v>Hauts-de-France</v>
      </c>
    </row>
    <row r="176" spans="1:18" x14ac:dyDescent="0.25">
      <c r="A176">
        <v>175</v>
      </c>
      <c r="B176" s="1">
        <v>44698</v>
      </c>
      <c r="C176" s="2" t="s">
        <v>15</v>
      </c>
      <c r="D176" s="2" t="s">
        <v>16</v>
      </c>
      <c r="E176">
        <v>13</v>
      </c>
      <c r="F176">
        <v>427.5</v>
      </c>
      <c r="G176">
        <v>620</v>
      </c>
      <c r="H176">
        <v>1047.5</v>
      </c>
      <c r="I176" s="2" t="s">
        <v>17</v>
      </c>
      <c r="K176" s="4">
        <v>35530</v>
      </c>
      <c r="L176" s="1">
        <v>11899</v>
      </c>
      <c r="M176">
        <f ca="1">DATEDIF(Factures[[#This Row],[Date naissance]],TODAY(),"Y")</f>
        <v>90</v>
      </c>
      <c r="N176" t="str">
        <f ca="1">VLOOKUP(Factures[[#This Row],[Age]],Cat_Age[],2,TRUE)</f>
        <v>5 - de 65 et plus</v>
      </c>
      <c r="O176" t="str" cm="1">
        <f t="array" ref="O17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6" t="str">
        <f>VLOOKUP(INDEX(Communes2013[Code Postal],MATCH("*"&amp;TEXT(Factures[[#This Row],[CP]],"00000")&amp;"*",Communes2013[Code Postal],0)),Communes2013[],2,FALSE)</f>
        <v>NOYAL-SUR-VILAINE</v>
      </c>
      <c r="Q176" t="str">
        <f>VLOOKUP(Factures[[#This Row],[DPT]],departement2021[],6,FALSE)</f>
        <v>Ille-et-Vilaine</v>
      </c>
      <c r="R176" t="str">
        <f>VLOOKUP(VLOOKUP(Factures[[#This Row],[DPT]],departement2021[],2,FALSE),region2021[],5,FALSE)</f>
        <v>Bretagne</v>
      </c>
    </row>
    <row r="177" spans="1:18" x14ac:dyDescent="0.25">
      <c r="A177">
        <v>176</v>
      </c>
      <c r="B177" s="1">
        <v>44699</v>
      </c>
      <c r="C177" s="2" t="s">
        <v>18</v>
      </c>
      <c r="D177" s="2" t="s">
        <v>16</v>
      </c>
      <c r="E177">
        <v>5</v>
      </c>
      <c r="F177">
        <v>148</v>
      </c>
      <c r="G177">
        <v>244</v>
      </c>
      <c r="H177">
        <v>392</v>
      </c>
      <c r="I177" s="2" t="s">
        <v>14</v>
      </c>
      <c r="J177">
        <v>10.5</v>
      </c>
      <c r="K177" s="4">
        <v>35131</v>
      </c>
      <c r="L177" s="1">
        <v>26640</v>
      </c>
      <c r="M177">
        <f ca="1">DATEDIF(Factures[[#This Row],[Date naissance]],TODAY(),"Y")</f>
        <v>49</v>
      </c>
      <c r="N177" t="str">
        <f ca="1">VLOOKUP(Factures[[#This Row],[Age]],Cat_Age[],2,TRUE)</f>
        <v>3 - de 45 à 55 ans</v>
      </c>
      <c r="O177" t="str" cm="1">
        <f t="array" ref="O17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7" t="str">
        <f>VLOOKUP(INDEX(Communes2013[Code Postal],MATCH("*"&amp;TEXT(Factures[[#This Row],[CP]],"00000")&amp;"*",Communes2013[Code Postal],0)),Communes2013[],2,FALSE)</f>
        <v>CHARTRES-DE-BRETAGNE</v>
      </c>
      <c r="Q177" t="str">
        <f>VLOOKUP(Factures[[#This Row],[DPT]],departement2021[],6,FALSE)</f>
        <v>Ille-et-Vilaine</v>
      </c>
      <c r="R177" t="str">
        <f>VLOOKUP(VLOOKUP(Factures[[#This Row],[DPT]],departement2021[],2,FALSE),region2021[],5,FALSE)</f>
        <v>Bretagne</v>
      </c>
    </row>
    <row r="178" spans="1:18" x14ac:dyDescent="0.25">
      <c r="A178">
        <v>177</v>
      </c>
      <c r="B178" s="1">
        <v>44699</v>
      </c>
      <c r="C178" s="2" t="s">
        <v>18</v>
      </c>
      <c r="D178" s="2" t="s">
        <v>16</v>
      </c>
      <c r="E178">
        <v>3</v>
      </c>
      <c r="F178">
        <v>84</v>
      </c>
      <c r="G178">
        <v>109</v>
      </c>
      <c r="H178">
        <v>193</v>
      </c>
      <c r="I178" s="2" t="s">
        <v>14</v>
      </c>
      <c r="J178">
        <v>11.5</v>
      </c>
      <c r="K178" s="4">
        <v>35000</v>
      </c>
      <c r="L178" s="1">
        <v>21019</v>
      </c>
      <c r="M178">
        <f ca="1">DATEDIF(Factures[[#This Row],[Date naissance]],TODAY(),"Y")</f>
        <v>65</v>
      </c>
      <c r="N178" t="str">
        <f ca="1">VLOOKUP(Factures[[#This Row],[Age]],Cat_Age[],2,TRUE)</f>
        <v>5 - de 65 et plus</v>
      </c>
      <c r="O178" t="str" cm="1">
        <f t="array" ref="O17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8" t="str">
        <f>VLOOKUP(INDEX(Communes2013[Code Postal],MATCH("*"&amp;TEXT(Factures[[#This Row],[CP]],"00000")&amp;"*",Communes2013[Code Postal],0)),Communes2013[],2,FALSE)</f>
        <v>RENNES</v>
      </c>
      <c r="Q178" t="str">
        <f>VLOOKUP(Factures[[#This Row],[DPT]],departement2021[],6,FALSE)</f>
        <v>Ille-et-Vilaine</v>
      </c>
      <c r="R178" t="str">
        <f>VLOOKUP(VLOOKUP(Factures[[#This Row],[DPT]],departement2021[],2,FALSE),region2021[],5,FALSE)</f>
        <v>Bretagne</v>
      </c>
    </row>
    <row r="179" spans="1:18" x14ac:dyDescent="0.25">
      <c r="A179">
        <v>178</v>
      </c>
      <c r="B179" s="1">
        <v>44699</v>
      </c>
      <c r="C179" s="2" t="s">
        <v>15</v>
      </c>
      <c r="D179" s="2" t="s">
        <v>16</v>
      </c>
      <c r="E179">
        <v>4</v>
      </c>
      <c r="F179">
        <v>129</v>
      </c>
      <c r="G179">
        <v>36</v>
      </c>
      <c r="H179">
        <v>165</v>
      </c>
      <c r="I179" s="2" t="s">
        <v>17</v>
      </c>
      <c r="K179" s="4">
        <v>29170</v>
      </c>
      <c r="L179" s="1">
        <v>25261</v>
      </c>
      <c r="M179">
        <f ca="1">DATEDIF(Factures[[#This Row],[Date naissance]],TODAY(),"Y")</f>
        <v>53</v>
      </c>
      <c r="N179" t="str">
        <f ca="1">VLOOKUP(Factures[[#This Row],[Age]],Cat_Age[],2,TRUE)</f>
        <v>3 - de 45 à 55 ans</v>
      </c>
      <c r="O179" t="str" cm="1">
        <f t="array" ref="O1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9" t="str">
        <f>VLOOKUP(INDEX(Communes2013[Code Postal],MATCH("*"&amp;TEXT(Factures[[#This Row],[CP]],"00000")&amp;"*",Communes2013[Code Postal],0)),Communes2013[],2,FALSE)</f>
        <v>FOUESNANT</v>
      </c>
      <c r="Q179" t="str">
        <f>VLOOKUP(Factures[[#This Row],[DPT]],departement2021[],6,FALSE)</f>
        <v>Finistère</v>
      </c>
      <c r="R179" t="str">
        <f>VLOOKUP(VLOOKUP(Factures[[#This Row],[DPT]],departement2021[],2,FALSE),region2021[],5,FALSE)</f>
        <v>Bretagne</v>
      </c>
    </row>
    <row r="180" spans="1:18" x14ac:dyDescent="0.25">
      <c r="A180">
        <v>179</v>
      </c>
      <c r="B180" s="1">
        <v>44700</v>
      </c>
      <c r="C180" s="2" t="s">
        <v>18</v>
      </c>
      <c r="D180" s="2" t="s">
        <v>20</v>
      </c>
      <c r="E180">
        <v>10</v>
      </c>
      <c r="F180">
        <v>139</v>
      </c>
      <c r="G180">
        <v>205</v>
      </c>
      <c r="H180">
        <v>344</v>
      </c>
      <c r="I180" s="2" t="s">
        <v>14</v>
      </c>
      <c r="J180">
        <v>24.5</v>
      </c>
      <c r="K180" s="4">
        <v>22000</v>
      </c>
      <c r="L180" s="1">
        <v>27309</v>
      </c>
      <c r="M180">
        <f ca="1">DATEDIF(Factures[[#This Row],[Date naissance]],TODAY(),"Y")</f>
        <v>48</v>
      </c>
      <c r="N180" t="str">
        <f ca="1">VLOOKUP(Factures[[#This Row],[Age]],Cat_Age[],2,TRUE)</f>
        <v>3 - de 45 à 55 ans</v>
      </c>
      <c r="O180" t="str" cm="1">
        <f t="array" ref="O18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0" t="str">
        <f>VLOOKUP(INDEX(Communes2013[Code Postal],MATCH("*"&amp;TEXT(Factures[[#This Row],[CP]],"00000")&amp;"*",Communes2013[Code Postal],0)),Communes2013[],2,FALSE)</f>
        <v>SAINT-BRIEUC</v>
      </c>
      <c r="Q180" t="str">
        <f>VLOOKUP(Factures[[#This Row],[DPT]],departement2021[],6,FALSE)</f>
        <v>Côtes-d'Armor</v>
      </c>
      <c r="R180" t="str">
        <f>VLOOKUP(VLOOKUP(Factures[[#This Row],[DPT]],departement2021[],2,FALSE),region2021[],5,FALSE)</f>
        <v>Bretagne</v>
      </c>
    </row>
    <row r="181" spans="1:18" x14ac:dyDescent="0.25">
      <c r="A181">
        <v>180</v>
      </c>
      <c r="B181" s="1">
        <v>44700</v>
      </c>
      <c r="C181" s="2" t="s">
        <v>12</v>
      </c>
      <c r="D181" s="2" t="s">
        <v>13</v>
      </c>
      <c r="E181">
        <v>21</v>
      </c>
      <c r="F181">
        <v>505.5</v>
      </c>
      <c r="G181">
        <v>540</v>
      </c>
      <c r="H181">
        <v>1045.5</v>
      </c>
      <c r="I181" s="2" t="s">
        <v>14</v>
      </c>
      <c r="J181">
        <v>38</v>
      </c>
      <c r="K181" s="4">
        <v>56250</v>
      </c>
      <c r="L181" s="1">
        <v>21865</v>
      </c>
      <c r="M181">
        <f ca="1">DATEDIF(Factures[[#This Row],[Date naissance]],TODAY(),"Y")</f>
        <v>62</v>
      </c>
      <c r="N181" t="str">
        <f ca="1">VLOOKUP(Factures[[#This Row],[Age]],Cat_Age[],2,TRUE)</f>
        <v>4 - de 55 à 65 ans</v>
      </c>
      <c r="O181" t="str" cm="1">
        <f t="array" ref="O18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81" t="str">
        <f>VLOOKUP(INDEX(Communes2013[Code Postal],MATCH("*"&amp;TEXT(Factures[[#This Row],[CP]],"00000")&amp;"*",Communes2013[Code Postal],0)),Communes2013[],2,FALSE)</f>
        <v>ELVEN</v>
      </c>
      <c r="Q181" t="str">
        <f>VLOOKUP(Factures[[#This Row],[DPT]],departement2021[],6,FALSE)</f>
        <v>Morbihan</v>
      </c>
      <c r="R181" t="str">
        <f>VLOOKUP(VLOOKUP(Factures[[#This Row],[DPT]],departement2021[],2,FALSE),region2021[],5,FALSE)</f>
        <v>Bretagne</v>
      </c>
    </row>
    <row r="182" spans="1:18" x14ac:dyDescent="0.25">
      <c r="A182">
        <v>181</v>
      </c>
      <c r="B182" s="1">
        <v>44700</v>
      </c>
      <c r="C182" s="2" t="s">
        <v>18</v>
      </c>
      <c r="D182" s="2" t="s">
        <v>13</v>
      </c>
      <c r="E182">
        <v>7</v>
      </c>
      <c r="F182">
        <v>174</v>
      </c>
      <c r="G182">
        <v>66</v>
      </c>
      <c r="H182">
        <v>240</v>
      </c>
      <c r="I182" s="2" t="s">
        <v>14</v>
      </c>
      <c r="J182">
        <v>10</v>
      </c>
      <c r="K182" s="4">
        <v>39300</v>
      </c>
      <c r="L182" s="1">
        <v>30179</v>
      </c>
      <c r="M182">
        <f ca="1">DATEDIF(Factures[[#This Row],[Date naissance]],TODAY(),"Y")</f>
        <v>40</v>
      </c>
      <c r="N182" t="str">
        <f ca="1">VLOOKUP(Factures[[#This Row],[Age]],Cat_Age[],2,TRUE)</f>
        <v>2 - de 35 à 45 ans</v>
      </c>
      <c r="O182" t="str" cm="1">
        <f t="array" ref="O182">IF(INT(Factures[[#This Row],[CP]]/1000)=20,_xlfn.SWITCH(MID(Factures[[#This Row],[CP]],3,1),"0","2A","1","2A","2","2B"),IF(LEN(Factures[[#This Row],[CP]])=4,"0"&amp;LEFT(Factures[[#This Row],[CP]],1),LEFT(Factures[[#This Row],[CP]],2)))</f>
        <v>39</v>
      </c>
      <c r="P182" t="str">
        <f>VLOOKUP(INDEX(Communes2013[Code Postal],MATCH("*"&amp;TEXT(Factures[[#This Row],[CP]],"00000")&amp;"*",Communes2013[Code Postal],0)),Communes2013[],2,FALSE)</f>
        <v>CHAMPAGNOLE</v>
      </c>
      <c r="Q182" t="str">
        <f>VLOOKUP(Factures[[#This Row],[DPT]],departement2021[],6,FALSE)</f>
        <v>Jura</v>
      </c>
      <c r="R182" t="str">
        <f>VLOOKUP(VLOOKUP(Factures[[#This Row],[DPT]],departement2021[],2,FALSE),region2021[],5,FALSE)</f>
        <v>Bourgogne-Franche-Comté</v>
      </c>
    </row>
    <row r="183" spans="1:18" x14ac:dyDescent="0.25">
      <c r="A183">
        <v>182</v>
      </c>
      <c r="B183" s="1">
        <v>44700</v>
      </c>
      <c r="C183" s="2" t="s">
        <v>18</v>
      </c>
      <c r="D183" s="2" t="s">
        <v>13</v>
      </c>
      <c r="E183">
        <v>9</v>
      </c>
      <c r="F183">
        <v>202</v>
      </c>
      <c r="G183">
        <v>27</v>
      </c>
      <c r="H183">
        <v>229</v>
      </c>
      <c r="I183" s="2" t="s">
        <v>17</v>
      </c>
      <c r="K183" s="4">
        <v>78000</v>
      </c>
      <c r="L183" s="1">
        <v>20283</v>
      </c>
      <c r="M183">
        <f ca="1">DATEDIF(Factures[[#This Row],[Date naissance]],TODAY(),"Y")</f>
        <v>67</v>
      </c>
      <c r="N183" t="str">
        <f ca="1">VLOOKUP(Factures[[#This Row],[Age]],Cat_Age[],2,TRUE)</f>
        <v>5 - de 65 et plus</v>
      </c>
      <c r="O183" t="str" cm="1">
        <f t="array" ref="O18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83" t="str">
        <f>VLOOKUP(INDEX(Communes2013[Code Postal],MATCH("*"&amp;TEXT(Factures[[#This Row],[CP]],"00000")&amp;"*",Communes2013[Code Postal],0)),Communes2013[],2,FALSE)</f>
        <v>VERSAILLES</v>
      </c>
      <c r="Q183" t="str">
        <f>VLOOKUP(Factures[[#This Row],[DPT]],departement2021[],6,FALSE)</f>
        <v>Yvelines</v>
      </c>
      <c r="R183" t="str">
        <f>VLOOKUP(VLOOKUP(Factures[[#This Row],[DPT]],departement2021[],2,FALSE),region2021[],5,FALSE)</f>
        <v>Île-de-France</v>
      </c>
    </row>
    <row r="184" spans="1:18" x14ac:dyDescent="0.25">
      <c r="A184">
        <v>183</v>
      </c>
      <c r="B184" s="1">
        <v>44701</v>
      </c>
      <c r="C184" s="2" t="s">
        <v>15</v>
      </c>
      <c r="D184" s="2" t="s">
        <v>21</v>
      </c>
      <c r="E184">
        <v>11</v>
      </c>
      <c r="F184">
        <v>249.5</v>
      </c>
      <c r="G184">
        <v>275</v>
      </c>
      <c r="H184">
        <v>524.5</v>
      </c>
      <c r="I184" s="2" t="s">
        <v>14</v>
      </c>
      <c r="J184">
        <v>21.5</v>
      </c>
      <c r="K184" s="4">
        <v>76510</v>
      </c>
      <c r="L184" s="1">
        <v>26047</v>
      </c>
      <c r="M184">
        <f ca="1">DATEDIF(Factures[[#This Row],[Date naissance]],TODAY(),"Y")</f>
        <v>51</v>
      </c>
      <c r="N184" t="str">
        <f ca="1">VLOOKUP(Factures[[#This Row],[Age]],Cat_Age[],2,TRUE)</f>
        <v>3 - de 45 à 55 ans</v>
      </c>
      <c r="O184" t="str" cm="1">
        <f t="array" ref="O184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84" t="str">
        <f>VLOOKUP(INDEX(Communes2013[Code Postal],MATCH("*"&amp;TEXT(Factures[[#This Row],[CP]],"00000")&amp;"*",Communes2013[Code Postal],0)),Communes2013[],2,FALSE)</f>
        <v>SAINT-NICOLAS-D'ALIERMONT</v>
      </c>
      <c r="Q184" t="str">
        <f>VLOOKUP(Factures[[#This Row],[DPT]],departement2021[],6,FALSE)</f>
        <v>Seine-Maritime</v>
      </c>
      <c r="R184" t="str">
        <f>VLOOKUP(VLOOKUP(Factures[[#This Row],[DPT]],departement2021[],2,FALSE),region2021[],5,FALSE)</f>
        <v>Normandie</v>
      </c>
    </row>
    <row r="185" spans="1:18" x14ac:dyDescent="0.25">
      <c r="A185">
        <v>184</v>
      </c>
      <c r="B185" s="1">
        <v>44701</v>
      </c>
      <c r="C185" s="2" t="s">
        <v>18</v>
      </c>
      <c r="D185" s="2" t="s">
        <v>16</v>
      </c>
      <c r="E185">
        <v>3</v>
      </c>
      <c r="F185">
        <v>98</v>
      </c>
      <c r="G185">
        <v>118</v>
      </c>
      <c r="H185">
        <v>216</v>
      </c>
      <c r="I185" s="2" t="s">
        <v>14</v>
      </c>
      <c r="J185">
        <v>3</v>
      </c>
      <c r="K185" s="4">
        <v>93700</v>
      </c>
      <c r="L185" s="1">
        <v>16252</v>
      </c>
      <c r="M185">
        <f ca="1">DATEDIF(Factures[[#This Row],[Date naissance]],TODAY(),"Y")</f>
        <v>78</v>
      </c>
      <c r="N185" t="str">
        <f ca="1">VLOOKUP(Factures[[#This Row],[Age]],Cat_Age[],2,TRUE)</f>
        <v>5 - de 65 et plus</v>
      </c>
      <c r="O185" t="str" cm="1">
        <f t="array" ref="O18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5" t="str">
        <f>VLOOKUP(INDEX(Communes2013[Code Postal],MATCH("*"&amp;TEXT(Factures[[#This Row],[CP]],"00000")&amp;"*",Communes2013[Code Postal],0)),Communes2013[],2,FALSE)</f>
        <v>DRANCY</v>
      </c>
      <c r="Q185" t="str">
        <f>VLOOKUP(Factures[[#This Row],[DPT]],departement2021[],6,FALSE)</f>
        <v>Seine-Saint-Denis</v>
      </c>
      <c r="R185" t="str">
        <f>VLOOKUP(VLOOKUP(Factures[[#This Row],[DPT]],departement2021[],2,FALSE),region2021[],5,FALSE)</f>
        <v>Île-de-France</v>
      </c>
    </row>
    <row r="186" spans="1:18" x14ac:dyDescent="0.25">
      <c r="A186">
        <v>185</v>
      </c>
      <c r="B186" s="1">
        <v>44701</v>
      </c>
      <c r="C186" s="2" t="s">
        <v>15</v>
      </c>
      <c r="D186" s="2" t="s">
        <v>13</v>
      </c>
      <c r="E186">
        <v>8</v>
      </c>
      <c r="F186">
        <v>171</v>
      </c>
      <c r="G186">
        <v>217</v>
      </c>
      <c r="H186">
        <v>388</v>
      </c>
      <c r="I186" s="2" t="s">
        <v>14</v>
      </c>
      <c r="J186">
        <v>36.5</v>
      </c>
      <c r="K186" s="4">
        <v>29860</v>
      </c>
      <c r="L186" s="1">
        <v>14915</v>
      </c>
      <c r="M186">
        <f ca="1">DATEDIF(Factures[[#This Row],[Date naissance]],TODAY(),"Y")</f>
        <v>82</v>
      </c>
      <c r="N186" t="str">
        <f ca="1">VLOOKUP(Factures[[#This Row],[Age]],Cat_Age[],2,TRUE)</f>
        <v>5 - de 65 et plus</v>
      </c>
      <c r="O186" t="str" cm="1">
        <f t="array" ref="O1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6" t="str">
        <f>VLOOKUP(INDEX(Communes2013[Code Postal],MATCH("*"&amp;TEXT(Factures[[#This Row],[CP]],"00000")&amp;"*",Communes2013[Code Postal],0)),Communes2013[],2,FALSE)</f>
        <v>PLABENNEC</v>
      </c>
      <c r="Q186" t="str">
        <f>VLOOKUP(Factures[[#This Row],[DPT]],departement2021[],6,FALSE)</f>
        <v>Finistère</v>
      </c>
      <c r="R186" t="str">
        <f>VLOOKUP(VLOOKUP(Factures[[#This Row],[DPT]],departement2021[],2,FALSE),region2021[],5,FALSE)</f>
        <v>Bretagne</v>
      </c>
    </row>
    <row r="187" spans="1:18" x14ac:dyDescent="0.25">
      <c r="A187">
        <v>186</v>
      </c>
      <c r="B187" s="1">
        <v>44701</v>
      </c>
      <c r="C187" s="2" t="s">
        <v>15</v>
      </c>
      <c r="D187" s="2" t="s">
        <v>13</v>
      </c>
      <c r="E187">
        <v>4</v>
      </c>
      <c r="F187">
        <v>85.5</v>
      </c>
      <c r="G187">
        <v>70</v>
      </c>
      <c r="H187">
        <v>155.5</v>
      </c>
      <c r="I187" s="2" t="s">
        <v>17</v>
      </c>
      <c r="K187" s="4">
        <v>29170</v>
      </c>
      <c r="L187" s="1">
        <v>29069</v>
      </c>
      <c r="M187">
        <f ca="1">DATEDIF(Factures[[#This Row],[Date naissance]],TODAY(),"Y")</f>
        <v>43</v>
      </c>
      <c r="N187" t="str">
        <f ca="1">VLOOKUP(Factures[[#This Row],[Age]],Cat_Age[],2,TRUE)</f>
        <v>2 - de 35 à 45 ans</v>
      </c>
      <c r="O187" t="str" cm="1">
        <f t="array" ref="O1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7" t="str">
        <f>VLOOKUP(INDEX(Communes2013[Code Postal],MATCH("*"&amp;TEXT(Factures[[#This Row],[CP]],"00000")&amp;"*",Communes2013[Code Postal],0)),Communes2013[],2,FALSE)</f>
        <v>FOUESNANT</v>
      </c>
      <c r="Q187" t="str">
        <f>VLOOKUP(Factures[[#This Row],[DPT]],departement2021[],6,FALSE)</f>
        <v>Finistère</v>
      </c>
      <c r="R187" t="str">
        <f>VLOOKUP(VLOOKUP(Factures[[#This Row],[DPT]],departement2021[],2,FALSE),region2021[],5,FALSE)</f>
        <v>Bretagne</v>
      </c>
    </row>
    <row r="188" spans="1:18" x14ac:dyDescent="0.25">
      <c r="A188">
        <v>187</v>
      </c>
      <c r="B188" s="1">
        <v>44701</v>
      </c>
      <c r="C188" s="2" t="s">
        <v>15</v>
      </c>
      <c r="D188" s="2" t="s">
        <v>20</v>
      </c>
      <c r="E188">
        <v>4</v>
      </c>
      <c r="F188">
        <v>60.5</v>
      </c>
      <c r="G188">
        <v>107</v>
      </c>
      <c r="H188">
        <v>167.5</v>
      </c>
      <c r="I188" s="2" t="s">
        <v>14</v>
      </c>
      <c r="J188">
        <v>6.5</v>
      </c>
      <c r="K188" s="4">
        <v>75020</v>
      </c>
      <c r="L188" s="1">
        <v>19951</v>
      </c>
      <c r="M188">
        <f ca="1">DATEDIF(Factures[[#This Row],[Date naissance]],TODAY(),"Y")</f>
        <v>68</v>
      </c>
      <c r="N188" t="str">
        <f ca="1">VLOOKUP(Factures[[#This Row],[Age]],Cat_Age[],2,TRUE)</f>
        <v>5 - de 65 et plus</v>
      </c>
      <c r="O188" t="str" cm="1">
        <f t="array" ref="O18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8" t="str">
        <f>VLOOKUP(INDEX(Communes2013[Code Postal],MATCH("*"&amp;TEXT(Factures[[#This Row],[CP]],"00000")&amp;"*",Communes2013[Code Postal],0)),Communes2013[],2,FALSE)</f>
        <v>PARIS-20E-ARRONDISSEMENT</v>
      </c>
      <c r="Q188" t="str">
        <f>VLOOKUP(Factures[[#This Row],[DPT]],departement2021[],6,FALSE)</f>
        <v>Paris</v>
      </c>
      <c r="R188" t="str">
        <f>VLOOKUP(VLOOKUP(Factures[[#This Row],[DPT]],departement2021[],2,FALSE),region2021[],5,FALSE)</f>
        <v>Île-de-France</v>
      </c>
    </row>
    <row r="189" spans="1:18" x14ac:dyDescent="0.25">
      <c r="A189">
        <v>188</v>
      </c>
      <c r="B189" s="1">
        <v>44702</v>
      </c>
      <c r="C189" s="2" t="s">
        <v>12</v>
      </c>
      <c r="D189" s="2" t="s">
        <v>20</v>
      </c>
      <c r="E189">
        <v>2</v>
      </c>
      <c r="F189">
        <v>26</v>
      </c>
      <c r="G189">
        <v>5</v>
      </c>
      <c r="H189">
        <v>31</v>
      </c>
      <c r="I189" s="2" t="s">
        <v>14</v>
      </c>
      <c r="J189">
        <v>3.5</v>
      </c>
      <c r="K189" s="4">
        <v>94340</v>
      </c>
      <c r="L189" s="1">
        <v>27279</v>
      </c>
      <c r="M189">
        <f ca="1">DATEDIF(Factures[[#This Row],[Date naissance]],TODAY(),"Y")</f>
        <v>48</v>
      </c>
      <c r="N189" t="str">
        <f ca="1">VLOOKUP(Factures[[#This Row],[Age]],Cat_Age[],2,TRUE)</f>
        <v>3 - de 45 à 55 ans</v>
      </c>
      <c r="O189" t="str" cm="1">
        <f t="array" ref="O189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89" t="str">
        <f>VLOOKUP(INDEX(Communes2013[Code Postal],MATCH("*"&amp;TEXT(Factures[[#This Row],[CP]],"00000")&amp;"*",Communes2013[Code Postal],0)),Communes2013[],2,FALSE)</f>
        <v>JOINVILLE-LE-PONT</v>
      </c>
      <c r="Q189" t="str">
        <f>VLOOKUP(Factures[[#This Row],[DPT]],departement2021[],6,FALSE)</f>
        <v>Val-de-Marne</v>
      </c>
      <c r="R189" t="str">
        <f>VLOOKUP(VLOOKUP(Factures[[#This Row],[DPT]],departement2021[],2,FALSE),region2021[],5,FALSE)</f>
        <v>Île-de-France</v>
      </c>
    </row>
    <row r="190" spans="1:18" x14ac:dyDescent="0.25">
      <c r="A190">
        <v>189</v>
      </c>
      <c r="B190" s="1">
        <v>44702</v>
      </c>
      <c r="C190" s="2" t="s">
        <v>15</v>
      </c>
      <c r="D190" s="2" t="s">
        <v>16</v>
      </c>
      <c r="E190">
        <v>2</v>
      </c>
      <c r="F190">
        <v>58</v>
      </c>
      <c r="G190">
        <v>113</v>
      </c>
      <c r="H190">
        <v>171</v>
      </c>
      <c r="I190" s="2" t="s">
        <v>17</v>
      </c>
      <c r="K190" s="4">
        <v>22000</v>
      </c>
      <c r="L190" s="1">
        <v>14930</v>
      </c>
      <c r="M190">
        <f ca="1">DATEDIF(Factures[[#This Row],[Date naissance]],TODAY(),"Y")</f>
        <v>81</v>
      </c>
      <c r="N190" t="str">
        <f ca="1">VLOOKUP(Factures[[#This Row],[Age]],Cat_Age[],2,TRUE)</f>
        <v>5 - de 65 et plus</v>
      </c>
      <c r="O190" t="str" cm="1">
        <f t="array" ref="O19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90" t="str">
        <f>VLOOKUP(INDEX(Communes2013[Code Postal],MATCH("*"&amp;TEXT(Factures[[#This Row],[CP]],"00000")&amp;"*",Communes2013[Code Postal],0)),Communes2013[],2,FALSE)</f>
        <v>SAINT-BRIEUC</v>
      </c>
      <c r="Q190" t="str">
        <f>VLOOKUP(Factures[[#This Row],[DPT]],departement2021[],6,FALSE)</f>
        <v>Côtes-d'Armor</v>
      </c>
      <c r="R190" t="str">
        <f>VLOOKUP(VLOOKUP(Factures[[#This Row],[DPT]],departement2021[],2,FALSE),region2021[],5,FALSE)</f>
        <v>Bretagne</v>
      </c>
    </row>
    <row r="191" spans="1:18" x14ac:dyDescent="0.25">
      <c r="A191">
        <v>190</v>
      </c>
      <c r="B191" s="1">
        <v>44702</v>
      </c>
      <c r="C191" s="2" t="s">
        <v>12</v>
      </c>
      <c r="D191" s="2" t="s">
        <v>16</v>
      </c>
      <c r="E191">
        <v>8</v>
      </c>
      <c r="F191">
        <v>223</v>
      </c>
      <c r="G191">
        <v>159</v>
      </c>
      <c r="H191">
        <v>382</v>
      </c>
      <c r="I191" s="2" t="s">
        <v>14</v>
      </c>
      <c r="J191">
        <v>34</v>
      </c>
      <c r="K191" s="4">
        <v>29241</v>
      </c>
      <c r="L191" s="1">
        <v>24826</v>
      </c>
      <c r="M191">
        <f ca="1">DATEDIF(Factures[[#This Row],[Date naissance]],TODAY(),"Y")</f>
        <v>54</v>
      </c>
      <c r="N191" t="str">
        <f ca="1">VLOOKUP(Factures[[#This Row],[Age]],Cat_Age[],2,TRUE)</f>
        <v>3 - de 45 à 55 ans</v>
      </c>
      <c r="O191" t="str" cm="1">
        <f t="array" ref="O1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1" t="str">
        <f>VLOOKUP(INDEX(Communes2013[Code Postal],MATCH("*"&amp;TEXT(Factures[[#This Row],[CP]],"00000")&amp;"*",Communes2013[Code Postal],0)),Communes2013[],2,FALSE)</f>
        <v>LOCQUIREC</v>
      </c>
      <c r="Q191" t="str">
        <f>VLOOKUP(Factures[[#This Row],[DPT]],departement2021[],6,FALSE)</f>
        <v>Finistère</v>
      </c>
      <c r="R191" t="str">
        <f>VLOOKUP(VLOOKUP(Factures[[#This Row],[DPT]],departement2021[],2,FALSE),region2021[],5,FALSE)</f>
        <v>Bretagne</v>
      </c>
    </row>
    <row r="192" spans="1:18" x14ac:dyDescent="0.25">
      <c r="A192">
        <v>191</v>
      </c>
      <c r="B192" s="1">
        <v>44702</v>
      </c>
      <c r="C192" s="2" t="s">
        <v>19</v>
      </c>
      <c r="D192" s="2" t="s">
        <v>16</v>
      </c>
      <c r="E192">
        <v>3</v>
      </c>
      <c r="F192">
        <v>83</v>
      </c>
      <c r="G192">
        <v>3</v>
      </c>
      <c r="H192">
        <v>86</v>
      </c>
      <c r="I192" s="2" t="s">
        <v>14</v>
      </c>
      <c r="J192">
        <v>1.5</v>
      </c>
      <c r="K192" s="4">
        <v>29860</v>
      </c>
      <c r="L192" s="1">
        <v>25799</v>
      </c>
      <c r="M192">
        <f ca="1">DATEDIF(Factures[[#This Row],[Date naissance]],TODAY(),"Y")</f>
        <v>52</v>
      </c>
      <c r="N192" t="str">
        <f ca="1">VLOOKUP(Factures[[#This Row],[Age]],Cat_Age[],2,TRUE)</f>
        <v>3 - de 45 à 55 ans</v>
      </c>
      <c r="O192" t="str" cm="1">
        <f t="array" ref="O1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2" t="str">
        <f>VLOOKUP(INDEX(Communes2013[Code Postal],MATCH("*"&amp;TEXT(Factures[[#This Row],[CP]],"00000")&amp;"*",Communes2013[Code Postal],0)),Communes2013[],2,FALSE)</f>
        <v>PLABENNEC</v>
      </c>
      <c r="Q192" t="str">
        <f>VLOOKUP(Factures[[#This Row],[DPT]],departement2021[],6,FALSE)</f>
        <v>Finistère</v>
      </c>
      <c r="R192" t="str">
        <f>VLOOKUP(VLOOKUP(Factures[[#This Row],[DPT]],departement2021[],2,FALSE),region2021[],5,FALSE)</f>
        <v>Bretagne</v>
      </c>
    </row>
    <row r="193" spans="1:18" x14ac:dyDescent="0.25">
      <c r="A193">
        <v>192</v>
      </c>
      <c r="B193" s="1">
        <v>44702</v>
      </c>
      <c r="C193" s="2" t="s">
        <v>18</v>
      </c>
      <c r="D193" s="2" t="s">
        <v>13</v>
      </c>
      <c r="E193">
        <v>21</v>
      </c>
      <c r="F193">
        <v>460</v>
      </c>
      <c r="G193">
        <v>660</v>
      </c>
      <c r="H193">
        <v>1120</v>
      </c>
      <c r="I193" s="2" t="s">
        <v>14</v>
      </c>
      <c r="J193">
        <v>24.5</v>
      </c>
      <c r="K193" s="4">
        <v>67100</v>
      </c>
      <c r="L193" s="1">
        <v>28278</v>
      </c>
      <c r="M193">
        <f ca="1">DATEDIF(Factures[[#This Row],[Date naissance]],TODAY(),"Y")</f>
        <v>45</v>
      </c>
      <c r="N193" t="str">
        <f ca="1">VLOOKUP(Factures[[#This Row],[Age]],Cat_Age[],2,TRUE)</f>
        <v>3 - de 45 à 55 ans</v>
      </c>
      <c r="O193" t="str" cm="1">
        <f t="array" ref="O193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193" t="str">
        <f>VLOOKUP(INDEX(Communes2013[Code Postal],MATCH("*"&amp;TEXT(Factures[[#This Row],[CP]],"00000")&amp;"*",Communes2013[Code Postal],0)),Communes2013[],2,FALSE)</f>
        <v>STRASBOURG</v>
      </c>
      <c r="Q193" t="str">
        <f>VLOOKUP(Factures[[#This Row],[DPT]],departement2021[],6,FALSE)</f>
        <v>Bas-Rhin</v>
      </c>
      <c r="R193" t="str">
        <f>VLOOKUP(VLOOKUP(Factures[[#This Row],[DPT]],departement2021[],2,FALSE),region2021[],5,FALSE)</f>
        <v>Grand Est</v>
      </c>
    </row>
    <row r="194" spans="1:18" x14ac:dyDescent="0.25">
      <c r="A194">
        <v>193</v>
      </c>
      <c r="B194" s="1">
        <v>44702</v>
      </c>
      <c r="C194" s="2" t="s">
        <v>15</v>
      </c>
      <c r="D194" s="2" t="s">
        <v>22</v>
      </c>
      <c r="E194">
        <v>10</v>
      </c>
      <c r="F194">
        <v>153</v>
      </c>
      <c r="G194">
        <v>132</v>
      </c>
      <c r="H194">
        <v>285</v>
      </c>
      <c r="I194" s="2" t="s">
        <v>14</v>
      </c>
      <c r="J194">
        <v>20.5</v>
      </c>
      <c r="K194" s="4">
        <v>35590</v>
      </c>
      <c r="L194" s="1">
        <v>30380</v>
      </c>
      <c r="M194">
        <f ca="1">DATEDIF(Factures[[#This Row],[Date naissance]],TODAY(),"Y")</f>
        <v>39</v>
      </c>
      <c r="N194" t="str">
        <f ca="1">VLOOKUP(Factures[[#This Row],[Age]],Cat_Age[],2,TRUE)</f>
        <v>2 - de 35 à 45 ans</v>
      </c>
      <c r="O194" t="str" cm="1">
        <f t="array" ref="O19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4" t="str">
        <f>VLOOKUP(INDEX(Communes2013[Code Postal],MATCH("*"&amp;TEXT(Factures[[#This Row],[CP]],"00000")&amp;"*",Communes2013[Code Postal],0)),Communes2013[],2,FALSE)</f>
        <v>SAINT-GILLES</v>
      </c>
      <c r="Q194" t="str">
        <f>VLOOKUP(Factures[[#This Row],[DPT]],departement2021[],6,FALSE)</f>
        <v>Ille-et-Vilaine</v>
      </c>
      <c r="R194" t="str">
        <f>VLOOKUP(VLOOKUP(Factures[[#This Row],[DPT]],departement2021[],2,FALSE),region2021[],5,FALSE)</f>
        <v>Bretagne</v>
      </c>
    </row>
    <row r="195" spans="1:18" x14ac:dyDescent="0.25">
      <c r="A195">
        <v>194</v>
      </c>
      <c r="B195" s="1">
        <v>44702</v>
      </c>
      <c r="C195" s="2" t="s">
        <v>12</v>
      </c>
      <c r="D195" s="2" t="s">
        <v>13</v>
      </c>
      <c r="E195">
        <v>6</v>
      </c>
      <c r="F195">
        <v>126</v>
      </c>
      <c r="G195">
        <v>92</v>
      </c>
      <c r="H195">
        <v>218</v>
      </c>
      <c r="I195" s="2" t="s">
        <v>14</v>
      </c>
      <c r="J195">
        <v>13</v>
      </c>
      <c r="K195" s="4">
        <v>29930</v>
      </c>
      <c r="L195" s="1">
        <v>22227</v>
      </c>
      <c r="M195">
        <f ca="1">DATEDIF(Factures[[#This Row],[Date naissance]],TODAY(),"Y")</f>
        <v>62</v>
      </c>
      <c r="N195" t="str">
        <f ca="1">VLOOKUP(Factures[[#This Row],[Age]],Cat_Age[],2,TRUE)</f>
        <v>4 - de 55 à 65 ans</v>
      </c>
      <c r="O195" t="str" cm="1">
        <f t="array" ref="O1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5" t="str">
        <f>VLOOKUP(INDEX(Communes2013[Code Postal],MATCH("*"&amp;TEXT(Factures[[#This Row],[CP]],"00000")&amp;"*",Communes2013[Code Postal],0)),Communes2013[],2,FALSE)</f>
        <v>PONT-AVEN</v>
      </c>
      <c r="Q195" t="str">
        <f>VLOOKUP(Factures[[#This Row],[DPT]],departement2021[],6,FALSE)</f>
        <v>Finistère</v>
      </c>
      <c r="R195" t="str">
        <f>VLOOKUP(VLOOKUP(Factures[[#This Row],[DPT]],departement2021[],2,FALSE),region2021[],5,FALSE)</f>
        <v>Bretagne</v>
      </c>
    </row>
    <row r="196" spans="1:18" x14ac:dyDescent="0.25">
      <c r="A196">
        <v>195</v>
      </c>
      <c r="B196" s="1">
        <v>44702</v>
      </c>
      <c r="C196" s="2" t="s">
        <v>19</v>
      </c>
      <c r="D196" s="2" t="s">
        <v>16</v>
      </c>
      <c r="E196">
        <v>2</v>
      </c>
      <c r="F196">
        <v>58</v>
      </c>
      <c r="G196">
        <v>77</v>
      </c>
      <c r="H196">
        <v>135</v>
      </c>
      <c r="I196" s="2" t="s">
        <v>14</v>
      </c>
      <c r="J196">
        <v>1</v>
      </c>
      <c r="K196" s="4">
        <v>85800</v>
      </c>
      <c r="L196" s="1">
        <v>23668</v>
      </c>
      <c r="M196">
        <f ca="1">DATEDIF(Factures[[#This Row],[Date naissance]],TODAY(),"Y")</f>
        <v>58</v>
      </c>
      <c r="N196" t="str">
        <f ca="1">VLOOKUP(Factures[[#This Row],[Age]],Cat_Age[],2,TRUE)</f>
        <v>4 - de 55 à 65 ans</v>
      </c>
      <c r="O196" t="str" cm="1">
        <f t="array" ref="O196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196" t="str">
        <f>VLOOKUP(INDEX(Communes2013[Code Postal],MATCH("*"&amp;TEXT(Factures[[#This Row],[CP]],"00000")&amp;"*",Communes2013[Code Postal],0)),Communes2013[],2,FALSE)</f>
        <v>SAINT-GILLES-CROIX-DE-VIE</v>
      </c>
      <c r="Q196" t="str">
        <f>VLOOKUP(Factures[[#This Row],[DPT]],departement2021[],6,FALSE)</f>
        <v>Vendée</v>
      </c>
      <c r="R196" t="str">
        <f>VLOOKUP(VLOOKUP(Factures[[#This Row],[DPT]],departement2021[],2,FALSE),region2021[],5,FALSE)</f>
        <v>Pays de la Loire</v>
      </c>
    </row>
    <row r="197" spans="1:18" x14ac:dyDescent="0.25">
      <c r="A197">
        <v>196</v>
      </c>
      <c r="B197" s="1">
        <v>44702</v>
      </c>
      <c r="C197" s="2" t="s">
        <v>12</v>
      </c>
      <c r="D197" s="2" t="s">
        <v>13</v>
      </c>
      <c r="E197">
        <v>2</v>
      </c>
      <c r="F197">
        <v>44.5</v>
      </c>
      <c r="G197">
        <v>49</v>
      </c>
      <c r="H197">
        <v>93.5</v>
      </c>
      <c r="I197" s="2" t="s">
        <v>14</v>
      </c>
      <c r="J197">
        <v>2</v>
      </c>
      <c r="K197" s="4">
        <v>29270</v>
      </c>
      <c r="L197" s="1">
        <v>31686</v>
      </c>
      <c r="M197">
        <f ca="1">DATEDIF(Factures[[#This Row],[Date naissance]],TODAY(),"Y")</f>
        <v>36</v>
      </c>
      <c r="N197" t="str">
        <f ca="1">VLOOKUP(Factures[[#This Row],[Age]],Cat_Age[],2,TRUE)</f>
        <v>2 - de 35 à 45 ans</v>
      </c>
      <c r="O197" t="str" cm="1">
        <f t="array" ref="O1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7" t="str">
        <f>VLOOKUP(INDEX(Communes2013[Code Postal],MATCH("*"&amp;TEXT(Factures[[#This Row],[CP]],"00000")&amp;"*",Communes2013[Code Postal],0)),Communes2013[],2,FALSE)</f>
        <v>CARHAIX-PLOUGUER</v>
      </c>
      <c r="Q197" t="str">
        <f>VLOOKUP(Factures[[#This Row],[DPT]],departement2021[],6,FALSE)</f>
        <v>Finistère</v>
      </c>
      <c r="R197" t="str">
        <f>VLOOKUP(VLOOKUP(Factures[[#This Row],[DPT]],departement2021[],2,FALSE),region2021[],5,FALSE)</f>
        <v>Bretagne</v>
      </c>
    </row>
    <row r="198" spans="1:18" x14ac:dyDescent="0.25">
      <c r="A198">
        <v>197</v>
      </c>
      <c r="B198" s="1">
        <v>44702</v>
      </c>
      <c r="C198" s="2" t="s">
        <v>15</v>
      </c>
      <c r="D198" s="2" t="s">
        <v>16</v>
      </c>
      <c r="E198">
        <v>4</v>
      </c>
      <c r="F198">
        <v>120</v>
      </c>
      <c r="G198">
        <v>135</v>
      </c>
      <c r="H198">
        <v>255</v>
      </c>
      <c r="I198" s="2" t="s">
        <v>17</v>
      </c>
      <c r="K198" s="4">
        <v>24750</v>
      </c>
      <c r="L198" s="1">
        <v>32697</v>
      </c>
      <c r="M198">
        <f ca="1">DATEDIF(Factures[[#This Row],[Date naissance]],TODAY(),"Y")</f>
        <v>33</v>
      </c>
      <c r="N198" t="str">
        <f ca="1">VLOOKUP(Factures[[#This Row],[Age]],Cat_Age[],2,TRUE)</f>
        <v>1 - de 0 à 35 ans</v>
      </c>
      <c r="O198" t="str" cm="1">
        <f t="array" ref="O198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198" t="str">
        <f>VLOOKUP(INDEX(Communes2013[Code Postal],MATCH("*"&amp;TEXT(Factures[[#This Row],[CP]],"00000")&amp;"*",Communes2013[Code Postal],0)),Communes2013[],2,FALSE)</f>
        <v>TRELISSAC</v>
      </c>
      <c r="Q198" t="str">
        <f>VLOOKUP(Factures[[#This Row],[DPT]],departement2021[],6,FALSE)</f>
        <v>Dordogne</v>
      </c>
      <c r="R198" t="str">
        <f>VLOOKUP(VLOOKUP(Factures[[#This Row],[DPT]],departement2021[],2,FALSE),region2021[],5,FALSE)</f>
        <v>Nouvelle-Aquitaine</v>
      </c>
    </row>
    <row r="199" spans="1:18" x14ac:dyDescent="0.25">
      <c r="A199">
        <v>198</v>
      </c>
      <c r="B199" s="1">
        <v>44703</v>
      </c>
      <c r="C199" s="2" t="s">
        <v>19</v>
      </c>
      <c r="D199" s="2" t="s">
        <v>16</v>
      </c>
      <c r="E199">
        <v>5</v>
      </c>
      <c r="F199">
        <v>145</v>
      </c>
      <c r="G199">
        <v>286</v>
      </c>
      <c r="H199">
        <v>431</v>
      </c>
      <c r="I199" s="2" t="s">
        <v>14</v>
      </c>
      <c r="J199">
        <v>14</v>
      </c>
      <c r="K199" s="4">
        <v>56250</v>
      </c>
      <c r="L199" s="1">
        <v>27124</v>
      </c>
      <c r="M199">
        <f ca="1">DATEDIF(Factures[[#This Row],[Date naissance]],TODAY(),"Y")</f>
        <v>48</v>
      </c>
      <c r="N199" t="str">
        <f ca="1">VLOOKUP(Factures[[#This Row],[Age]],Cat_Age[],2,TRUE)</f>
        <v>3 - de 45 à 55 ans</v>
      </c>
      <c r="O199" t="str" cm="1">
        <f t="array" ref="O19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9" t="str">
        <f>VLOOKUP(INDEX(Communes2013[Code Postal],MATCH("*"&amp;TEXT(Factures[[#This Row],[CP]],"00000")&amp;"*",Communes2013[Code Postal],0)),Communes2013[],2,FALSE)</f>
        <v>ELVEN</v>
      </c>
      <c r="Q199" t="str">
        <f>VLOOKUP(Factures[[#This Row],[DPT]],departement2021[],6,FALSE)</f>
        <v>Morbihan</v>
      </c>
      <c r="R199" t="str">
        <f>VLOOKUP(VLOOKUP(Factures[[#This Row],[DPT]],departement2021[],2,FALSE),region2021[],5,FALSE)</f>
        <v>Bretagne</v>
      </c>
    </row>
    <row r="200" spans="1:18" x14ac:dyDescent="0.25">
      <c r="A200">
        <v>199</v>
      </c>
      <c r="B200" s="1">
        <v>44703</v>
      </c>
      <c r="C200" s="2" t="s">
        <v>15</v>
      </c>
      <c r="D200" s="2" t="s">
        <v>20</v>
      </c>
      <c r="E200">
        <v>8</v>
      </c>
      <c r="F200">
        <v>105</v>
      </c>
      <c r="G200">
        <v>70</v>
      </c>
      <c r="H200">
        <v>175</v>
      </c>
      <c r="I200" s="2" t="s">
        <v>14</v>
      </c>
      <c r="J200">
        <v>1.5</v>
      </c>
      <c r="K200" s="4">
        <v>29000</v>
      </c>
      <c r="L200" s="1">
        <v>27872</v>
      </c>
      <c r="M200">
        <f ca="1">DATEDIF(Factures[[#This Row],[Date naissance]],TODAY(),"Y")</f>
        <v>46</v>
      </c>
      <c r="N200" t="str">
        <f ca="1">VLOOKUP(Factures[[#This Row],[Age]],Cat_Age[],2,TRUE)</f>
        <v>3 - de 45 à 55 ans</v>
      </c>
      <c r="O200" t="str" cm="1">
        <f t="array" ref="O2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0" t="str">
        <f>VLOOKUP(INDEX(Communes2013[Code Postal],MATCH("*"&amp;TEXT(Factures[[#This Row],[CP]],"00000")&amp;"*",Communes2013[Code Postal],0)),Communes2013[],2,FALSE)</f>
        <v>QUIMPER</v>
      </c>
      <c r="Q200" t="str">
        <f>VLOOKUP(Factures[[#This Row],[DPT]],departement2021[],6,FALSE)</f>
        <v>Finistère</v>
      </c>
      <c r="R200" t="str">
        <f>VLOOKUP(VLOOKUP(Factures[[#This Row],[DPT]],departement2021[],2,FALSE),region2021[],5,FALSE)</f>
        <v>Bretagne</v>
      </c>
    </row>
    <row r="201" spans="1:18" x14ac:dyDescent="0.25">
      <c r="A201">
        <v>200</v>
      </c>
      <c r="B201" s="1">
        <v>44703</v>
      </c>
      <c r="C201" s="2" t="s">
        <v>19</v>
      </c>
      <c r="D201" s="2" t="s">
        <v>16</v>
      </c>
      <c r="E201">
        <v>19</v>
      </c>
      <c r="F201">
        <v>618.5</v>
      </c>
      <c r="G201">
        <v>236</v>
      </c>
      <c r="H201">
        <v>854.5</v>
      </c>
      <c r="I201" s="2" t="s">
        <v>14</v>
      </c>
      <c r="J201">
        <v>80</v>
      </c>
      <c r="K201" s="4">
        <v>56350</v>
      </c>
      <c r="L201" s="1">
        <v>27649</v>
      </c>
      <c r="M201">
        <f ca="1">DATEDIF(Factures[[#This Row],[Date naissance]],TODAY(),"Y")</f>
        <v>47</v>
      </c>
      <c r="N201" t="str">
        <f ca="1">VLOOKUP(Factures[[#This Row],[Age]],Cat_Age[],2,TRUE)</f>
        <v>3 - de 45 à 55 ans</v>
      </c>
      <c r="O201" t="str" cm="1">
        <f t="array" ref="O20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1" t="str">
        <f>VLOOKUP(INDEX(Communes2013[Code Postal],MATCH("*"&amp;TEXT(Factures[[#This Row],[CP]],"00000")&amp;"*",Communes2013[Code Postal],0)),Communes2013[],2,FALSE)</f>
        <v>ALLAIRE</v>
      </c>
      <c r="Q201" t="str">
        <f>VLOOKUP(Factures[[#This Row],[DPT]],departement2021[],6,FALSE)</f>
        <v>Morbihan</v>
      </c>
      <c r="R201" t="str">
        <f>VLOOKUP(VLOOKUP(Factures[[#This Row],[DPT]],departement2021[],2,FALSE),region2021[],5,FALSE)</f>
        <v>Bretagne</v>
      </c>
    </row>
    <row r="202" spans="1:18" x14ac:dyDescent="0.25">
      <c r="A202">
        <v>201</v>
      </c>
      <c r="B202" s="1">
        <v>44703</v>
      </c>
      <c r="C202" s="2" t="s">
        <v>12</v>
      </c>
      <c r="D202" s="2" t="s">
        <v>16</v>
      </c>
      <c r="E202">
        <v>10</v>
      </c>
      <c r="F202">
        <v>303</v>
      </c>
      <c r="G202">
        <v>582</v>
      </c>
      <c r="H202">
        <v>885</v>
      </c>
      <c r="I202" s="2" t="s">
        <v>17</v>
      </c>
      <c r="K202" s="4">
        <v>29670</v>
      </c>
      <c r="L202" s="1">
        <v>26525</v>
      </c>
      <c r="M202">
        <f ca="1">DATEDIF(Factures[[#This Row],[Date naissance]],TODAY(),"Y")</f>
        <v>50</v>
      </c>
      <c r="N202" t="str">
        <f ca="1">VLOOKUP(Factures[[#This Row],[Age]],Cat_Age[],2,TRUE)</f>
        <v>3 - de 45 à 55 ans</v>
      </c>
      <c r="O202" t="str" cm="1">
        <f t="array" ref="O2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2" t="str">
        <f>VLOOKUP(INDEX(Communes2013[Code Postal],MATCH("*"&amp;TEXT(Factures[[#This Row],[CP]],"00000")&amp;"*",Communes2013[Code Postal],0)),Communes2013[],2,FALSE)</f>
        <v>TAULE</v>
      </c>
      <c r="Q202" t="str">
        <f>VLOOKUP(Factures[[#This Row],[DPT]],departement2021[],6,FALSE)</f>
        <v>Finistère</v>
      </c>
      <c r="R202" t="str">
        <f>VLOOKUP(VLOOKUP(Factures[[#This Row],[DPT]],departement2021[],2,FALSE),region2021[],5,FALSE)</f>
        <v>Bretagne</v>
      </c>
    </row>
    <row r="203" spans="1:18" x14ac:dyDescent="0.25">
      <c r="A203">
        <v>202</v>
      </c>
      <c r="B203" s="1">
        <v>44703</v>
      </c>
      <c r="C203" s="2" t="s">
        <v>15</v>
      </c>
      <c r="D203" s="2" t="s">
        <v>16</v>
      </c>
      <c r="E203">
        <v>2</v>
      </c>
      <c r="F203">
        <v>64</v>
      </c>
      <c r="G203">
        <v>119</v>
      </c>
      <c r="H203">
        <v>183</v>
      </c>
      <c r="I203" s="2" t="s">
        <v>17</v>
      </c>
      <c r="K203" s="4">
        <v>29000</v>
      </c>
      <c r="L203" s="1">
        <v>30522</v>
      </c>
      <c r="M203">
        <f ca="1">DATEDIF(Factures[[#This Row],[Date naissance]],TODAY(),"Y")</f>
        <v>39</v>
      </c>
      <c r="N203" t="str">
        <f ca="1">VLOOKUP(Factures[[#This Row],[Age]],Cat_Age[],2,TRUE)</f>
        <v>2 - de 35 à 45 ans</v>
      </c>
      <c r="O203" t="str" cm="1">
        <f t="array" ref="O2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3" t="str">
        <f>VLOOKUP(INDEX(Communes2013[Code Postal],MATCH("*"&amp;TEXT(Factures[[#This Row],[CP]],"00000")&amp;"*",Communes2013[Code Postal],0)),Communes2013[],2,FALSE)</f>
        <v>QUIMPER</v>
      </c>
      <c r="Q203" t="str">
        <f>VLOOKUP(Factures[[#This Row],[DPT]],departement2021[],6,FALSE)</f>
        <v>Finistère</v>
      </c>
      <c r="R203" t="str">
        <f>VLOOKUP(VLOOKUP(Factures[[#This Row],[DPT]],departement2021[],2,FALSE),region2021[],5,FALSE)</f>
        <v>Bretagne</v>
      </c>
    </row>
    <row r="204" spans="1:18" x14ac:dyDescent="0.25">
      <c r="A204">
        <v>203</v>
      </c>
      <c r="B204" s="1">
        <v>44703</v>
      </c>
      <c r="C204" s="2" t="s">
        <v>15</v>
      </c>
      <c r="D204" s="2" t="s">
        <v>13</v>
      </c>
      <c r="E204">
        <v>2</v>
      </c>
      <c r="F204">
        <v>42</v>
      </c>
      <c r="G204">
        <v>26</v>
      </c>
      <c r="H204">
        <v>68</v>
      </c>
      <c r="I204" s="2" t="s">
        <v>14</v>
      </c>
      <c r="J204">
        <v>6.5</v>
      </c>
      <c r="K204" s="4">
        <v>94550</v>
      </c>
      <c r="L204" s="1">
        <v>34883</v>
      </c>
      <c r="M204">
        <f ca="1">DATEDIF(Factures[[#This Row],[Date naissance]],TODAY(),"Y")</f>
        <v>27</v>
      </c>
      <c r="N204" t="str">
        <f ca="1">VLOOKUP(Factures[[#This Row],[Age]],Cat_Age[],2,TRUE)</f>
        <v>1 - de 0 à 35 ans</v>
      </c>
      <c r="O204" t="str" cm="1">
        <f t="array" ref="O20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04" t="str">
        <f>VLOOKUP(INDEX(Communes2013[Code Postal],MATCH("*"&amp;TEXT(Factures[[#This Row],[CP]],"00000")&amp;"*",Communes2013[Code Postal],0)),Communes2013[],2,FALSE)</f>
        <v>CHEVILLY-LARUE</v>
      </c>
      <c r="Q204" t="str">
        <f>VLOOKUP(Factures[[#This Row],[DPT]],departement2021[],6,FALSE)</f>
        <v>Val-de-Marne</v>
      </c>
      <c r="R204" t="str">
        <f>VLOOKUP(VLOOKUP(Factures[[#This Row],[DPT]],departement2021[],2,FALSE),region2021[],5,FALSE)</f>
        <v>Île-de-France</v>
      </c>
    </row>
    <row r="205" spans="1:18" x14ac:dyDescent="0.25">
      <c r="A205">
        <v>204</v>
      </c>
      <c r="B205" s="1">
        <v>44703</v>
      </c>
      <c r="C205" s="2" t="s">
        <v>15</v>
      </c>
      <c r="D205" s="2" t="s">
        <v>13</v>
      </c>
      <c r="E205">
        <v>18</v>
      </c>
      <c r="F205">
        <v>407</v>
      </c>
      <c r="G205">
        <v>57</v>
      </c>
      <c r="H205">
        <v>464</v>
      </c>
      <c r="I205" s="2" t="s">
        <v>17</v>
      </c>
      <c r="K205" s="4">
        <v>56570</v>
      </c>
      <c r="L205" s="1">
        <v>26767</v>
      </c>
      <c r="M205">
        <f ca="1">DATEDIF(Factures[[#This Row],[Date naissance]],TODAY(),"Y")</f>
        <v>49</v>
      </c>
      <c r="N205" t="str">
        <f ca="1">VLOOKUP(Factures[[#This Row],[Age]],Cat_Age[],2,TRUE)</f>
        <v>3 - de 45 à 55 ans</v>
      </c>
      <c r="O205" t="str" cm="1">
        <f t="array" ref="O20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5" t="str">
        <f>VLOOKUP(INDEX(Communes2013[Code Postal],MATCH("*"&amp;TEXT(Factures[[#This Row],[CP]],"00000")&amp;"*",Communes2013[Code Postal],0)),Communes2013[],2,FALSE)</f>
        <v>LOCMIQUELIC</v>
      </c>
      <c r="Q205" t="str">
        <f>VLOOKUP(Factures[[#This Row],[DPT]],departement2021[],6,FALSE)</f>
        <v>Morbihan</v>
      </c>
      <c r="R205" t="str">
        <f>VLOOKUP(VLOOKUP(Factures[[#This Row],[DPT]],departement2021[],2,FALSE),region2021[],5,FALSE)</f>
        <v>Bretagne</v>
      </c>
    </row>
    <row r="206" spans="1:18" x14ac:dyDescent="0.25">
      <c r="A206">
        <v>205</v>
      </c>
      <c r="B206" s="1">
        <v>44703</v>
      </c>
      <c r="C206" s="2" t="s">
        <v>18</v>
      </c>
      <c r="D206" s="2" t="s">
        <v>21</v>
      </c>
      <c r="E206">
        <v>2</v>
      </c>
      <c r="F206">
        <v>41</v>
      </c>
      <c r="G206">
        <v>31</v>
      </c>
      <c r="H206">
        <v>72</v>
      </c>
      <c r="I206" s="2" t="s">
        <v>14</v>
      </c>
      <c r="J206">
        <v>2.5</v>
      </c>
      <c r="K206" s="4">
        <v>67420</v>
      </c>
      <c r="L206" s="1">
        <v>24138</v>
      </c>
      <c r="M206">
        <f ca="1">DATEDIF(Factures[[#This Row],[Date naissance]],TODAY(),"Y")</f>
        <v>56</v>
      </c>
      <c r="N206" t="str">
        <f ca="1">VLOOKUP(Factures[[#This Row],[Age]],Cat_Age[],2,TRUE)</f>
        <v>4 - de 55 à 65 ans</v>
      </c>
      <c r="O206" t="str" cm="1">
        <f t="array" ref="O206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206" t="str">
        <f>VLOOKUP(INDEX(Communes2013[Code Postal],MATCH("*"&amp;TEXT(Factures[[#This Row],[CP]],"00000")&amp;"*",Communes2013[Code Postal],0)),Communes2013[],2,FALSE)</f>
        <v>PLAINE</v>
      </c>
      <c r="Q206" t="str">
        <f>VLOOKUP(Factures[[#This Row],[DPT]],departement2021[],6,FALSE)</f>
        <v>Bas-Rhin</v>
      </c>
      <c r="R206" t="str">
        <f>VLOOKUP(VLOOKUP(Factures[[#This Row],[DPT]],departement2021[],2,FALSE),region2021[],5,FALSE)</f>
        <v>Grand Est</v>
      </c>
    </row>
    <row r="207" spans="1:18" x14ac:dyDescent="0.25">
      <c r="A207">
        <v>206</v>
      </c>
      <c r="B207" s="1">
        <v>44703</v>
      </c>
      <c r="C207" s="2" t="s">
        <v>19</v>
      </c>
      <c r="D207" s="2" t="s">
        <v>13</v>
      </c>
      <c r="E207">
        <v>2</v>
      </c>
      <c r="F207">
        <v>46.5</v>
      </c>
      <c r="G207">
        <v>64</v>
      </c>
      <c r="H207">
        <v>110.5</v>
      </c>
      <c r="I207" s="2" t="s">
        <v>17</v>
      </c>
      <c r="K207" s="4">
        <v>56950</v>
      </c>
      <c r="L207" s="1">
        <v>21054</v>
      </c>
      <c r="M207">
        <f ca="1">DATEDIF(Factures[[#This Row],[Date naissance]],TODAY(),"Y")</f>
        <v>65</v>
      </c>
      <c r="N207" t="str">
        <f ca="1">VLOOKUP(Factures[[#This Row],[Age]],Cat_Age[],2,TRUE)</f>
        <v>5 - de 65 et plus</v>
      </c>
      <c r="O207" t="str" cm="1">
        <f t="array" ref="O20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7" t="str">
        <f>VLOOKUP(INDEX(Communes2013[Code Postal],MATCH("*"&amp;TEXT(Factures[[#This Row],[CP]],"00000")&amp;"*",Communes2013[Code Postal],0)),Communes2013[],2,FALSE)</f>
        <v>CRACH</v>
      </c>
      <c r="Q207" t="str">
        <f>VLOOKUP(Factures[[#This Row],[DPT]],departement2021[],6,FALSE)</f>
        <v>Morbihan</v>
      </c>
      <c r="R207" t="str">
        <f>VLOOKUP(VLOOKUP(Factures[[#This Row],[DPT]],departement2021[],2,FALSE),region2021[],5,FALSE)</f>
        <v>Bretagne</v>
      </c>
    </row>
    <row r="208" spans="1:18" x14ac:dyDescent="0.25">
      <c r="A208">
        <v>207</v>
      </c>
      <c r="B208" s="1">
        <v>44703</v>
      </c>
      <c r="C208" s="2" t="s">
        <v>19</v>
      </c>
      <c r="D208" s="2" t="s">
        <v>16</v>
      </c>
      <c r="E208">
        <v>9</v>
      </c>
      <c r="F208">
        <v>262.5</v>
      </c>
      <c r="G208">
        <v>161</v>
      </c>
      <c r="H208">
        <v>423.5</v>
      </c>
      <c r="I208" s="2" t="s">
        <v>14</v>
      </c>
      <c r="J208">
        <v>31</v>
      </c>
      <c r="K208" s="4">
        <v>78250</v>
      </c>
      <c r="L208" s="1">
        <v>33385</v>
      </c>
      <c r="M208">
        <f ca="1">DATEDIF(Factures[[#This Row],[Date naissance]],TODAY(),"Y")</f>
        <v>31</v>
      </c>
      <c r="N208" t="str">
        <f ca="1">VLOOKUP(Factures[[#This Row],[Age]],Cat_Age[],2,TRUE)</f>
        <v>1 - de 0 à 35 ans</v>
      </c>
      <c r="O208" t="str" cm="1">
        <f t="array" ref="O20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08" t="str">
        <f>VLOOKUP(INDEX(Communes2013[Code Postal],MATCH("*"&amp;TEXT(Factures[[#This Row],[CP]],"00000")&amp;"*",Communes2013[Code Postal],0)),Communes2013[],2,FALSE)</f>
        <v>MEULAN-EN-YVELINES</v>
      </c>
      <c r="Q208" t="str">
        <f>VLOOKUP(Factures[[#This Row],[DPT]],departement2021[],6,FALSE)</f>
        <v>Yvelines</v>
      </c>
      <c r="R208" t="str">
        <f>VLOOKUP(VLOOKUP(Factures[[#This Row],[DPT]],departement2021[],2,FALSE),region2021[],5,FALSE)</f>
        <v>Île-de-France</v>
      </c>
    </row>
    <row r="209" spans="1:18" x14ac:dyDescent="0.25">
      <c r="A209">
        <v>208</v>
      </c>
      <c r="B209" s="1">
        <v>44704</v>
      </c>
      <c r="C209" s="2" t="s">
        <v>19</v>
      </c>
      <c r="D209" s="2" t="s">
        <v>16</v>
      </c>
      <c r="E209">
        <v>4</v>
      </c>
      <c r="F209">
        <v>129.5</v>
      </c>
      <c r="G209">
        <v>210</v>
      </c>
      <c r="H209">
        <v>339.5</v>
      </c>
      <c r="I209" s="2" t="s">
        <v>14</v>
      </c>
      <c r="J209">
        <v>3</v>
      </c>
      <c r="K209" s="4">
        <v>29150</v>
      </c>
      <c r="L209" s="1">
        <v>27414</v>
      </c>
      <c r="M209">
        <f ca="1">DATEDIF(Factures[[#This Row],[Date naissance]],TODAY(),"Y")</f>
        <v>47</v>
      </c>
      <c r="N209" t="str">
        <f ca="1">VLOOKUP(Factures[[#This Row],[Age]],Cat_Age[],2,TRUE)</f>
        <v>3 - de 45 à 55 ans</v>
      </c>
      <c r="O209" t="str" cm="1">
        <f t="array" ref="O2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" t="str">
        <f>VLOOKUP(INDEX(Communes2013[Code Postal],MATCH("*"&amp;TEXT(Factures[[#This Row],[CP]],"00000")&amp;"*",Communes2013[Code Postal],0)),Communes2013[],2,FALSE)</f>
        <v>CHATEAULIN</v>
      </c>
      <c r="Q209" t="str">
        <f>VLOOKUP(Factures[[#This Row],[DPT]],departement2021[],6,FALSE)</f>
        <v>Finistère</v>
      </c>
      <c r="R209" t="str">
        <f>VLOOKUP(VLOOKUP(Factures[[#This Row],[DPT]],departement2021[],2,FALSE),region2021[],5,FALSE)</f>
        <v>Bretagne</v>
      </c>
    </row>
    <row r="210" spans="1:18" x14ac:dyDescent="0.25">
      <c r="A210">
        <v>209</v>
      </c>
      <c r="B210" s="1">
        <v>44704</v>
      </c>
      <c r="C210" s="2" t="s">
        <v>12</v>
      </c>
      <c r="D210" s="2" t="s">
        <v>20</v>
      </c>
      <c r="E210">
        <v>12</v>
      </c>
      <c r="F210">
        <v>177.5</v>
      </c>
      <c r="G210">
        <v>214</v>
      </c>
      <c r="H210">
        <v>391.5</v>
      </c>
      <c r="I210" s="2" t="s">
        <v>14</v>
      </c>
      <c r="J210">
        <v>21.5</v>
      </c>
      <c r="K210" s="4">
        <v>92400</v>
      </c>
      <c r="L210" s="1">
        <v>27904</v>
      </c>
      <c r="M210">
        <f ca="1">DATEDIF(Factures[[#This Row],[Date naissance]],TODAY(),"Y")</f>
        <v>46</v>
      </c>
      <c r="N210" t="str">
        <f ca="1">VLOOKUP(Factures[[#This Row],[Age]],Cat_Age[],2,TRUE)</f>
        <v>3 - de 45 à 55 ans</v>
      </c>
      <c r="O210" t="str" cm="1">
        <f t="array" ref="O21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10" t="str">
        <f>VLOOKUP(INDEX(Communes2013[Code Postal],MATCH("*"&amp;TEXT(Factures[[#This Row],[CP]],"00000")&amp;"*",Communes2013[Code Postal],0)),Communes2013[],2,FALSE)</f>
        <v>COURBEVOIE</v>
      </c>
      <c r="Q210" t="str">
        <f>VLOOKUP(Factures[[#This Row],[DPT]],departement2021[],6,FALSE)</f>
        <v>Hauts-de-Seine</v>
      </c>
      <c r="R210" t="str">
        <f>VLOOKUP(VLOOKUP(Factures[[#This Row],[DPT]],departement2021[],2,FALSE),region2021[],5,FALSE)</f>
        <v>Île-de-France</v>
      </c>
    </row>
    <row r="211" spans="1:18" x14ac:dyDescent="0.25">
      <c r="A211">
        <v>210</v>
      </c>
      <c r="B211" s="1">
        <v>44704</v>
      </c>
      <c r="C211" s="2" t="s">
        <v>12</v>
      </c>
      <c r="D211" s="2" t="s">
        <v>21</v>
      </c>
      <c r="E211">
        <v>5</v>
      </c>
      <c r="F211">
        <v>91</v>
      </c>
      <c r="G211">
        <v>145</v>
      </c>
      <c r="H211">
        <v>236</v>
      </c>
      <c r="I211" s="2" t="s">
        <v>14</v>
      </c>
      <c r="J211">
        <v>16</v>
      </c>
      <c r="K211" s="4">
        <v>29170</v>
      </c>
      <c r="L211" s="1">
        <v>30479</v>
      </c>
      <c r="M211">
        <f ca="1">DATEDIF(Factures[[#This Row],[Date naissance]],TODAY(),"Y")</f>
        <v>39</v>
      </c>
      <c r="N211" t="str">
        <f ca="1">VLOOKUP(Factures[[#This Row],[Age]],Cat_Age[],2,TRUE)</f>
        <v>2 - de 35 à 45 ans</v>
      </c>
      <c r="O211" t="str" cm="1">
        <f t="array" ref="O2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1" t="str">
        <f>VLOOKUP(INDEX(Communes2013[Code Postal],MATCH("*"&amp;TEXT(Factures[[#This Row],[CP]],"00000")&amp;"*",Communes2013[Code Postal],0)),Communes2013[],2,FALSE)</f>
        <v>FOUESNANT</v>
      </c>
      <c r="Q211" t="str">
        <f>VLOOKUP(Factures[[#This Row],[DPT]],departement2021[],6,FALSE)</f>
        <v>Finistère</v>
      </c>
      <c r="R211" t="str">
        <f>VLOOKUP(VLOOKUP(Factures[[#This Row],[DPT]],departement2021[],2,FALSE),region2021[],5,FALSE)</f>
        <v>Bretagne</v>
      </c>
    </row>
    <row r="212" spans="1:18" x14ac:dyDescent="0.25">
      <c r="A212">
        <v>211</v>
      </c>
      <c r="B212" s="1">
        <v>44704</v>
      </c>
      <c r="C212" s="2" t="s">
        <v>18</v>
      </c>
      <c r="D212" s="2" t="s">
        <v>16</v>
      </c>
      <c r="E212">
        <v>17</v>
      </c>
      <c r="F212">
        <v>459</v>
      </c>
      <c r="G212">
        <v>209</v>
      </c>
      <c r="H212">
        <v>668</v>
      </c>
      <c r="I212" s="2" t="s">
        <v>17</v>
      </c>
      <c r="K212" s="4">
        <v>92330</v>
      </c>
      <c r="L212" s="1">
        <v>17574</v>
      </c>
      <c r="M212">
        <f ca="1">DATEDIF(Factures[[#This Row],[Date naissance]],TODAY(),"Y")</f>
        <v>74</v>
      </c>
      <c r="N212" t="str">
        <f ca="1">VLOOKUP(Factures[[#This Row],[Age]],Cat_Age[],2,TRUE)</f>
        <v>5 - de 65 et plus</v>
      </c>
      <c r="O212" t="str" cm="1">
        <f t="array" ref="O21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12" t="str">
        <f>VLOOKUP(INDEX(Communes2013[Code Postal],MATCH("*"&amp;TEXT(Factures[[#This Row],[CP]],"00000")&amp;"*",Communes2013[Code Postal],0)),Communes2013[],2,FALSE)</f>
        <v>SCEAUX</v>
      </c>
      <c r="Q212" t="str">
        <f>VLOOKUP(Factures[[#This Row],[DPT]],departement2021[],6,FALSE)</f>
        <v>Hauts-de-Seine</v>
      </c>
      <c r="R212" t="str">
        <f>VLOOKUP(VLOOKUP(Factures[[#This Row],[DPT]],departement2021[],2,FALSE),region2021[],5,FALSE)</f>
        <v>Île-de-France</v>
      </c>
    </row>
    <row r="213" spans="1:18" x14ac:dyDescent="0.25">
      <c r="A213">
        <v>212</v>
      </c>
      <c r="B213" s="1">
        <v>44704</v>
      </c>
      <c r="C213" s="2" t="s">
        <v>15</v>
      </c>
      <c r="D213" s="2" t="s">
        <v>16</v>
      </c>
      <c r="E213">
        <v>2</v>
      </c>
      <c r="F213">
        <v>53.5</v>
      </c>
      <c r="G213">
        <v>54</v>
      </c>
      <c r="H213">
        <v>107.5</v>
      </c>
      <c r="I213" s="2" t="s">
        <v>17</v>
      </c>
      <c r="K213" s="4">
        <v>35135</v>
      </c>
      <c r="L213" s="1">
        <v>26322</v>
      </c>
      <c r="M213">
        <f ca="1">DATEDIF(Factures[[#This Row],[Date naissance]],TODAY(),"Y")</f>
        <v>50</v>
      </c>
      <c r="N213" t="str">
        <f ca="1">VLOOKUP(Factures[[#This Row],[Age]],Cat_Age[],2,TRUE)</f>
        <v>3 - de 45 à 55 ans</v>
      </c>
      <c r="O213" t="str" cm="1">
        <f t="array" ref="O21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3" t="str">
        <f>VLOOKUP(INDEX(Communes2013[Code Postal],MATCH("*"&amp;TEXT(Factures[[#This Row],[CP]],"00000")&amp;"*",Communes2013[Code Postal],0)),Communes2013[],2,FALSE)</f>
        <v>CHANTEPIE</v>
      </c>
      <c r="Q213" t="str">
        <f>VLOOKUP(Factures[[#This Row],[DPT]],departement2021[],6,FALSE)</f>
        <v>Ille-et-Vilaine</v>
      </c>
      <c r="R213" t="str">
        <f>VLOOKUP(VLOOKUP(Factures[[#This Row],[DPT]],departement2021[],2,FALSE),region2021[],5,FALSE)</f>
        <v>Bretagne</v>
      </c>
    </row>
    <row r="214" spans="1:18" x14ac:dyDescent="0.25">
      <c r="A214">
        <v>213</v>
      </c>
      <c r="B214" s="1">
        <v>44705</v>
      </c>
      <c r="C214" s="2" t="s">
        <v>15</v>
      </c>
      <c r="D214" s="2" t="s">
        <v>16</v>
      </c>
      <c r="E214">
        <v>2</v>
      </c>
      <c r="F214">
        <v>58.5</v>
      </c>
      <c r="G214">
        <v>31</v>
      </c>
      <c r="H214">
        <v>89.5</v>
      </c>
      <c r="I214" s="2" t="s">
        <v>14</v>
      </c>
      <c r="J214">
        <v>4</v>
      </c>
      <c r="K214" s="4">
        <v>95100</v>
      </c>
      <c r="L214" s="1">
        <v>30623</v>
      </c>
      <c r="M214">
        <f ca="1">DATEDIF(Factures[[#This Row],[Date naissance]],TODAY(),"Y")</f>
        <v>39</v>
      </c>
      <c r="N214" t="str">
        <f ca="1">VLOOKUP(Factures[[#This Row],[Age]],Cat_Age[],2,TRUE)</f>
        <v>2 - de 35 à 45 ans</v>
      </c>
      <c r="O214" t="str" cm="1">
        <f t="array" ref="O21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14" t="str">
        <f>VLOOKUP(INDEX(Communes2013[Code Postal],MATCH("*"&amp;TEXT(Factures[[#This Row],[CP]],"00000")&amp;"*",Communes2013[Code Postal],0)),Communes2013[],2,FALSE)</f>
        <v>ARGENTEUIL</v>
      </c>
      <c r="Q214" t="str">
        <f>VLOOKUP(Factures[[#This Row],[DPT]],departement2021[],6,FALSE)</f>
        <v>Val-d'Oise</v>
      </c>
      <c r="R214" t="str">
        <f>VLOOKUP(VLOOKUP(Factures[[#This Row],[DPT]],departement2021[],2,FALSE),region2021[],5,FALSE)</f>
        <v>Île-de-France</v>
      </c>
    </row>
    <row r="215" spans="1:18" x14ac:dyDescent="0.25">
      <c r="A215">
        <v>214</v>
      </c>
      <c r="B215" s="1">
        <v>44705</v>
      </c>
      <c r="C215" s="2" t="s">
        <v>18</v>
      </c>
      <c r="D215" s="2" t="s">
        <v>13</v>
      </c>
      <c r="E215">
        <v>6</v>
      </c>
      <c r="F215">
        <v>148</v>
      </c>
      <c r="G215">
        <v>116</v>
      </c>
      <c r="H215">
        <v>264</v>
      </c>
      <c r="I215" s="2" t="s">
        <v>17</v>
      </c>
      <c r="K215" s="4">
        <v>59500</v>
      </c>
      <c r="L215" s="1">
        <v>26997</v>
      </c>
      <c r="M215">
        <f ca="1">DATEDIF(Factures[[#This Row],[Date naissance]],TODAY(),"Y")</f>
        <v>48</v>
      </c>
      <c r="N215" t="str">
        <f ca="1">VLOOKUP(Factures[[#This Row],[Age]],Cat_Age[],2,TRUE)</f>
        <v>3 - de 45 à 55 ans</v>
      </c>
      <c r="O215" t="str" cm="1">
        <f t="array" ref="O215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215" t="str">
        <f>VLOOKUP(INDEX(Communes2013[Code Postal],MATCH("*"&amp;TEXT(Factures[[#This Row],[CP]],"00000")&amp;"*",Communes2013[Code Postal],0)),Communes2013[],2,FALSE)</f>
        <v>DOUAI</v>
      </c>
      <c r="Q215" t="str">
        <f>VLOOKUP(Factures[[#This Row],[DPT]],departement2021[],6,FALSE)</f>
        <v>Nord</v>
      </c>
      <c r="R215" t="str">
        <f>VLOOKUP(VLOOKUP(Factures[[#This Row],[DPT]],departement2021[],2,FALSE),region2021[],5,FALSE)</f>
        <v>Hauts-de-France</v>
      </c>
    </row>
    <row r="216" spans="1:18" x14ac:dyDescent="0.25">
      <c r="A216">
        <v>215</v>
      </c>
      <c r="B216" s="1">
        <v>44705</v>
      </c>
      <c r="C216" s="2" t="s">
        <v>19</v>
      </c>
      <c r="D216" s="2" t="s">
        <v>16</v>
      </c>
      <c r="E216">
        <v>3</v>
      </c>
      <c r="F216">
        <v>93.5</v>
      </c>
      <c r="G216">
        <v>128</v>
      </c>
      <c r="H216">
        <v>221.5</v>
      </c>
      <c r="I216" s="2" t="s">
        <v>14</v>
      </c>
      <c r="J216">
        <v>9.5</v>
      </c>
      <c r="K216" s="4">
        <v>29400</v>
      </c>
      <c r="L216" s="1">
        <v>31755</v>
      </c>
      <c r="M216">
        <f ca="1">DATEDIF(Factures[[#This Row],[Date naissance]],TODAY(),"Y")</f>
        <v>35</v>
      </c>
      <c r="N216" t="str">
        <f ca="1">VLOOKUP(Factures[[#This Row],[Age]],Cat_Age[],2,TRUE)</f>
        <v>2 - de 35 à 45 ans</v>
      </c>
      <c r="O216" t="str" cm="1">
        <f t="array" ref="O21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6" t="str">
        <f>VLOOKUP(INDEX(Communes2013[Code Postal],MATCH("*"&amp;TEXT(Factures[[#This Row],[CP]],"00000")&amp;"*",Communes2013[Code Postal],0)),Communes2013[],2,FALSE)</f>
        <v>LANDIVISIAU</v>
      </c>
      <c r="Q216" t="str">
        <f>VLOOKUP(Factures[[#This Row],[DPT]],departement2021[],6,FALSE)</f>
        <v>Finistère</v>
      </c>
      <c r="R216" t="str">
        <f>VLOOKUP(VLOOKUP(Factures[[#This Row],[DPT]],departement2021[],2,FALSE),region2021[],5,FALSE)</f>
        <v>Bretagne</v>
      </c>
    </row>
    <row r="217" spans="1:18" x14ac:dyDescent="0.25">
      <c r="A217">
        <v>216</v>
      </c>
      <c r="B217" s="1">
        <v>44705</v>
      </c>
      <c r="C217" s="2" t="s">
        <v>19</v>
      </c>
      <c r="D217" s="2" t="s">
        <v>16</v>
      </c>
      <c r="E217">
        <v>1</v>
      </c>
      <c r="F217">
        <v>26</v>
      </c>
      <c r="G217">
        <v>47</v>
      </c>
      <c r="H217">
        <v>73</v>
      </c>
      <c r="I217" s="2" t="s">
        <v>14</v>
      </c>
      <c r="J217">
        <v>7.5</v>
      </c>
      <c r="K217" s="4">
        <v>35500</v>
      </c>
      <c r="L217" s="1">
        <v>18527</v>
      </c>
      <c r="M217">
        <f ca="1">DATEDIF(Factures[[#This Row],[Date naissance]],TODAY(),"Y")</f>
        <v>72</v>
      </c>
      <c r="N217" t="str">
        <f ca="1">VLOOKUP(Factures[[#This Row],[Age]],Cat_Age[],2,TRUE)</f>
        <v>5 - de 65 et plus</v>
      </c>
      <c r="O217" t="str" cm="1">
        <f t="array" ref="O21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7" t="str">
        <f>VLOOKUP(INDEX(Communes2013[Code Postal],MATCH("*"&amp;TEXT(Factures[[#This Row],[CP]],"00000")&amp;"*",Communes2013[Code Postal],0)),Communes2013[],2,FALSE)</f>
        <v>VITRE</v>
      </c>
      <c r="Q217" t="str">
        <f>VLOOKUP(Factures[[#This Row],[DPT]],departement2021[],6,FALSE)</f>
        <v>Ille-et-Vilaine</v>
      </c>
      <c r="R217" t="str">
        <f>VLOOKUP(VLOOKUP(Factures[[#This Row],[DPT]],departement2021[],2,FALSE),region2021[],5,FALSE)</f>
        <v>Bretagne</v>
      </c>
    </row>
    <row r="218" spans="1:18" x14ac:dyDescent="0.25">
      <c r="A218">
        <v>217</v>
      </c>
      <c r="B218" s="1">
        <v>44705</v>
      </c>
      <c r="C218" s="2" t="s">
        <v>15</v>
      </c>
      <c r="D218" s="2" t="s">
        <v>13</v>
      </c>
      <c r="E218">
        <v>4</v>
      </c>
      <c r="F218">
        <v>84.5</v>
      </c>
      <c r="G218">
        <v>102</v>
      </c>
      <c r="H218">
        <v>186.5</v>
      </c>
      <c r="I218" s="2" t="s">
        <v>17</v>
      </c>
      <c r="K218" s="4">
        <v>29900</v>
      </c>
      <c r="L218" s="1">
        <v>35270</v>
      </c>
      <c r="M218">
        <f ca="1">DATEDIF(Factures[[#This Row],[Date naissance]],TODAY(),"Y")</f>
        <v>26</v>
      </c>
      <c r="N218" t="str">
        <f ca="1">VLOOKUP(Factures[[#This Row],[Age]],Cat_Age[],2,TRUE)</f>
        <v>1 - de 0 à 35 ans</v>
      </c>
      <c r="O218" t="str" cm="1">
        <f t="array" ref="O2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8" t="str">
        <f>VLOOKUP(INDEX(Communes2013[Code Postal],MATCH("*"&amp;TEXT(Factures[[#This Row],[CP]],"00000")&amp;"*",Communes2013[Code Postal],0)),Communes2013[],2,FALSE)</f>
        <v>CONCARNEAU</v>
      </c>
      <c r="Q218" t="str">
        <f>VLOOKUP(Factures[[#This Row],[DPT]],departement2021[],6,FALSE)</f>
        <v>Finistère</v>
      </c>
      <c r="R218" t="str">
        <f>VLOOKUP(VLOOKUP(Factures[[#This Row],[DPT]],departement2021[],2,FALSE),region2021[],5,FALSE)</f>
        <v>Bretagne</v>
      </c>
    </row>
    <row r="219" spans="1:18" x14ac:dyDescent="0.25">
      <c r="A219">
        <v>218</v>
      </c>
      <c r="B219" s="1">
        <v>44706</v>
      </c>
      <c r="C219" s="2" t="s">
        <v>15</v>
      </c>
      <c r="D219" s="2" t="s">
        <v>16</v>
      </c>
      <c r="E219">
        <v>12</v>
      </c>
      <c r="F219">
        <v>379.5</v>
      </c>
      <c r="G219">
        <v>82</v>
      </c>
      <c r="H219">
        <v>461.5</v>
      </c>
      <c r="I219" s="2" t="s">
        <v>14</v>
      </c>
      <c r="J219">
        <v>28.5</v>
      </c>
      <c r="K219" s="4">
        <v>67120</v>
      </c>
      <c r="L219" s="1">
        <v>27438</v>
      </c>
      <c r="M219">
        <f ca="1">DATEDIF(Factures[[#This Row],[Date naissance]],TODAY(),"Y")</f>
        <v>47</v>
      </c>
      <c r="N219" t="str">
        <f ca="1">VLOOKUP(Factures[[#This Row],[Age]],Cat_Age[],2,TRUE)</f>
        <v>3 - de 45 à 55 ans</v>
      </c>
      <c r="O219" t="str" cm="1">
        <f t="array" ref="O219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219" t="str">
        <f>VLOOKUP(INDEX(Communes2013[Code Postal],MATCH("*"&amp;TEXT(Factures[[#This Row],[CP]],"00000")&amp;"*",Communes2013[Code Postal],0)),Communes2013[],2,FALSE)</f>
        <v>MOLSHEIM</v>
      </c>
      <c r="Q219" t="str">
        <f>VLOOKUP(Factures[[#This Row],[DPT]],departement2021[],6,FALSE)</f>
        <v>Bas-Rhin</v>
      </c>
      <c r="R219" t="str">
        <f>VLOOKUP(VLOOKUP(Factures[[#This Row],[DPT]],departement2021[],2,FALSE),region2021[],5,FALSE)</f>
        <v>Grand Est</v>
      </c>
    </row>
    <row r="220" spans="1:18" x14ac:dyDescent="0.25">
      <c r="A220">
        <v>219</v>
      </c>
      <c r="B220" s="1">
        <v>44706</v>
      </c>
      <c r="C220" s="2" t="s">
        <v>15</v>
      </c>
      <c r="D220" s="2" t="s">
        <v>20</v>
      </c>
      <c r="E220">
        <v>1</v>
      </c>
      <c r="F220">
        <v>15</v>
      </c>
      <c r="G220">
        <v>23</v>
      </c>
      <c r="H220">
        <v>38</v>
      </c>
      <c r="I220" s="2" t="s">
        <v>14</v>
      </c>
      <c r="J220">
        <v>2</v>
      </c>
      <c r="K220" s="4">
        <v>29170</v>
      </c>
      <c r="L220" s="1">
        <v>23275</v>
      </c>
      <c r="M220">
        <f ca="1">DATEDIF(Factures[[#This Row],[Date naissance]],TODAY(),"Y")</f>
        <v>59</v>
      </c>
      <c r="N220" t="str">
        <f ca="1">VLOOKUP(Factures[[#This Row],[Age]],Cat_Age[],2,TRUE)</f>
        <v>4 - de 55 à 65 ans</v>
      </c>
      <c r="O220" t="str" cm="1">
        <f t="array" ref="O2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20" t="str">
        <f>VLOOKUP(INDEX(Communes2013[Code Postal],MATCH("*"&amp;TEXT(Factures[[#This Row],[CP]],"00000")&amp;"*",Communes2013[Code Postal],0)),Communes2013[],2,FALSE)</f>
        <v>FOUESNANT</v>
      </c>
      <c r="Q220" t="str">
        <f>VLOOKUP(Factures[[#This Row],[DPT]],departement2021[],6,FALSE)</f>
        <v>Finistère</v>
      </c>
      <c r="R220" t="str">
        <f>VLOOKUP(VLOOKUP(Factures[[#This Row],[DPT]],departement2021[],2,FALSE),region2021[],5,FALSE)</f>
        <v>Bretagne</v>
      </c>
    </row>
    <row r="221" spans="1:18" x14ac:dyDescent="0.25">
      <c r="A221">
        <v>220</v>
      </c>
      <c r="B221" s="1">
        <v>44706</v>
      </c>
      <c r="C221" s="2" t="s">
        <v>19</v>
      </c>
      <c r="D221" s="2" t="s">
        <v>16</v>
      </c>
      <c r="E221">
        <v>2</v>
      </c>
      <c r="F221">
        <v>64.5</v>
      </c>
      <c r="G221">
        <v>40</v>
      </c>
      <c r="H221">
        <v>104.5</v>
      </c>
      <c r="I221" s="2" t="s">
        <v>14</v>
      </c>
      <c r="J221">
        <v>3</v>
      </c>
      <c r="K221" s="4">
        <v>77100</v>
      </c>
      <c r="L221" s="1">
        <v>23754</v>
      </c>
      <c r="M221">
        <f ca="1">DATEDIF(Factures[[#This Row],[Date naissance]],TODAY(),"Y")</f>
        <v>57</v>
      </c>
      <c r="N221" t="str">
        <f ca="1">VLOOKUP(Factures[[#This Row],[Age]],Cat_Age[],2,TRUE)</f>
        <v>4 - de 55 à 65 ans</v>
      </c>
      <c r="O221" t="str" cm="1">
        <f t="array" ref="O221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21" t="str">
        <f>VLOOKUP(INDEX(Communes2013[Code Postal],MATCH("*"&amp;TEXT(Factures[[#This Row],[CP]],"00000")&amp;"*",Communes2013[Code Postal],0)),Communes2013[],2,FALSE)</f>
        <v>MEAUX</v>
      </c>
      <c r="Q221" t="str">
        <f>VLOOKUP(Factures[[#This Row],[DPT]],departement2021[],6,FALSE)</f>
        <v>Seine-et-Marne</v>
      </c>
      <c r="R221" t="str">
        <f>VLOOKUP(VLOOKUP(Factures[[#This Row],[DPT]],departement2021[],2,FALSE),region2021[],5,FALSE)</f>
        <v>Île-de-France</v>
      </c>
    </row>
    <row r="222" spans="1:18" x14ac:dyDescent="0.25">
      <c r="A222">
        <v>221</v>
      </c>
      <c r="B222" s="1">
        <v>44706</v>
      </c>
      <c r="C222" s="2" t="s">
        <v>15</v>
      </c>
      <c r="D222" s="2" t="s">
        <v>20</v>
      </c>
      <c r="E222">
        <v>1</v>
      </c>
      <c r="F222">
        <v>14.5</v>
      </c>
      <c r="G222">
        <v>3</v>
      </c>
      <c r="H222">
        <v>17.5</v>
      </c>
      <c r="I222" s="2" t="s">
        <v>17</v>
      </c>
      <c r="K222" s="4">
        <v>8000</v>
      </c>
      <c r="L222" s="1">
        <v>25023</v>
      </c>
      <c r="M222">
        <f ca="1">DATEDIF(Factures[[#This Row],[Date naissance]],TODAY(),"Y")</f>
        <v>54</v>
      </c>
      <c r="N222" t="str">
        <f ca="1">VLOOKUP(Factures[[#This Row],[Age]],Cat_Age[],2,TRUE)</f>
        <v>3 - de 45 à 55 ans</v>
      </c>
      <c r="O222" t="str" cm="1">
        <f t="array" ref="O222">IF(INT(Factures[[#This Row],[CP]]/1000)=20,_xlfn.SWITCH(MID(Factures[[#This Row],[CP]],3,1),"0","2A","1","2A","2","2B"),IF(LEN(Factures[[#This Row],[CP]])=4,"0"&amp;LEFT(Factures[[#This Row],[CP]],1),LEFT(Factures[[#This Row],[CP]],2)))</f>
        <v>08</v>
      </c>
      <c r="P222" t="str">
        <f>VLOOKUP(INDEX(Communes2013[Code Postal],MATCH("*"&amp;TEXT(Factures[[#This Row],[CP]],"00000")&amp;"*",Communes2013[Code Postal],0)),Communes2013[],2,FALSE)</f>
        <v>CHARLEVILLE-MEZIERES</v>
      </c>
      <c r="Q222" t="str">
        <f>VLOOKUP(Factures[[#This Row],[DPT]],departement2021[],6,FALSE)</f>
        <v>Ardennes</v>
      </c>
      <c r="R222" t="str">
        <f>VLOOKUP(VLOOKUP(Factures[[#This Row],[DPT]],departement2021[],2,FALSE),region2021[],5,FALSE)</f>
        <v>Grand Est</v>
      </c>
    </row>
    <row r="223" spans="1:18" x14ac:dyDescent="0.25">
      <c r="A223">
        <v>222</v>
      </c>
      <c r="B223" s="1">
        <v>44707</v>
      </c>
      <c r="C223" s="2" t="s">
        <v>18</v>
      </c>
      <c r="D223" s="2" t="s">
        <v>16</v>
      </c>
      <c r="E223">
        <v>14</v>
      </c>
      <c r="F223">
        <v>481</v>
      </c>
      <c r="G223">
        <v>229</v>
      </c>
      <c r="H223">
        <v>710</v>
      </c>
      <c r="I223" s="2" t="s">
        <v>17</v>
      </c>
      <c r="K223" s="4">
        <v>29200</v>
      </c>
      <c r="L223" s="1">
        <v>24503</v>
      </c>
      <c r="M223">
        <f ca="1">DATEDIF(Factures[[#This Row],[Date naissance]],TODAY(),"Y")</f>
        <v>55</v>
      </c>
      <c r="N223" t="str">
        <f ca="1">VLOOKUP(Factures[[#This Row],[Age]],Cat_Age[],2,TRUE)</f>
        <v>4 - de 55 à 65 ans</v>
      </c>
      <c r="O223" t="str" cm="1">
        <f t="array" ref="O2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23" t="str">
        <f>VLOOKUP(INDEX(Communes2013[Code Postal],MATCH("*"&amp;TEXT(Factures[[#This Row],[CP]],"00000")&amp;"*",Communes2013[Code Postal],0)),Communes2013[],2,FALSE)</f>
        <v>BREST</v>
      </c>
      <c r="Q223" t="str">
        <f>VLOOKUP(Factures[[#This Row],[DPT]],departement2021[],6,FALSE)</f>
        <v>Finistère</v>
      </c>
      <c r="R223" t="str">
        <f>VLOOKUP(VLOOKUP(Factures[[#This Row],[DPT]],departement2021[],2,FALSE),region2021[],5,FALSE)</f>
        <v>Bretagne</v>
      </c>
    </row>
    <row r="224" spans="1:18" x14ac:dyDescent="0.25">
      <c r="A224">
        <v>223</v>
      </c>
      <c r="B224" s="1">
        <v>44707</v>
      </c>
      <c r="C224" s="2" t="s">
        <v>15</v>
      </c>
      <c r="D224" s="2" t="s">
        <v>13</v>
      </c>
      <c r="E224">
        <v>11</v>
      </c>
      <c r="F224">
        <v>268</v>
      </c>
      <c r="G224">
        <v>480</v>
      </c>
      <c r="H224">
        <v>748</v>
      </c>
      <c r="I224" s="2" t="s">
        <v>14</v>
      </c>
      <c r="J224">
        <v>40</v>
      </c>
      <c r="K224" s="4">
        <v>29900</v>
      </c>
      <c r="L224" s="1">
        <v>23238</v>
      </c>
      <c r="M224">
        <f ca="1">DATEDIF(Factures[[#This Row],[Date naissance]],TODAY(),"Y")</f>
        <v>59</v>
      </c>
      <c r="N224" t="str">
        <f ca="1">VLOOKUP(Factures[[#This Row],[Age]],Cat_Age[],2,TRUE)</f>
        <v>4 - de 55 à 65 ans</v>
      </c>
      <c r="O224" t="str" cm="1">
        <f t="array" ref="O2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24" t="str">
        <f>VLOOKUP(INDEX(Communes2013[Code Postal],MATCH("*"&amp;TEXT(Factures[[#This Row],[CP]],"00000")&amp;"*",Communes2013[Code Postal],0)),Communes2013[],2,FALSE)</f>
        <v>CONCARNEAU</v>
      </c>
      <c r="Q224" t="str">
        <f>VLOOKUP(Factures[[#This Row],[DPT]],departement2021[],6,FALSE)</f>
        <v>Finistère</v>
      </c>
      <c r="R224" t="str">
        <f>VLOOKUP(VLOOKUP(Factures[[#This Row],[DPT]],departement2021[],2,FALSE),region2021[],5,FALSE)</f>
        <v>Bretagne</v>
      </c>
    </row>
    <row r="225" spans="1:18" x14ac:dyDescent="0.25">
      <c r="A225">
        <v>224</v>
      </c>
      <c r="B225" s="1">
        <v>44707</v>
      </c>
      <c r="C225" s="2" t="s">
        <v>15</v>
      </c>
      <c r="D225" s="2" t="s">
        <v>16</v>
      </c>
      <c r="E225">
        <v>2</v>
      </c>
      <c r="F225">
        <v>53</v>
      </c>
      <c r="G225">
        <v>104</v>
      </c>
      <c r="H225">
        <v>157</v>
      </c>
      <c r="I225" s="2" t="s">
        <v>14</v>
      </c>
      <c r="J225">
        <v>9.5</v>
      </c>
      <c r="K225" s="4">
        <v>91430</v>
      </c>
      <c r="L225" s="1">
        <v>30795</v>
      </c>
      <c r="M225">
        <f ca="1">DATEDIF(Factures[[#This Row],[Date naissance]],TODAY(),"Y")</f>
        <v>38</v>
      </c>
      <c r="N225" t="str">
        <f ca="1">VLOOKUP(Factures[[#This Row],[Age]],Cat_Age[],2,TRUE)</f>
        <v>2 - de 35 à 45 ans</v>
      </c>
      <c r="O225" t="str" cm="1">
        <f t="array" ref="O22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25" t="str">
        <f>VLOOKUP(INDEX(Communes2013[Code Postal],MATCH("*"&amp;TEXT(Factures[[#This Row],[CP]],"00000")&amp;"*",Communes2013[Code Postal],0)),Communes2013[],2,FALSE)</f>
        <v>IGNY</v>
      </c>
      <c r="Q225" t="str">
        <f>VLOOKUP(Factures[[#This Row],[DPT]],departement2021[],6,FALSE)</f>
        <v>Essonne</v>
      </c>
      <c r="R225" t="str">
        <f>VLOOKUP(VLOOKUP(Factures[[#This Row],[DPT]],departement2021[],2,FALSE),region2021[],5,FALSE)</f>
        <v>Île-de-France</v>
      </c>
    </row>
    <row r="226" spans="1:18" x14ac:dyDescent="0.25">
      <c r="A226">
        <v>225</v>
      </c>
      <c r="B226" s="1">
        <v>44708</v>
      </c>
      <c r="C226" s="2" t="s">
        <v>12</v>
      </c>
      <c r="D226" s="2" t="s">
        <v>20</v>
      </c>
      <c r="E226">
        <v>4</v>
      </c>
      <c r="F226">
        <v>57</v>
      </c>
      <c r="G226">
        <v>51</v>
      </c>
      <c r="H226">
        <v>108</v>
      </c>
      <c r="I226" s="2" t="s">
        <v>14</v>
      </c>
      <c r="J226">
        <v>4.5</v>
      </c>
      <c r="K226" s="4">
        <v>56450</v>
      </c>
      <c r="L226" s="1">
        <v>31174</v>
      </c>
      <c r="M226">
        <f ca="1">DATEDIF(Factures[[#This Row],[Date naissance]],TODAY(),"Y")</f>
        <v>37</v>
      </c>
      <c r="N226" t="str">
        <f ca="1">VLOOKUP(Factures[[#This Row],[Age]],Cat_Age[],2,TRUE)</f>
        <v>2 - de 35 à 45 ans</v>
      </c>
      <c r="O226" t="str" cm="1">
        <f t="array" ref="O22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26" t="str">
        <f>VLOOKUP(INDEX(Communes2013[Code Postal],MATCH("*"&amp;TEXT(Factures[[#This Row],[CP]],"00000")&amp;"*",Communes2013[Code Postal],0)),Communes2013[],2,FALSE)</f>
        <v>THEIX</v>
      </c>
      <c r="Q226" t="str">
        <f>VLOOKUP(Factures[[#This Row],[DPT]],departement2021[],6,FALSE)</f>
        <v>Morbihan</v>
      </c>
      <c r="R226" t="str">
        <f>VLOOKUP(VLOOKUP(Factures[[#This Row],[DPT]],departement2021[],2,FALSE),region2021[],5,FALSE)</f>
        <v>Bretagne</v>
      </c>
    </row>
    <row r="227" spans="1:18" x14ac:dyDescent="0.25">
      <c r="A227">
        <v>226</v>
      </c>
      <c r="B227" s="1">
        <v>44708</v>
      </c>
      <c r="C227" s="2" t="s">
        <v>12</v>
      </c>
      <c r="D227" s="2" t="s">
        <v>16</v>
      </c>
      <c r="E227">
        <v>1</v>
      </c>
      <c r="F227">
        <v>25.5</v>
      </c>
      <c r="G227">
        <v>4</v>
      </c>
      <c r="H227">
        <v>29.5</v>
      </c>
      <c r="I227" s="2" t="s">
        <v>17</v>
      </c>
      <c r="K227" s="4">
        <v>93190</v>
      </c>
      <c r="L227" s="1">
        <v>20146</v>
      </c>
      <c r="M227">
        <f ca="1">DATEDIF(Factures[[#This Row],[Date naissance]],TODAY(),"Y")</f>
        <v>67</v>
      </c>
      <c r="N227" t="str">
        <f ca="1">VLOOKUP(Factures[[#This Row],[Age]],Cat_Age[],2,TRUE)</f>
        <v>5 - de 65 et plus</v>
      </c>
      <c r="O227" t="str" cm="1">
        <f t="array" ref="O22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27" t="str">
        <f>VLOOKUP(INDEX(Communes2013[Code Postal],MATCH("*"&amp;TEXT(Factures[[#This Row],[CP]],"00000")&amp;"*",Communes2013[Code Postal],0)),Communes2013[],2,FALSE)</f>
        <v>LIVRY-GARGAN</v>
      </c>
      <c r="Q227" t="str">
        <f>VLOOKUP(Factures[[#This Row],[DPT]],departement2021[],6,FALSE)</f>
        <v>Seine-Saint-Denis</v>
      </c>
      <c r="R227" t="str">
        <f>VLOOKUP(VLOOKUP(Factures[[#This Row],[DPT]],departement2021[],2,FALSE),region2021[],5,FALSE)</f>
        <v>Île-de-France</v>
      </c>
    </row>
    <row r="228" spans="1:18" x14ac:dyDescent="0.25">
      <c r="A228">
        <v>227</v>
      </c>
      <c r="B228" s="1">
        <v>44708</v>
      </c>
      <c r="C228" s="2" t="s">
        <v>15</v>
      </c>
      <c r="D228" s="2" t="s">
        <v>16</v>
      </c>
      <c r="E228">
        <v>13</v>
      </c>
      <c r="F228">
        <v>366</v>
      </c>
      <c r="G228">
        <v>476</v>
      </c>
      <c r="H228">
        <v>842</v>
      </c>
      <c r="I228" s="2" t="s">
        <v>14</v>
      </c>
      <c r="J228">
        <v>71.5</v>
      </c>
      <c r="K228" s="4">
        <v>83240</v>
      </c>
      <c r="L228" s="1">
        <v>27211</v>
      </c>
      <c r="M228">
        <f ca="1">DATEDIF(Factures[[#This Row],[Date naissance]],TODAY(),"Y")</f>
        <v>48</v>
      </c>
      <c r="N228" t="str">
        <f ca="1">VLOOKUP(Factures[[#This Row],[Age]],Cat_Age[],2,TRUE)</f>
        <v>3 - de 45 à 55 ans</v>
      </c>
      <c r="O228" t="str" cm="1">
        <f t="array" ref="O228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228" t="str">
        <f>VLOOKUP(INDEX(Communes2013[Code Postal],MATCH("*"&amp;TEXT(Factures[[#This Row],[CP]],"00000")&amp;"*",Communes2013[Code Postal],0)),Communes2013[],2,FALSE)</f>
        <v>CAVALAIRE-SUR-MER</v>
      </c>
      <c r="Q228" t="str">
        <f>VLOOKUP(Factures[[#This Row],[DPT]],departement2021[],6,FALSE)</f>
        <v>Var</v>
      </c>
      <c r="R228" t="str">
        <f>VLOOKUP(VLOOKUP(Factures[[#This Row],[DPT]],departement2021[],2,FALSE),region2021[],5,FALSE)</f>
        <v>Provence-Alpes-Côte d'Azur</v>
      </c>
    </row>
    <row r="229" spans="1:18" x14ac:dyDescent="0.25">
      <c r="A229">
        <v>228</v>
      </c>
      <c r="B229" s="1">
        <v>44708</v>
      </c>
      <c r="C229" s="2" t="s">
        <v>19</v>
      </c>
      <c r="D229" s="2" t="s">
        <v>16</v>
      </c>
      <c r="E229">
        <v>6</v>
      </c>
      <c r="F229">
        <v>163.5</v>
      </c>
      <c r="G229">
        <v>115</v>
      </c>
      <c r="H229">
        <v>278.5</v>
      </c>
      <c r="I229" s="2" t="s">
        <v>17</v>
      </c>
      <c r="K229" s="4">
        <v>35460</v>
      </c>
      <c r="L229" s="1">
        <v>29992</v>
      </c>
      <c r="M229">
        <f ca="1">DATEDIF(Factures[[#This Row],[Date naissance]],TODAY(),"Y")</f>
        <v>40</v>
      </c>
      <c r="N229" t="str">
        <f ca="1">VLOOKUP(Factures[[#This Row],[Age]],Cat_Age[],2,TRUE)</f>
        <v>2 - de 35 à 45 ans</v>
      </c>
      <c r="O229" t="str" cm="1">
        <f t="array" ref="O22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29" t="str">
        <f>VLOOKUP(INDEX(Communes2013[Code Postal],MATCH("*"&amp;TEXT(Factures[[#This Row],[CP]],"00000")&amp;"*",Communes2013[Code Postal],0)),Communes2013[],2,FALSE)</f>
        <v>SAINT-BRICE-EN-COGLES</v>
      </c>
      <c r="Q229" t="str">
        <f>VLOOKUP(Factures[[#This Row],[DPT]],departement2021[],6,FALSE)</f>
        <v>Ille-et-Vilaine</v>
      </c>
      <c r="R229" t="str">
        <f>VLOOKUP(VLOOKUP(Factures[[#This Row],[DPT]],departement2021[],2,FALSE),region2021[],5,FALSE)</f>
        <v>Bretagne</v>
      </c>
    </row>
    <row r="230" spans="1:18" x14ac:dyDescent="0.25">
      <c r="A230">
        <v>229</v>
      </c>
      <c r="B230" s="1">
        <v>44708</v>
      </c>
      <c r="C230" s="2" t="s">
        <v>18</v>
      </c>
      <c r="D230" s="2" t="s">
        <v>16</v>
      </c>
      <c r="E230">
        <v>2</v>
      </c>
      <c r="F230">
        <v>57</v>
      </c>
      <c r="G230">
        <v>71</v>
      </c>
      <c r="H230">
        <v>128</v>
      </c>
      <c r="I230" s="2" t="s">
        <v>14</v>
      </c>
      <c r="J230">
        <v>9.5</v>
      </c>
      <c r="K230" s="4">
        <v>6100</v>
      </c>
      <c r="L230" s="1">
        <v>24717</v>
      </c>
      <c r="M230">
        <f ca="1">DATEDIF(Factures[[#This Row],[Date naissance]],TODAY(),"Y")</f>
        <v>55</v>
      </c>
      <c r="N230" t="str">
        <f ca="1">VLOOKUP(Factures[[#This Row],[Age]],Cat_Age[],2,TRUE)</f>
        <v>4 - de 55 à 65 ans</v>
      </c>
      <c r="O230" t="str" cm="1">
        <f t="array" ref="O230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230" t="str">
        <f>VLOOKUP(INDEX(Communes2013[Code Postal],MATCH("*"&amp;TEXT(Factures[[#This Row],[CP]],"00000")&amp;"*",Communes2013[Code Postal],0)),Communes2013[],2,FALSE)</f>
        <v>NICE</v>
      </c>
      <c r="Q230" t="str">
        <f>VLOOKUP(Factures[[#This Row],[DPT]],departement2021[],6,FALSE)</f>
        <v>Alpes-Maritimes</v>
      </c>
      <c r="R230" t="str">
        <f>VLOOKUP(VLOOKUP(Factures[[#This Row],[DPT]],departement2021[],2,FALSE),region2021[],5,FALSE)</f>
        <v>Provence-Alpes-Côte d'Azur</v>
      </c>
    </row>
    <row r="231" spans="1:18" x14ac:dyDescent="0.25">
      <c r="A231">
        <v>230</v>
      </c>
      <c r="B231" s="1">
        <v>44709</v>
      </c>
      <c r="C231" s="2" t="s">
        <v>12</v>
      </c>
      <c r="D231" s="2" t="s">
        <v>16</v>
      </c>
      <c r="E231">
        <v>1</v>
      </c>
      <c r="F231">
        <v>32.5</v>
      </c>
      <c r="G231">
        <v>38</v>
      </c>
      <c r="H231">
        <v>70.5</v>
      </c>
      <c r="I231" s="2" t="s">
        <v>14</v>
      </c>
      <c r="J231">
        <v>0.5</v>
      </c>
      <c r="K231" s="4">
        <v>75018</v>
      </c>
      <c r="L231" s="1">
        <v>37576</v>
      </c>
      <c r="M231">
        <f ca="1">DATEDIF(Factures[[#This Row],[Date naissance]],TODAY(),"Y")</f>
        <v>19</v>
      </c>
      <c r="N231" t="str">
        <f ca="1">VLOOKUP(Factures[[#This Row],[Age]],Cat_Age[],2,TRUE)</f>
        <v>1 - de 0 à 35 ans</v>
      </c>
      <c r="O231" t="str" cm="1">
        <f t="array" ref="O23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31" t="str">
        <f>VLOOKUP(INDEX(Communes2013[Code Postal],MATCH("*"&amp;TEXT(Factures[[#This Row],[CP]],"00000")&amp;"*",Communes2013[Code Postal],0)),Communes2013[],2,FALSE)</f>
        <v>PARIS-18E-ARRONDISSEMENT</v>
      </c>
      <c r="Q231" t="str">
        <f>VLOOKUP(Factures[[#This Row],[DPT]],departement2021[],6,FALSE)</f>
        <v>Paris</v>
      </c>
      <c r="R231" t="str">
        <f>VLOOKUP(VLOOKUP(Factures[[#This Row],[DPT]],departement2021[],2,FALSE),region2021[],5,FALSE)</f>
        <v>Île-de-France</v>
      </c>
    </row>
    <row r="232" spans="1:18" x14ac:dyDescent="0.25">
      <c r="A232">
        <v>231</v>
      </c>
      <c r="B232" s="1">
        <v>44709</v>
      </c>
      <c r="C232" s="2" t="s">
        <v>12</v>
      </c>
      <c r="D232" s="2" t="s">
        <v>16</v>
      </c>
      <c r="E232">
        <v>2</v>
      </c>
      <c r="F232">
        <v>61</v>
      </c>
      <c r="G232">
        <v>72</v>
      </c>
      <c r="H232">
        <v>133</v>
      </c>
      <c r="I232" s="2" t="s">
        <v>14</v>
      </c>
      <c r="J232">
        <v>8</v>
      </c>
      <c r="K232" s="4">
        <v>26000</v>
      </c>
      <c r="L232" s="1">
        <v>30925</v>
      </c>
      <c r="M232">
        <f ca="1">DATEDIF(Factures[[#This Row],[Date naissance]],TODAY(),"Y")</f>
        <v>38</v>
      </c>
      <c r="N232" t="str">
        <f ca="1">VLOOKUP(Factures[[#This Row],[Age]],Cat_Age[],2,TRUE)</f>
        <v>2 - de 35 à 45 ans</v>
      </c>
      <c r="O232" t="str" cm="1">
        <f t="array" ref="O232">IF(INT(Factures[[#This Row],[CP]]/1000)=20,_xlfn.SWITCH(MID(Factures[[#This Row],[CP]],3,1),"0","2A","1","2A","2","2B"),IF(LEN(Factures[[#This Row],[CP]])=4,"0"&amp;LEFT(Factures[[#This Row],[CP]],1),LEFT(Factures[[#This Row],[CP]],2)))</f>
        <v>26</v>
      </c>
      <c r="P232" t="str">
        <f>VLOOKUP(INDEX(Communes2013[Code Postal],MATCH("*"&amp;TEXT(Factures[[#This Row],[CP]],"00000")&amp;"*",Communes2013[Code Postal],0)),Communes2013[],2,FALSE)</f>
        <v>VALENCE</v>
      </c>
      <c r="Q232" t="str">
        <f>VLOOKUP(Factures[[#This Row],[DPT]],departement2021[],6,FALSE)</f>
        <v>Drôme</v>
      </c>
      <c r="R232" t="str">
        <f>VLOOKUP(VLOOKUP(Factures[[#This Row],[DPT]],departement2021[],2,FALSE),region2021[],5,FALSE)</f>
        <v>Auvergne-Rhône-Alpes</v>
      </c>
    </row>
    <row r="233" spans="1:18" x14ac:dyDescent="0.25">
      <c r="A233">
        <v>232</v>
      </c>
      <c r="B233" s="1">
        <v>44709</v>
      </c>
      <c r="C233" s="2" t="s">
        <v>15</v>
      </c>
      <c r="D233" s="2" t="s">
        <v>16</v>
      </c>
      <c r="E233">
        <v>2</v>
      </c>
      <c r="F233">
        <v>61.5</v>
      </c>
      <c r="G233">
        <v>15</v>
      </c>
      <c r="H233">
        <v>76.5</v>
      </c>
      <c r="I233" s="2" t="s">
        <v>17</v>
      </c>
      <c r="K233" s="4">
        <v>35530</v>
      </c>
      <c r="L233" s="1">
        <v>26664</v>
      </c>
      <c r="M233">
        <f ca="1">DATEDIF(Factures[[#This Row],[Date naissance]],TODAY(),"Y")</f>
        <v>49</v>
      </c>
      <c r="N233" t="str">
        <f ca="1">VLOOKUP(Factures[[#This Row],[Age]],Cat_Age[],2,TRUE)</f>
        <v>3 - de 45 à 55 ans</v>
      </c>
      <c r="O233" t="str" cm="1">
        <f t="array" ref="O23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33" t="str">
        <f>VLOOKUP(INDEX(Communes2013[Code Postal],MATCH("*"&amp;TEXT(Factures[[#This Row],[CP]],"00000")&amp;"*",Communes2013[Code Postal],0)),Communes2013[],2,FALSE)</f>
        <v>NOYAL-SUR-VILAINE</v>
      </c>
      <c r="Q233" t="str">
        <f>VLOOKUP(Factures[[#This Row],[DPT]],departement2021[],6,FALSE)</f>
        <v>Ille-et-Vilaine</v>
      </c>
      <c r="R233" t="str">
        <f>VLOOKUP(VLOOKUP(Factures[[#This Row],[DPT]],departement2021[],2,FALSE),region2021[],5,FALSE)</f>
        <v>Bretagne</v>
      </c>
    </row>
    <row r="234" spans="1:18" x14ac:dyDescent="0.25">
      <c r="A234">
        <v>233</v>
      </c>
      <c r="B234" s="1">
        <v>44709</v>
      </c>
      <c r="C234" s="2" t="s">
        <v>15</v>
      </c>
      <c r="D234" s="2" t="s">
        <v>16</v>
      </c>
      <c r="E234">
        <v>2</v>
      </c>
      <c r="F234">
        <v>54.5</v>
      </c>
      <c r="G234">
        <v>19</v>
      </c>
      <c r="H234">
        <v>73.5</v>
      </c>
      <c r="I234" s="2" t="s">
        <v>14</v>
      </c>
      <c r="J234">
        <v>5.5</v>
      </c>
      <c r="K234" s="4">
        <v>60650</v>
      </c>
      <c r="L234" s="1">
        <v>31796</v>
      </c>
      <c r="M234">
        <f ca="1">DATEDIF(Factures[[#This Row],[Date naissance]],TODAY(),"Y")</f>
        <v>35</v>
      </c>
      <c r="N234" t="str">
        <f ca="1">VLOOKUP(Factures[[#This Row],[Age]],Cat_Age[],2,TRUE)</f>
        <v>2 - de 35 à 45 ans</v>
      </c>
      <c r="O234" t="str" cm="1">
        <f t="array" ref="O234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234" t="str">
        <f>VLOOKUP(INDEX(Communes2013[Code Postal],MATCH("*"&amp;TEXT(Factures[[#This Row],[CP]],"00000")&amp;"*",Communes2013[Code Postal],0)),Communes2013[],2,FALSE)</f>
        <v>LACHAPELLE-AUX-POTS</v>
      </c>
      <c r="Q234" t="str">
        <f>VLOOKUP(Factures[[#This Row],[DPT]],departement2021[],6,FALSE)</f>
        <v>Oise</v>
      </c>
      <c r="R234" t="str">
        <f>VLOOKUP(VLOOKUP(Factures[[#This Row],[DPT]],departement2021[],2,FALSE),region2021[],5,FALSE)</f>
        <v>Hauts-de-France</v>
      </c>
    </row>
    <row r="235" spans="1:18" x14ac:dyDescent="0.25">
      <c r="A235">
        <v>234</v>
      </c>
      <c r="B235" s="1">
        <v>44709</v>
      </c>
      <c r="C235" s="2" t="s">
        <v>15</v>
      </c>
      <c r="D235" s="2" t="s">
        <v>13</v>
      </c>
      <c r="E235">
        <v>9</v>
      </c>
      <c r="F235">
        <v>189.5</v>
      </c>
      <c r="G235">
        <v>15</v>
      </c>
      <c r="H235">
        <v>204.5</v>
      </c>
      <c r="I235" s="2" t="s">
        <v>14</v>
      </c>
      <c r="J235">
        <v>4</v>
      </c>
      <c r="K235" s="4">
        <v>29170</v>
      </c>
      <c r="L235" s="1">
        <v>13726</v>
      </c>
      <c r="M235">
        <f ca="1">DATEDIF(Factures[[#This Row],[Date naissance]],TODAY(),"Y")</f>
        <v>85</v>
      </c>
      <c r="N235" t="str">
        <f ca="1">VLOOKUP(Factures[[#This Row],[Age]],Cat_Age[],2,TRUE)</f>
        <v>5 - de 65 et plus</v>
      </c>
      <c r="O235" t="str" cm="1">
        <f t="array" ref="O23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35" t="str">
        <f>VLOOKUP(INDEX(Communes2013[Code Postal],MATCH("*"&amp;TEXT(Factures[[#This Row],[CP]],"00000")&amp;"*",Communes2013[Code Postal],0)),Communes2013[],2,FALSE)</f>
        <v>FOUESNANT</v>
      </c>
      <c r="Q235" t="str">
        <f>VLOOKUP(Factures[[#This Row],[DPT]],departement2021[],6,FALSE)</f>
        <v>Finistère</v>
      </c>
      <c r="R235" t="str">
        <f>VLOOKUP(VLOOKUP(Factures[[#This Row],[DPT]],departement2021[],2,FALSE),region2021[],5,FALSE)</f>
        <v>Bretagne</v>
      </c>
    </row>
    <row r="236" spans="1:18" x14ac:dyDescent="0.25">
      <c r="A236">
        <v>235</v>
      </c>
      <c r="B236" s="1">
        <v>44709</v>
      </c>
      <c r="C236" s="2" t="s">
        <v>12</v>
      </c>
      <c r="D236" s="2" t="s">
        <v>13</v>
      </c>
      <c r="E236">
        <v>3</v>
      </c>
      <c r="F236">
        <v>72.5</v>
      </c>
      <c r="G236">
        <v>119</v>
      </c>
      <c r="H236">
        <v>191.5</v>
      </c>
      <c r="I236" s="2" t="s">
        <v>17</v>
      </c>
      <c r="K236" s="4">
        <v>41100</v>
      </c>
      <c r="L236" s="1">
        <v>18996</v>
      </c>
      <c r="M236">
        <f ca="1">DATEDIF(Factures[[#This Row],[Date naissance]],TODAY(),"Y")</f>
        <v>70</v>
      </c>
      <c r="N236" t="str">
        <f ca="1">VLOOKUP(Factures[[#This Row],[Age]],Cat_Age[],2,TRUE)</f>
        <v>5 - de 65 et plus</v>
      </c>
      <c r="O236" t="str" cm="1">
        <f t="array" ref="O236">IF(INT(Factures[[#This Row],[CP]]/1000)=20,_xlfn.SWITCH(MID(Factures[[#This Row],[CP]],3,1),"0","2A","1","2A","2","2B"),IF(LEN(Factures[[#This Row],[CP]])=4,"0"&amp;LEFT(Factures[[#This Row],[CP]],1),LEFT(Factures[[#This Row],[CP]],2)))</f>
        <v>41</v>
      </c>
      <c r="P236" t="str">
        <f>VLOOKUP(INDEX(Communes2013[Code Postal],MATCH("*"&amp;TEXT(Factures[[#This Row],[CP]],"00000")&amp;"*",Communes2013[Code Postal],0)),Communes2013[],2,FALSE)</f>
        <v>VENDOME</v>
      </c>
      <c r="Q236" t="str">
        <f>VLOOKUP(Factures[[#This Row],[DPT]],departement2021[],6,FALSE)</f>
        <v>Loir-et-Cher</v>
      </c>
      <c r="R236" t="str">
        <f>VLOOKUP(VLOOKUP(Factures[[#This Row],[DPT]],departement2021[],2,FALSE),region2021[],5,FALSE)</f>
        <v>Centre-Val de Loire</v>
      </c>
    </row>
    <row r="237" spans="1:18" x14ac:dyDescent="0.25">
      <c r="A237">
        <v>236</v>
      </c>
      <c r="B237" s="1">
        <v>44709</v>
      </c>
      <c r="C237" s="2" t="s">
        <v>18</v>
      </c>
      <c r="D237" s="2" t="s">
        <v>13</v>
      </c>
      <c r="E237">
        <v>6</v>
      </c>
      <c r="F237">
        <v>142</v>
      </c>
      <c r="G237">
        <v>273</v>
      </c>
      <c r="H237">
        <v>415</v>
      </c>
      <c r="I237" s="2" t="s">
        <v>17</v>
      </c>
      <c r="K237" s="4">
        <v>29570</v>
      </c>
      <c r="L237" s="1">
        <v>23282</v>
      </c>
      <c r="M237">
        <f ca="1">DATEDIF(Factures[[#This Row],[Date naissance]],TODAY(),"Y")</f>
        <v>59</v>
      </c>
      <c r="N237" t="str">
        <f ca="1">VLOOKUP(Factures[[#This Row],[Age]],Cat_Age[],2,TRUE)</f>
        <v>4 - de 55 à 65 ans</v>
      </c>
      <c r="O237" t="str" cm="1">
        <f t="array" ref="O2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37" t="str">
        <f>VLOOKUP(INDEX(Communes2013[Code Postal],MATCH("*"&amp;TEXT(Factures[[#This Row],[CP]],"00000")&amp;"*",Communes2013[Code Postal],0)),Communes2013[],2,FALSE)</f>
        <v>CAMARET-SUR-MER</v>
      </c>
      <c r="Q237" t="str">
        <f>VLOOKUP(Factures[[#This Row],[DPT]],departement2021[],6,FALSE)</f>
        <v>Finistère</v>
      </c>
      <c r="R237" t="str">
        <f>VLOOKUP(VLOOKUP(Factures[[#This Row],[DPT]],departement2021[],2,FALSE),region2021[],5,FALSE)</f>
        <v>Bretagne</v>
      </c>
    </row>
    <row r="238" spans="1:18" x14ac:dyDescent="0.25">
      <c r="A238">
        <v>237</v>
      </c>
      <c r="B238" s="1">
        <v>44709</v>
      </c>
      <c r="C238" s="2" t="s">
        <v>12</v>
      </c>
      <c r="D238" s="2" t="s">
        <v>21</v>
      </c>
      <c r="E238">
        <v>2</v>
      </c>
      <c r="F238">
        <v>38.5</v>
      </c>
      <c r="G238">
        <v>72</v>
      </c>
      <c r="H238">
        <v>110.5</v>
      </c>
      <c r="I238" s="2" t="s">
        <v>14</v>
      </c>
      <c r="J238">
        <v>6</v>
      </c>
      <c r="K238" s="4">
        <v>29170</v>
      </c>
      <c r="L238" s="1">
        <v>27164</v>
      </c>
      <c r="M238">
        <f ca="1">DATEDIF(Factures[[#This Row],[Date naissance]],TODAY(),"Y")</f>
        <v>48</v>
      </c>
      <c r="N238" t="str">
        <f ca="1">VLOOKUP(Factures[[#This Row],[Age]],Cat_Age[],2,TRUE)</f>
        <v>3 - de 45 à 55 ans</v>
      </c>
      <c r="O238" t="str" cm="1">
        <f t="array" ref="O23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38" t="str">
        <f>VLOOKUP(INDEX(Communes2013[Code Postal],MATCH("*"&amp;TEXT(Factures[[#This Row],[CP]],"00000")&amp;"*",Communes2013[Code Postal],0)),Communes2013[],2,FALSE)</f>
        <v>FOUESNANT</v>
      </c>
      <c r="Q238" t="str">
        <f>VLOOKUP(Factures[[#This Row],[DPT]],departement2021[],6,FALSE)</f>
        <v>Finistère</v>
      </c>
      <c r="R238" t="str">
        <f>VLOOKUP(VLOOKUP(Factures[[#This Row],[DPT]],departement2021[],2,FALSE),region2021[],5,FALSE)</f>
        <v>Bretagne</v>
      </c>
    </row>
    <row r="239" spans="1:18" x14ac:dyDescent="0.25">
      <c r="A239">
        <v>238</v>
      </c>
      <c r="B239" s="1">
        <v>44709</v>
      </c>
      <c r="C239" s="2" t="s">
        <v>18</v>
      </c>
      <c r="D239" s="2" t="s">
        <v>20</v>
      </c>
      <c r="E239">
        <v>17</v>
      </c>
      <c r="F239">
        <v>260.5</v>
      </c>
      <c r="G239">
        <v>154</v>
      </c>
      <c r="H239">
        <v>414.5</v>
      </c>
      <c r="I239" s="2" t="s">
        <v>14</v>
      </c>
      <c r="J239">
        <v>39.5</v>
      </c>
      <c r="K239" s="4">
        <v>59500</v>
      </c>
      <c r="L239" s="1">
        <v>20283</v>
      </c>
      <c r="M239">
        <f ca="1">DATEDIF(Factures[[#This Row],[Date naissance]],TODAY(),"Y")</f>
        <v>67</v>
      </c>
      <c r="N239" t="str">
        <f ca="1">VLOOKUP(Factures[[#This Row],[Age]],Cat_Age[],2,TRUE)</f>
        <v>5 - de 65 et plus</v>
      </c>
      <c r="O239" t="str" cm="1">
        <f t="array" ref="O239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239" t="str">
        <f>VLOOKUP(INDEX(Communes2013[Code Postal],MATCH("*"&amp;TEXT(Factures[[#This Row],[CP]],"00000")&amp;"*",Communes2013[Code Postal],0)),Communes2013[],2,FALSE)</f>
        <v>DOUAI</v>
      </c>
      <c r="Q239" t="str">
        <f>VLOOKUP(Factures[[#This Row],[DPT]],departement2021[],6,FALSE)</f>
        <v>Nord</v>
      </c>
      <c r="R239" t="str">
        <f>VLOOKUP(VLOOKUP(Factures[[#This Row],[DPT]],departement2021[],2,FALSE),region2021[],5,FALSE)</f>
        <v>Hauts-de-France</v>
      </c>
    </row>
    <row r="240" spans="1:18" x14ac:dyDescent="0.25">
      <c r="A240">
        <v>239</v>
      </c>
      <c r="B240" s="1">
        <v>44709</v>
      </c>
      <c r="C240" s="2" t="s">
        <v>18</v>
      </c>
      <c r="D240" s="2" t="s">
        <v>13</v>
      </c>
      <c r="E240">
        <v>7</v>
      </c>
      <c r="F240">
        <v>151</v>
      </c>
      <c r="G240">
        <v>64</v>
      </c>
      <c r="H240">
        <v>215</v>
      </c>
      <c r="I240" s="2" t="s">
        <v>17</v>
      </c>
      <c r="K240" s="4">
        <v>76610</v>
      </c>
      <c r="L240" s="1">
        <v>30024</v>
      </c>
      <c r="M240">
        <f ca="1">DATEDIF(Factures[[#This Row],[Date naissance]],TODAY(),"Y")</f>
        <v>40</v>
      </c>
      <c r="N240" t="str">
        <f ca="1">VLOOKUP(Factures[[#This Row],[Age]],Cat_Age[],2,TRUE)</f>
        <v>2 - de 35 à 45 ans</v>
      </c>
      <c r="O240" t="str" cm="1">
        <f t="array" ref="O240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240" t="str">
        <f>VLOOKUP(INDEX(Communes2013[Code Postal],MATCH("*"&amp;TEXT(Factures[[#This Row],[CP]],"00000")&amp;"*",Communes2013[Code Postal],0)),Communes2013[],2,FALSE)</f>
        <v>LE HAVRE</v>
      </c>
      <c r="Q240" t="str">
        <f>VLOOKUP(Factures[[#This Row],[DPT]],departement2021[],6,FALSE)</f>
        <v>Seine-Maritime</v>
      </c>
      <c r="R240" t="str">
        <f>VLOOKUP(VLOOKUP(Factures[[#This Row],[DPT]],departement2021[],2,FALSE),region2021[],5,FALSE)</f>
        <v>Normandie</v>
      </c>
    </row>
    <row r="241" spans="1:18" x14ac:dyDescent="0.25">
      <c r="A241">
        <v>240</v>
      </c>
      <c r="B241" s="1">
        <v>44709</v>
      </c>
      <c r="C241" s="2" t="s">
        <v>18</v>
      </c>
      <c r="D241" s="2" t="s">
        <v>16</v>
      </c>
      <c r="E241">
        <v>2</v>
      </c>
      <c r="F241">
        <v>69.5</v>
      </c>
      <c r="G241">
        <v>134</v>
      </c>
      <c r="H241">
        <v>203.5</v>
      </c>
      <c r="I241" s="2" t="s">
        <v>14</v>
      </c>
      <c r="J241">
        <v>0.5</v>
      </c>
      <c r="K241" s="4">
        <v>93600</v>
      </c>
      <c r="L241" s="1">
        <v>29572</v>
      </c>
      <c r="M241">
        <f ca="1">DATEDIF(Factures[[#This Row],[Date naissance]],TODAY(),"Y")</f>
        <v>41</v>
      </c>
      <c r="N241" t="str">
        <f ca="1">VLOOKUP(Factures[[#This Row],[Age]],Cat_Age[],2,TRUE)</f>
        <v>2 - de 35 à 45 ans</v>
      </c>
      <c r="O241" t="str" cm="1">
        <f t="array" ref="O24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41" t="str">
        <f>VLOOKUP(INDEX(Communes2013[Code Postal],MATCH("*"&amp;TEXT(Factures[[#This Row],[CP]],"00000")&amp;"*",Communes2013[Code Postal],0)),Communes2013[],2,FALSE)</f>
        <v>AULNAY-SOUS-BOIS</v>
      </c>
      <c r="Q241" t="str">
        <f>VLOOKUP(Factures[[#This Row],[DPT]],departement2021[],6,FALSE)</f>
        <v>Seine-Saint-Denis</v>
      </c>
      <c r="R241" t="str">
        <f>VLOOKUP(VLOOKUP(Factures[[#This Row],[DPT]],departement2021[],2,FALSE),region2021[],5,FALSE)</f>
        <v>Île-de-France</v>
      </c>
    </row>
    <row r="242" spans="1:18" x14ac:dyDescent="0.25">
      <c r="A242">
        <v>241</v>
      </c>
      <c r="B242" s="1">
        <v>44709</v>
      </c>
      <c r="C242" s="2" t="s">
        <v>18</v>
      </c>
      <c r="D242" s="2" t="s">
        <v>13</v>
      </c>
      <c r="E242">
        <v>4</v>
      </c>
      <c r="F242">
        <v>98.5</v>
      </c>
      <c r="G242">
        <v>50</v>
      </c>
      <c r="H242">
        <v>148.5</v>
      </c>
      <c r="I242" s="2" t="s">
        <v>17</v>
      </c>
      <c r="K242" s="4">
        <v>75014</v>
      </c>
      <c r="L242" s="1">
        <v>18474</v>
      </c>
      <c r="M242">
        <f ca="1">DATEDIF(Factures[[#This Row],[Date naissance]],TODAY(),"Y")</f>
        <v>72</v>
      </c>
      <c r="N242" t="str">
        <f ca="1">VLOOKUP(Factures[[#This Row],[Age]],Cat_Age[],2,TRUE)</f>
        <v>5 - de 65 et plus</v>
      </c>
      <c r="O242" t="str" cm="1">
        <f t="array" ref="O24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42" t="str">
        <f>VLOOKUP(INDEX(Communes2013[Code Postal],MATCH("*"&amp;TEXT(Factures[[#This Row],[CP]],"00000")&amp;"*",Communes2013[Code Postal],0)),Communes2013[],2,FALSE)</f>
        <v>PARIS-14E-ARRONDISSEMENT</v>
      </c>
      <c r="Q242" t="str">
        <f>VLOOKUP(Factures[[#This Row],[DPT]],departement2021[],6,FALSE)</f>
        <v>Paris</v>
      </c>
      <c r="R242" t="str">
        <f>VLOOKUP(VLOOKUP(Factures[[#This Row],[DPT]],departement2021[],2,FALSE),region2021[],5,FALSE)</f>
        <v>Île-de-France</v>
      </c>
    </row>
    <row r="243" spans="1:18" x14ac:dyDescent="0.25">
      <c r="A243">
        <v>242</v>
      </c>
      <c r="B243" s="1">
        <v>44709</v>
      </c>
      <c r="C243" s="2" t="s">
        <v>19</v>
      </c>
      <c r="D243" s="2" t="s">
        <v>16</v>
      </c>
      <c r="E243">
        <v>8</v>
      </c>
      <c r="F243">
        <v>242.5</v>
      </c>
      <c r="G243">
        <v>251</v>
      </c>
      <c r="H243">
        <v>493.5</v>
      </c>
      <c r="I243" s="2" t="s">
        <v>14</v>
      </c>
      <c r="J243">
        <v>30.5</v>
      </c>
      <c r="K243" s="4">
        <v>95270</v>
      </c>
      <c r="L243" s="1">
        <v>31422</v>
      </c>
      <c r="M243">
        <f ca="1">DATEDIF(Factures[[#This Row],[Date naissance]],TODAY(),"Y")</f>
        <v>36</v>
      </c>
      <c r="N243" t="str">
        <f ca="1">VLOOKUP(Factures[[#This Row],[Age]],Cat_Age[],2,TRUE)</f>
        <v>2 - de 35 à 45 ans</v>
      </c>
      <c r="O243" t="str" cm="1">
        <f t="array" ref="O24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43" t="str">
        <f>VLOOKUP(INDEX(Communes2013[Code Postal],MATCH("*"&amp;TEXT(Factures[[#This Row],[CP]],"00000")&amp;"*",Communes2013[Code Postal],0)),Communes2013[],2,FALSE)</f>
        <v>VIARMES</v>
      </c>
      <c r="Q243" t="str">
        <f>VLOOKUP(Factures[[#This Row],[DPT]],departement2021[],6,FALSE)</f>
        <v>Val-d'Oise</v>
      </c>
      <c r="R243" t="str">
        <f>VLOOKUP(VLOOKUP(Factures[[#This Row],[DPT]],departement2021[],2,FALSE),region2021[],5,FALSE)</f>
        <v>Île-de-France</v>
      </c>
    </row>
    <row r="244" spans="1:18" x14ac:dyDescent="0.25">
      <c r="A244">
        <v>243</v>
      </c>
      <c r="B244" s="1">
        <v>44710</v>
      </c>
      <c r="C244" s="2" t="s">
        <v>12</v>
      </c>
      <c r="D244" s="2" t="s">
        <v>21</v>
      </c>
      <c r="E244">
        <v>11</v>
      </c>
      <c r="F244">
        <v>239</v>
      </c>
      <c r="G244">
        <v>256</v>
      </c>
      <c r="H244">
        <v>495</v>
      </c>
      <c r="I244" s="2" t="s">
        <v>14</v>
      </c>
      <c r="J244">
        <v>18</v>
      </c>
      <c r="K244" s="4">
        <v>29800</v>
      </c>
      <c r="L244" s="1">
        <v>19673</v>
      </c>
      <c r="M244">
        <f ca="1">DATEDIF(Factures[[#This Row],[Date naissance]],TODAY(),"Y")</f>
        <v>68</v>
      </c>
      <c r="N244" t="str">
        <f ca="1">VLOOKUP(Factures[[#This Row],[Age]],Cat_Age[],2,TRUE)</f>
        <v>5 - de 65 et plus</v>
      </c>
      <c r="O244" t="str" cm="1">
        <f t="array" ref="O2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44" t="str">
        <f>VLOOKUP(INDEX(Communes2013[Code Postal],MATCH("*"&amp;TEXT(Factures[[#This Row],[CP]],"00000")&amp;"*",Communes2013[Code Postal],0)),Communes2013[],2,FALSE)</f>
        <v>LANDERNEAU</v>
      </c>
      <c r="Q244" t="str">
        <f>VLOOKUP(Factures[[#This Row],[DPT]],departement2021[],6,FALSE)</f>
        <v>Finistère</v>
      </c>
      <c r="R244" t="str">
        <f>VLOOKUP(VLOOKUP(Factures[[#This Row],[DPT]],departement2021[],2,FALSE),region2021[],5,FALSE)</f>
        <v>Bretagne</v>
      </c>
    </row>
    <row r="245" spans="1:18" x14ac:dyDescent="0.25">
      <c r="A245">
        <v>244</v>
      </c>
      <c r="B245" s="1">
        <v>44710</v>
      </c>
      <c r="C245" s="2" t="s">
        <v>18</v>
      </c>
      <c r="D245" s="2" t="s">
        <v>13</v>
      </c>
      <c r="E245">
        <v>8</v>
      </c>
      <c r="F245">
        <v>172</v>
      </c>
      <c r="G245">
        <v>339</v>
      </c>
      <c r="H245">
        <v>511</v>
      </c>
      <c r="I245" s="2" t="s">
        <v>17</v>
      </c>
      <c r="K245" s="4">
        <v>75013</v>
      </c>
      <c r="L245" s="1">
        <v>25495</v>
      </c>
      <c r="M245">
        <f ca="1">DATEDIF(Factures[[#This Row],[Date naissance]],TODAY(),"Y")</f>
        <v>53</v>
      </c>
      <c r="N245" t="str">
        <f ca="1">VLOOKUP(Factures[[#This Row],[Age]],Cat_Age[],2,TRUE)</f>
        <v>3 - de 45 à 55 ans</v>
      </c>
      <c r="O245" t="str" cm="1">
        <f t="array" ref="O24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45" t="str">
        <f>VLOOKUP(INDEX(Communes2013[Code Postal],MATCH("*"&amp;TEXT(Factures[[#This Row],[CP]],"00000")&amp;"*",Communes2013[Code Postal],0)),Communes2013[],2,FALSE)</f>
        <v>PARIS-13E-ARRONDISSEMENT</v>
      </c>
      <c r="Q245" t="str">
        <f>VLOOKUP(Factures[[#This Row],[DPT]],departement2021[],6,FALSE)</f>
        <v>Paris</v>
      </c>
      <c r="R245" t="str">
        <f>VLOOKUP(VLOOKUP(Factures[[#This Row],[DPT]],departement2021[],2,FALSE),region2021[],5,FALSE)</f>
        <v>Île-de-France</v>
      </c>
    </row>
    <row r="246" spans="1:18" x14ac:dyDescent="0.25">
      <c r="A246">
        <v>245</v>
      </c>
      <c r="B246" s="1">
        <v>44710</v>
      </c>
      <c r="C246" s="2" t="s">
        <v>19</v>
      </c>
      <c r="D246" s="2" t="s">
        <v>16</v>
      </c>
      <c r="E246">
        <v>3</v>
      </c>
      <c r="F246">
        <v>84.5</v>
      </c>
      <c r="G246">
        <v>69</v>
      </c>
      <c r="H246">
        <v>153.5</v>
      </c>
      <c r="I246" s="2" t="s">
        <v>14</v>
      </c>
      <c r="J246">
        <v>3.5</v>
      </c>
      <c r="K246" s="4">
        <v>78100</v>
      </c>
      <c r="L246" s="1">
        <v>31103</v>
      </c>
      <c r="M246">
        <f ca="1">DATEDIF(Factures[[#This Row],[Date naissance]],TODAY(),"Y")</f>
        <v>37</v>
      </c>
      <c r="N246" t="str">
        <f ca="1">VLOOKUP(Factures[[#This Row],[Age]],Cat_Age[],2,TRUE)</f>
        <v>2 - de 35 à 45 ans</v>
      </c>
      <c r="O246" t="str" cm="1">
        <f t="array" ref="O24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46" t="str">
        <f>VLOOKUP(INDEX(Communes2013[Code Postal],MATCH("*"&amp;TEXT(Factures[[#This Row],[CP]],"00000")&amp;"*",Communes2013[Code Postal],0)),Communes2013[],2,FALSE)</f>
        <v>SAINT-GERMAIN-EN-LAYE</v>
      </c>
      <c r="Q246" t="str">
        <f>VLOOKUP(Factures[[#This Row],[DPT]],departement2021[],6,FALSE)</f>
        <v>Yvelines</v>
      </c>
      <c r="R246" t="str">
        <f>VLOOKUP(VLOOKUP(Factures[[#This Row],[DPT]],departement2021[],2,FALSE),region2021[],5,FALSE)</f>
        <v>Île-de-France</v>
      </c>
    </row>
    <row r="247" spans="1:18" x14ac:dyDescent="0.25">
      <c r="A247">
        <v>246</v>
      </c>
      <c r="B247" s="1">
        <v>44710</v>
      </c>
      <c r="C247" s="2" t="s">
        <v>15</v>
      </c>
      <c r="D247" s="2" t="s">
        <v>21</v>
      </c>
      <c r="E247">
        <v>6</v>
      </c>
      <c r="F247">
        <v>118.5</v>
      </c>
      <c r="G247">
        <v>48</v>
      </c>
      <c r="H247">
        <v>166.5</v>
      </c>
      <c r="I247" s="2" t="s">
        <v>17</v>
      </c>
      <c r="K247" s="4">
        <v>94100</v>
      </c>
      <c r="L247" s="1">
        <v>33258</v>
      </c>
      <c r="M247">
        <f ca="1">DATEDIF(Factures[[#This Row],[Date naissance]],TODAY(),"Y")</f>
        <v>31</v>
      </c>
      <c r="N247" t="str">
        <f ca="1">VLOOKUP(Factures[[#This Row],[Age]],Cat_Age[],2,TRUE)</f>
        <v>1 - de 0 à 35 ans</v>
      </c>
      <c r="O247" t="str" cm="1">
        <f t="array" ref="O24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47" t="str">
        <f>VLOOKUP(INDEX(Communes2013[Code Postal],MATCH("*"&amp;TEXT(Factures[[#This Row],[CP]],"00000")&amp;"*",Communes2013[Code Postal],0)),Communes2013[],2,FALSE)</f>
        <v>SAINT-MAUR-DES-FOSSES</v>
      </c>
      <c r="Q247" t="str">
        <f>VLOOKUP(Factures[[#This Row],[DPT]],departement2021[],6,FALSE)</f>
        <v>Val-de-Marne</v>
      </c>
      <c r="R247" t="str">
        <f>VLOOKUP(VLOOKUP(Factures[[#This Row],[DPT]],departement2021[],2,FALSE),region2021[],5,FALSE)</f>
        <v>Île-de-France</v>
      </c>
    </row>
    <row r="248" spans="1:18" x14ac:dyDescent="0.25">
      <c r="A248">
        <v>247</v>
      </c>
      <c r="B248" s="1">
        <v>44710</v>
      </c>
      <c r="C248" s="2" t="s">
        <v>18</v>
      </c>
      <c r="D248" s="2" t="s">
        <v>16</v>
      </c>
      <c r="E248">
        <v>5</v>
      </c>
      <c r="F248">
        <v>133.5</v>
      </c>
      <c r="G248">
        <v>181</v>
      </c>
      <c r="H248">
        <v>314.5</v>
      </c>
      <c r="I248" s="2" t="s">
        <v>17</v>
      </c>
      <c r="K248" s="4">
        <v>92300</v>
      </c>
      <c r="L248" s="1">
        <v>31232</v>
      </c>
      <c r="M248">
        <f ca="1">DATEDIF(Factures[[#This Row],[Date naissance]],TODAY(),"Y")</f>
        <v>37</v>
      </c>
      <c r="N248" t="str">
        <f ca="1">VLOOKUP(Factures[[#This Row],[Age]],Cat_Age[],2,TRUE)</f>
        <v>2 - de 35 à 45 ans</v>
      </c>
      <c r="O248" t="str" cm="1">
        <f t="array" ref="O24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48" t="str">
        <f>VLOOKUP(INDEX(Communes2013[Code Postal],MATCH("*"&amp;TEXT(Factures[[#This Row],[CP]],"00000")&amp;"*",Communes2013[Code Postal],0)),Communes2013[],2,FALSE)</f>
        <v>LEVALLOIS-PERRET</v>
      </c>
      <c r="Q248" t="str">
        <f>VLOOKUP(Factures[[#This Row],[DPT]],departement2021[],6,FALSE)</f>
        <v>Hauts-de-Seine</v>
      </c>
      <c r="R248" t="str">
        <f>VLOOKUP(VLOOKUP(Factures[[#This Row],[DPT]],departement2021[],2,FALSE),region2021[],5,FALSE)</f>
        <v>Île-de-France</v>
      </c>
    </row>
    <row r="249" spans="1:18" x14ac:dyDescent="0.25">
      <c r="A249">
        <v>248</v>
      </c>
      <c r="B249" s="1">
        <v>44710</v>
      </c>
      <c r="C249" s="2" t="s">
        <v>15</v>
      </c>
      <c r="D249" s="2" t="s">
        <v>16</v>
      </c>
      <c r="E249">
        <v>10</v>
      </c>
      <c r="F249">
        <v>253.5</v>
      </c>
      <c r="G249">
        <v>181</v>
      </c>
      <c r="H249">
        <v>434.5</v>
      </c>
      <c r="I249" s="2" t="s">
        <v>14</v>
      </c>
      <c r="J249">
        <v>41</v>
      </c>
      <c r="K249" s="4">
        <v>35640</v>
      </c>
      <c r="L249" s="1">
        <v>16179</v>
      </c>
      <c r="M249">
        <f ca="1">DATEDIF(Factures[[#This Row],[Date naissance]],TODAY(),"Y")</f>
        <v>78</v>
      </c>
      <c r="N249" t="str">
        <f ca="1">VLOOKUP(Factures[[#This Row],[Age]],Cat_Age[],2,TRUE)</f>
        <v>5 - de 65 et plus</v>
      </c>
      <c r="O249" t="str" cm="1">
        <f t="array" ref="O24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49" t="str">
        <f>VLOOKUP(INDEX(Communes2013[Code Postal],MATCH("*"&amp;TEXT(Factures[[#This Row],[CP]],"00000")&amp;"*",Communes2013[Code Postal],0)),Communes2013[],2,FALSE)</f>
        <v>MARTIGNE-FERCHAUD</v>
      </c>
      <c r="Q249" t="str">
        <f>VLOOKUP(Factures[[#This Row],[DPT]],departement2021[],6,FALSE)</f>
        <v>Ille-et-Vilaine</v>
      </c>
      <c r="R249" t="str">
        <f>VLOOKUP(VLOOKUP(Factures[[#This Row],[DPT]],departement2021[],2,FALSE),region2021[],5,FALSE)</f>
        <v>Bretagne</v>
      </c>
    </row>
    <row r="250" spans="1:18" x14ac:dyDescent="0.25">
      <c r="A250">
        <v>249</v>
      </c>
      <c r="B250" s="1">
        <v>44710</v>
      </c>
      <c r="C250" s="2" t="s">
        <v>18</v>
      </c>
      <c r="D250" s="2" t="s">
        <v>16</v>
      </c>
      <c r="E250">
        <v>11</v>
      </c>
      <c r="F250">
        <v>360</v>
      </c>
      <c r="G250">
        <v>399</v>
      </c>
      <c r="H250">
        <v>759</v>
      </c>
      <c r="I250" s="2" t="s">
        <v>17</v>
      </c>
      <c r="K250" s="4">
        <v>14210</v>
      </c>
      <c r="L250" s="1">
        <v>18901</v>
      </c>
      <c r="M250">
        <f ca="1">DATEDIF(Factures[[#This Row],[Date naissance]],TODAY(),"Y")</f>
        <v>71</v>
      </c>
      <c r="N250" t="str">
        <f ca="1">VLOOKUP(Factures[[#This Row],[Age]],Cat_Age[],2,TRUE)</f>
        <v>5 - de 65 et plus</v>
      </c>
      <c r="O250" t="str" cm="1">
        <f t="array" ref="O250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250" t="str">
        <f>VLOOKUP(INDEX(Communes2013[Code Postal],MATCH("*"&amp;TEXT(Factures[[#This Row],[CP]],"00000")&amp;"*",Communes2013[Code Postal],0)),Communes2013[],2,FALSE)</f>
        <v>EVRECY</v>
      </c>
      <c r="Q250" t="str">
        <f>VLOOKUP(Factures[[#This Row],[DPT]],departement2021[],6,FALSE)</f>
        <v>Calvados</v>
      </c>
      <c r="R250" t="str">
        <f>VLOOKUP(VLOOKUP(Factures[[#This Row],[DPT]],departement2021[],2,FALSE),region2021[],5,FALSE)</f>
        <v>Normandie</v>
      </c>
    </row>
    <row r="251" spans="1:18" x14ac:dyDescent="0.25">
      <c r="A251">
        <v>250</v>
      </c>
      <c r="B251" s="1">
        <v>44710</v>
      </c>
      <c r="C251" s="2" t="s">
        <v>12</v>
      </c>
      <c r="D251" s="2" t="s">
        <v>22</v>
      </c>
      <c r="E251">
        <v>4</v>
      </c>
      <c r="F251">
        <v>66.5</v>
      </c>
      <c r="G251">
        <v>14</v>
      </c>
      <c r="H251">
        <v>80.5</v>
      </c>
      <c r="I251" s="2" t="s">
        <v>17</v>
      </c>
      <c r="K251" s="4">
        <v>75019</v>
      </c>
      <c r="L251" s="1">
        <v>30098</v>
      </c>
      <c r="M251">
        <f ca="1">DATEDIF(Factures[[#This Row],[Date naissance]],TODAY(),"Y")</f>
        <v>40</v>
      </c>
      <c r="N251" t="str">
        <f ca="1">VLOOKUP(Factures[[#This Row],[Age]],Cat_Age[],2,TRUE)</f>
        <v>2 - de 35 à 45 ans</v>
      </c>
      <c r="O251" t="str" cm="1">
        <f t="array" ref="O25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51" t="str">
        <f>VLOOKUP(INDEX(Communes2013[Code Postal],MATCH("*"&amp;TEXT(Factures[[#This Row],[CP]],"00000")&amp;"*",Communes2013[Code Postal],0)),Communes2013[],2,FALSE)</f>
        <v>PARIS-19E-ARRONDISSEMENT</v>
      </c>
      <c r="Q251" t="str">
        <f>VLOOKUP(Factures[[#This Row],[DPT]],departement2021[],6,FALSE)</f>
        <v>Paris</v>
      </c>
      <c r="R251" t="str">
        <f>VLOOKUP(VLOOKUP(Factures[[#This Row],[DPT]],departement2021[],2,FALSE),region2021[],5,FALSE)</f>
        <v>Île-de-France</v>
      </c>
    </row>
    <row r="252" spans="1:18" x14ac:dyDescent="0.25">
      <c r="A252">
        <v>251</v>
      </c>
      <c r="B252" s="1">
        <v>44710</v>
      </c>
      <c r="C252" s="2" t="s">
        <v>15</v>
      </c>
      <c r="D252" s="2" t="s">
        <v>20</v>
      </c>
      <c r="E252">
        <v>10</v>
      </c>
      <c r="F252">
        <v>148</v>
      </c>
      <c r="G252">
        <v>70</v>
      </c>
      <c r="H252">
        <v>218</v>
      </c>
      <c r="I252" s="2" t="s">
        <v>14</v>
      </c>
      <c r="J252">
        <v>2.5</v>
      </c>
      <c r="K252" s="4">
        <v>29000</v>
      </c>
      <c r="L252" s="1">
        <v>24195</v>
      </c>
      <c r="M252">
        <f ca="1">DATEDIF(Factures[[#This Row],[Date naissance]],TODAY(),"Y")</f>
        <v>56</v>
      </c>
      <c r="N252" t="str">
        <f ca="1">VLOOKUP(Factures[[#This Row],[Age]],Cat_Age[],2,TRUE)</f>
        <v>4 - de 55 à 65 ans</v>
      </c>
      <c r="O252" t="str" cm="1">
        <f t="array" ref="O25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52" t="str">
        <f>VLOOKUP(INDEX(Communes2013[Code Postal],MATCH("*"&amp;TEXT(Factures[[#This Row],[CP]],"00000")&amp;"*",Communes2013[Code Postal],0)),Communes2013[],2,FALSE)</f>
        <v>QUIMPER</v>
      </c>
      <c r="Q252" t="str">
        <f>VLOOKUP(Factures[[#This Row],[DPT]],departement2021[],6,FALSE)</f>
        <v>Finistère</v>
      </c>
      <c r="R252" t="str">
        <f>VLOOKUP(VLOOKUP(Factures[[#This Row],[DPT]],departement2021[],2,FALSE),region2021[],5,FALSE)</f>
        <v>Bretagne</v>
      </c>
    </row>
    <row r="253" spans="1:18" x14ac:dyDescent="0.25">
      <c r="A253">
        <v>252</v>
      </c>
      <c r="B253" s="1">
        <v>44710</v>
      </c>
      <c r="C253" s="2" t="s">
        <v>15</v>
      </c>
      <c r="D253" s="2" t="s">
        <v>16</v>
      </c>
      <c r="E253">
        <v>6</v>
      </c>
      <c r="F253">
        <v>209</v>
      </c>
      <c r="G253">
        <v>150</v>
      </c>
      <c r="H253">
        <v>359</v>
      </c>
      <c r="I253" s="2" t="s">
        <v>14</v>
      </c>
      <c r="J253">
        <v>5</v>
      </c>
      <c r="K253" s="4">
        <v>78480</v>
      </c>
      <c r="L253" s="1">
        <v>31039</v>
      </c>
      <c r="M253">
        <f ca="1">DATEDIF(Factures[[#This Row],[Date naissance]],TODAY(),"Y")</f>
        <v>37</v>
      </c>
      <c r="N253" t="str">
        <f ca="1">VLOOKUP(Factures[[#This Row],[Age]],Cat_Age[],2,TRUE)</f>
        <v>2 - de 35 à 45 ans</v>
      </c>
      <c r="O253" t="str" cm="1">
        <f t="array" ref="O25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53" t="str">
        <f>VLOOKUP(INDEX(Communes2013[Code Postal],MATCH("*"&amp;TEXT(Factures[[#This Row],[CP]],"00000")&amp;"*",Communes2013[Code Postal],0)),Communes2013[],2,FALSE)</f>
        <v>VERNEUIL-SUR-SEINE</v>
      </c>
      <c r="Q253" t="str">
        <f>VLOOKUP(Factures[[#This Row],[DPT]],departement2021[],6,FALSE)</f>
        <v>Yvelines</v>
      </c>
      <c r="R253" t="str">
        <f>VLOOKUP(VLOOKUP(Factures[[#This Row],[DPT]],departement2021[],2,FALSE),region2021[],5,FALSE)</f>
        <v>Île-de-France</v>
      </c>
    </row>
    <row r="254" spans="1:18" x14ac:dyDescent="0.25">
      <c r="A254">
        <v>253</v>
      </c>
      <c r="B254" s="1">
        <v>44710</v>
      </c>
      <c r="C254" s="2" t="s">
        <v>15</v>
      </c>
      <c r="D254" s="2" t="s">
        <v>21</v>
      </c>
      <c r="E254">
        <v>11</v>
      </c>
      <c r="F254">
        <v>242.5</v>
      </c>
      <c r="G254">
        <v>254</v>
      </c>
      <c r="H254">
        <v>496.5</v>
      </c>
      <c r="I254" s="2" t="s">
        <v>17</v>
      </c>
      <c r="K254" s="4">
        <v>29360</v>
      </c>
      <c r="L254" s="1">
        <v>30184</v>
      </c>
      <c r="M254">
        <f ca="1">DATEDIF(Factures[[#This Row],[Date naissance]],TODAY(),"Y")</f>
        <v>40</v>
      </c>
      <c r="N254" t="str">
        <f ca="1">VLOOKUP(Factures[[#This Row],[Age]],Cat_Age[],2,TRUE)</f>
        <v>2 - de 35 à 45 ans</v>
      </c>
      <c r="O254" t="str" cm="1">
        <f t="array" ref="O2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54" t="str">
        <f>VLOOKUP(INDEX(Communes2013[Code Postal],MATCH("*"&amp;TEXT(Factures[[#This Row],[CP]],"00000")&amp;"*",Communes2013[Code Postal],0)),Communes2013[],2,FALSE)</f>
        <v>CLOHARS-CARNOET</v>
      </c>
      <c r="Q254" t="str">
        <f>VLOOKUP(Factures[[#This Row],[DPT]],departement2021[],6,FALSE)</f>
        <v>Finistère</v>
      </c>
      <c r="R254" t="str">
        <f>VLOOKUP(VLOOKUP(Factures[[#This Row],[DPT]],departement2021[],2,FALSE),region2021[],5,FALSE)</f>
        <v>Bretagne</v>
      </c>
    </row>
    <row r="255" spans="1:18" x14ac:dyDescent="0.25">
      <c r="A255">
        <v>254</v>
      </c>
      <c r="B255" s="1">
        <v>44710</v>
      </c>
      <c r="C255" s="2" t="s">
        <v>15</v>
      </c>
      <c r="D255" s="2" t="s">
        <v>16</v>
      </c>
      <c r="E255">
        <v>2</v>
      </c>
      <c r="F255">
        <v>53</v>
      </c>
      <c r="G255">
        <v>8</v>
      </c>
      <c r="H255">
        <v>61</v>
      </c>
      <c r="I255" s="2" t="s">
        <v>17</v>
      </c>
      <c r="K255" s="4">
        <v>56250</v>
      </c>
      <c r="L255" s="1">
        <v>26364</v>
      </c>
      <c r="M255">
        <f ca="1">DATEDIF(Factures[[#This Row],[Date naissance]],TODAY(),"Y")</f>
        <v>50</v>
      </c>
      <c r="N255" t="str">
        <f ca="1">VLOOKUP(Factures[[#This Row],[Age]],Cat_Age[],2,TRUE)</f>
        <v>3 - de 45 à 55 ans</v>
      </c>
      <c r="O255" t="str" cm="1">
        <f t="array" ref="O25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55" t="str">
        <f>VLOOKUP(INDEX(Communes2013[Code Postal],MATCH("*"&amp;TEXT(Factures[[#This Row],[CP]],"00000")&amp;"*",Communes2013[Code Postal],0)),Communes2013[],2,FALSE)</f>
        <v>ELVEN</v>
      </c>
      <c r="Q255" t="str">
        <f>VLOOKUP(Factures[[#This Row],[DPT]],departement2021[],6,FALSE)</f>
        <v>Morbihan</v>
      </c>
      <c r="R255" t="str">
        <f>VLOOKUP(VLOOKUP(Factures[[#This Row],[DPT]],departement2021[],2,FALSE),region2021[],5,FALSE)</f>
        <v>Bretagne</v>
      </c>
    </row>
    <row r="256" spans="1:18" x14ac:dyDescent="0.25">
      <c r="A256">
        <v>255</v>
      </c>
      <c r="B256" s="1">
        <v>44710</v>
      </c>
      <c r="C256" s="2" t="s">
        <v>12</v>
      </c>
      <c r="D256" s="2" t="s">
        <v>16</v>
      </c>
      <c r="E256">
        <v>3</v>
      </c>
      <c r="F256">
        <v>81.5</v>
      </c>
      <c r="G256">
        <v>51</v>
      </c>
      <c r="H256">
        <v>132.5</v>
      </c>
      <c r="I256" s="2" t="s">
        <v>14</v>
      </c>
      <c r="J256">
        <v>8.5</v>
      </c>
      <c r="K256" s="4">
        <v>91160</v>
      </c>
      <c r="L256" s="1">
        <v>27461</v>
      </c>
      <c r="M256">
        <f ca="1">DATEDIF(Factures[[#This Row],[Date naissance]],TODAY(),"Y")</f>
        <v>47</v>
      </c>
      <c r="N256" t="str">
        <f ca="1">VLOOKUP(Factures[[#This Row],[Age]],Cat_Age[],2,TRUE)</f>
        <v>3 - de 45 à 55 ans</v>
      </c>
      <c r="O256" t="str" cm="1">
        <f t="array" ref="O25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56" t="str">
        <f>VLOOKUP(INDEX(Communes2013[Code Postal],MATCH("*"&amp;TEXT(Factures[[#This Row],[CP]],"00000")&amp;"*",Communes2013[Code Postal],0)),Communes2013[],2,FALSE)</f>
        <v>LONGJUMEAU</v>
      </c>
      <c r="Q256" t="str">
        <f>VLOOKUP(Factures[[#This Row],[DPT]],departement2021[],6,FALSE)</f>
        <v>Essonne</v>
      </c>
      <c r="R256" t="str">
        <f>VLOOKUP(VLOOKUP(Factures[[#This Row],[DPT]],departement2021[],2,FALSE),region2021[],5,FALSE)</f>
        <v>Île-de-France</v>
      </c>
    </row>
    <row r="257" spans="1:18" x14ac:dyDescent="0.25">
      <c r="A257">
        <v>256</v>
      </c>
      <c r="B257" s="1">
        <v>44711</v>
      </c>
      <c r="C257" s="2" t="s">
        <v>15</v>
      </c>
      <c r="D257" s="2" t="s">
        <v>21</v>
      </c>
      <c r="E257">
        <v>8</v>
      </c>
      <c r="F257">
        <v>148</v>
      </c>
      <c r="G257">
        <v>94</v>
      </c>
      <c r="H257">
        <v>242</v>
      </c>
      <c r="I257" s="2" t="s">
        <v>14</v>
      </c>
      <c r="J257">
        <v>1</v>
      </c>
      <c r="K257" s="4">
        <v>35200</v>
      </c>
      <c r="L257" s="1">
        <v>21548</v>
      </c>
      <c r="M257">
        <f ca="1">DATEDIF(Factures[[#This Row],[Date naissance]],TODAY(),"Y")</f>
        <v>63</v>
      </c>
      <c r="N257" t="str">
        <f ca="1">VLOOKUP(Factures[[#This Row],[Age]],Cat_Age[],2,TRUE)</f>
        <v>4 - de 55 à 65 ans</v>
      </c>
      <c r="O257" t="str" cm="1">
        <f t="array" ref="O25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57" t="str">
        <f>VLOOKUP(INDEX(Communes2013[Code Postal],MATCH("*"&amp;TEXT(Factures[[#This Row],[CP]],"00000")&amp;"*",Communes2013[Code Postal],0)),Communes2013[],2,FALSE)</f>
        <v>RENNES</v>
      </c>
      <c r="Q257" t="str">
        <f>VLOOKUP(Factures[[#This Row],[DPT]],departement2021[],6,FALSE)</f>
        <v>Ille-et-Vilaine</v>
      </c>
      <c r="R257" t="str">
        <f>VLOOKUP(VLOOKUP(Factures[[#This Row],[DPT]],departement2021[],2,FALSE),region2021[],5,FALSE)</f>
        <v>Bretagne</v>
      </c>
    </row>
    <row r="258" spans="1:18" x14ac:dyDescent="0.25">
      <c r="A258">
        <v>257</v>
      </c>
      <c r="B258" s="1">
        <v>44711</v>
      </c>
      <c r="C258" s="2" t="s">
        <v>12</v>
      </c>
      <c r="D258" s="2" t="s">
        <v>16</v>
      </c>
      <c r="E258">
        <v>2</v>
      </c>
      <c r="F258">
        <v>69.5</v>
      </c>
      <c r="G258">
        <v>48</v>
      </c>
      <c r="H258">
        <v>117.5</v>
      </c>
      <c r="I258" s="2" t="s">
        <v>17</v>
      </c>
      <c r="K258" s="4">
        <v>35200</v>
      </c>
      <c r="L258" s="1">
        <v>33319</v>
      </c>
      <c r="M258">
        <f ca="1">DATEDIF(Factures[[#This Row],[Date naissance]],TODAY(),"Y")</f>
        <v>31</v>
      </c>
      <c r="N258" t="str">
        <f ca="1">VLOOKUP(Factures[[#This Row],[Age]],Cat_Age[],2,TRUE)</f>
        <v>1 - de 0 à 35 ans</v>
      </c>
      <c r="O258" t="str" cm="1">
        <f t="array" ref="O25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58" t="str">
        <f>VLOOKUP(INDEX(Communes2013[Code Postal],MATCH("*"&amp;TEXT(Factures[[#This Row],[CP]],"00000")&amp;"*",Communes2013[Code Postal],0)),Communes2013[],2,FALSE)</f>
        <v>RENNES</v>
      </c>
      <c r="Q258" t="str">
        <f>VLOOKUP(Factures[[#This Row],[DPT]],departement2021[],6,FALSE)</f>
        <v>Ille-et-Vilaine</v>
      </c>
      <c r="R258" t="str">
        <f>VLOOKUP(VLOOKUP(Factures[[#This Row],[DPT]],departement2021[],2,FALSE),region2021[],5,FALSE)</f>
        <v>Bretagne</v>
      </c>
    </row>
    <row r="259" spans="1:18" x14ac:dyDescent="0.25">
      <c r="A259">
        <v>258</v>
      </c>
      <c r="B259" s="1">
        <v>44712</v>
      </c>
      <c r="C259" s="2" t="s">
        <v>18</v>
      </c>
      <c r="D259" s="2" t="s">
        <v>13</v>
      </c>
      <c r="E259">
        <v>3</v>
      </c>
      <c r="F259">
        <v>73.5</v>
      </c>
      <c r="G259">
        <v>132</v>
      </c>
      <c r="H259">
        <v>205.5</v>
      </c>
      <c r="I259" s="2" t="s">
        <v>14</v>
      </c>
      <c r="J259">
        <v>12.5</v>
      </c>
      <c r="K259" s="4">
        <v>55100</v>
      </c>
      <c r="L259" s="1">
        <v>36120</v>
      </c>
      <c r="M259">
        <f ca="1">DATEDIF(Factures[[#This Row],[Date naissance]],TODAY(),"Y")</f>
        <v>23</v>
      </c>
      <c r="N259" t="str">
        <f ca="1">VLOOKUP(Factures[[#This Row],[Age]],Cat_Age[],2,TRUE)</f>
        <v>1 - de 0 à 35 ans</v>
      </c>
      <c r="O259" t="str" cm="1">
        <f t="array" ref="O259">IF(INT(Factures[[#This Row],[CP]]/1000)=20,_xlfn.SWITCH(MID(Factures[[#This Row],[CP]],3,1),"0","2A","1","2A","2","2B"),IF(LEN(Factures[[#This Row],[CP]])=4,"0"&amp;LEFT(Factures[[#This Row],[CP]],1),LEFT(Factures[[#This Row],[CP]],2)))</f>
        <v>55</v>
      </c>
      <c r="P259" t="str">
        <f>VLOOKUP(INDEX(Communes2013[Code Postal],MATCH("*"&amp;TEXT(Factures[[#This Row],[CP]],"00000")&amp;"*",Communes2013[Code Postal],0)),Communes2013[],2,FALSE)</f>
        <v>VERDUN</v>
      </c>
      <c r="Q259" t="str">
        <f>VLOOKUP(Factures[[#This Row],[DPT]],departement2021[],6,FALSE)</f>
        <v>Meuse</v>
      </c>
      <c r="R259" t="str">
        <f>VLOOKUP(VLOOKUP(Factures[[#This Row],[DPT]],departement2021[],2,FALSE),region2021[],5,FALSE)</f>
        <v>Grand Est</v>
      </c>
    </row>
    <row r="260" spans="1:18" x14ac:dyDescent="0.25">
      <c r="A260">
        <v>260</v>
      </c>
      <c r="B260" s="1">
        <v>44712</v>
      </c>
      <c r="C260" s="2" t="s">
        <v>12</v>
      </c>
      <c r="D260" s="2" t="s">
        <v>16</v>
      </c>
      <c r="E260">
        <v>1</v>
      </c>
      <c r="F260">
        <v>32</v>
      </c>
      <c r="G260">
        <v>10</v>
      </c>
      <c r="H260">
        <v>42</v>
      </c>
      <c r="I260" s="2" t="s">
        <v>14</v>
      </c>
      <c r="J260">
        <v>3</v>
      </c>
      <c r="K260" s="4">
        <v>95200</v>
      </c>
      <c r="L260" s="1">
        <v>25759</v>
      </c>
      <c r="M260">
        <f ca="1">DATEDIF(Factures[[#This Row],[Date naissance]],TODAY(),"Y")</f>
        <v>52</v>
      </c>
      <c r="N260" t="str">
        <f ca="1">VLOOKUP(Factures[[#This Row],[Age]],Cat_Age[],2,TRUE)</f>
        <v>3 - de 45 à 55 ans</v>
      </c>
      <c r="O260" t="str" cm="1">
        <f t="array" ref="O26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60" t="str">
        <f>VLOOKUP(INDEX(Communes2013[Code Postal],MATCH("*"&amp;TEXT(Factures[[#This Row],[CP]],"00000")&amp;"*",Communes2013[Code Postal],0)),Communes2013[],2,FALSE)</f>
        <v>SARCELLES</v>
      </c>
      <c r="Q260" t="str">
        <f>VLOOKUP(Factures[[#This Row],[DPT]],departement2021[],6,FALSE)</f>
        <v>Val-d'Oise</v>
      </c>
      <c r="R260" t="str">
        <f>VLOOKUP(VLOOKUP(Factures[[#This Row],[DPT]],departement2021[],2,FALSE),region2021[],5,FALSE)</f>
        <v>Île-de-France</v>
      </c>
    </row>
    <row r="261" spans="1:18" x14ac:dyDescent="0.25">
      <c r="A261">
        <v>261</v>
      </c>
      <c r="B261" s="1">
        <v>44712</v>
      </c>
      <c r="C261" s="2" t="s">
        <v>18</v>
      </c>
      <c r="D261" s="2" t="s">
        <v>16</v>
      </c>
      <c r="E261">
        <v>3</v>
      </c>
      <c r="F261">
        <v>78.5</v>
      </c>
      <c r="G261">
        <v>80</v>
      </c>
      <c r="H261">
        <v>158.5</v>
      </c>
      <c r="I261" s="2" t="s">
        <v>14</v>
      </c>
      <c r="J261">
        <v>9.5</v>
      </c>
      <c r="K261" s="4">
        <v>94300</v>
      </c>
      <c r="L261" s="1">
        <v>27568</v>
      </c>
      <c r="M261">
        <f ca="1">DATEDIF(Factures[[#This Row],[Date naissance]],TODAY(),"Y")</f>
        <v>47</v>
      </c>
      <c r="N261" t="str">
        <f ca="1">VLOOKUP(Factures[[#This Row],[Age]],Cat_Age[],2,TRUE)</f>
        <v>3 - de 45 à 55 ans</v>
      </c>
      <c r="O261" t="str" cm="1">
        <f t="array" ref="O26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61" t="str">
        <f>VLOOKUP(INDEX(Communes2013[Code Postal],MATCH("*"&amp;TEXT(Factures[[#This Row],[CP]],"00000")&amp;"*",Communes2013[Code Postal],0)),Communes2013[],2,FALSE)</f>
        <v>VINCENNES</v>
      </c>
      <c r="Q261" t="str">
        <f>VLOOKUP(Factures[[#This Row],[DPT]],departement2021[],6,FALSE)</f>
        <v>Val-de-Marne</v>
      </c>
      <c r="R261" t="str">
        <f>VLOOKUP(VLOOKUP(Factures[[#This Row],[DPT]],departement2021[],2,FALSE),region2021[],5,FALSE)</f>
        <v>Île-de-France</v>
      </c>
    </row>
    <row r="262" spans="1:18" x14ac:dyDescent="0.25">
      <c r="A262">
        <v>262</v>
      </c>
      <c r="B262" s="1">
        <v>44712</v>
      </c>
      <c r="C262" s="2" t="s">
        <v>19</v>
      </c>
      <c r="D262" s="2" t="s">
        <v>21</v>
      </c>
      <c r="E262">
        <v>12</v>
      </c>
      <c r="F262">
        <v>239</v>
      </c>
      <c r="G262">
        <v>380</v>
      </c>
      <c r="H262">
        <v>619</v>
      </c>
      <c r="I262" s="2" t="s">
        <v>14</v>
      </c>
      <c r="J262">
        <v>51.5</v>
      </c>
      <c r="K262" s="4">
        <v>94170</v>
      </c>
      <c r="L262" s="1">
        <v>18063</v>
      </c>
      <c r="M262">
        <f ca="1">DATEDIF(Factures[[#This Row],[Date naissance]],TODAY(),"Y")</f>
        <v>73</v>
      </c>
      <c r="N262" t="str">
        <f ca="1">VLOOKUP(Factures[[#This Row],[Age]],Cat_Age[],2,TRUE)</f>
        <v>5 - de 65 et plus</v>
      </c>
      <c r="O262" t="str" cm="1">
        <f t="array" ref="O26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62" t="str">
        <f>VLOOKUP(INDEX(Communes2013[Code Postal],MATCH("*"&amp;TEXT(Factures[[#This Row],[CP]],"00000")&amp;"*",Communes2013[Code Postal],0)),Communes2013[],2,FALSE)</f>
        <v>LE PERREUX-SUR-MARNE</v>
      </c>
      <c r="Q262" t="str">
        <f>VLOOKUP(Factures[[#This Row],[DPT]],departement2021[],6,FALSE)</f>
        <v>Val-de-Marne</v>
      </c>
      <c r="R262" t="str">
        <f>VLOOKUP(VLOOKUP(Factures[[#This Row],[DPT]],departement2021[],2,FALSE),region2021[],5,FALSE)</f>
        <v>Île-de-France</v>
      </c>
    </row>
    <row r="263" spans="1:18" x14ac:dyDescent="0.25">
      <c r="A263">
        <v>263</v>
      </c>
      <c r="B263" s="1">
        <v>44712</v>
      </c>
      <c r="C263" s="2" t="s">
        <v>19</v>
      </c>
      <c r="D263" s="2" t="s">
        <v>16</v>
      </c>
      <c r="E263">
        <v>21</v>
      </c>
      <c r="F263">
        <v>608</v>
      </c>
      <c r="G263">
        <v>962</v>
      </c>
      <c r="H263">
        <v>1570</v>
      </c>
      <c r="I263" s="2" t="s">
        <v>14</v>
      </c>
      <c r="J263">
        <v>30</v>
      </c>
      <c r="K263" s="4">
        <v>75014</v>
      </c>
      <c r="L263" s="1">
        <v>30793</v>
      </c>
      <c r="M263">
        <f ca="1">DATEDIF(Factures[[#This Row],[Date naissance]],TODAY(),"Y")</f>
        <v>38</v>
      </c>
      <c r="N263" t="str">
        <f ca="1">VLOOKUP(Factures[[#This Row],[Age]],Cat_Age[],2,TRUE)</f>
        <v>2 - de 35 à 45 ans</v>
      </c>
      <c r="O263" t="str" cm="1">
        <f t="array" ref="O26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63" t="str">
        <f>VLOOKUP(INDEX(Communes2013[Code Postal],MATCH("*"&amp;TEXT(Factures[[#This Row],[CP]],"00000")&amp;"*",Communes2013[Code Postal],0)),Communes2013[],2,FALSE)</f>
        <v>PARIS-14E-ARRONDISSEMENT</v>
      </c>
      <c r="Q263" t="str">
        <f>VLOOKUP(Factures[[#This Row],[DPT]],departement2021[],6,FALSE)</f>
        <v>Paris</v>
      </c>
      <c r="R263" t="str">
        <f>VLOOKUP(VLOOKUP(Factures[[#This Row],[DPT]],departement2021[],2,FALSE),region2021[],5,FALSE)</f>
        <v>Île-de-France</v>
      </c>
    </row>
    <row r="264" spans="1:18" x14ac:dyDescent="0.25">
      <c r="A264">
        <v>264</v>
      </c>
      <c r="B264" s="1">
        <v>44713</v>
      </c>
      <c r="C264" s="2" t="s">
        <v>19</v>
      </c>
      <c r="D264" s="2" t="s">
        <v>16</v>
      </c>
      <c r="E264">
        <v>3</v>
      </c>
      <c r="F264">
        <v>102.5</v>
      </c>
      <c r="G264">
        <v>40</v>
      </c>
      <c r="H264">
        <v>142.5</v>
      </c>
      <c r="I264" s="2" t="s">
        <v>14</v>
      </c>
      <c r="J264">
        <v>7</v>
      </c>
      <c r="K264" s="4">
        <v>77100</v>
      </c>
      <c r="L264" s="1">
        <v>13335</v>
      </c>
      <c r="M264">
        <f ca="1">DATEDIF(Factures[[#This Row],[Date naissance]],TODAY(),"Y")</f>
        <v>86</v>
      </c>
      <c r="N264" t="str">
        <f ca="1">VLOOKUP(Factures[[#This Row],[Age]],Cat_Age[],2,TRUE)</f>
        <v>5 - de 65 et plus</v>
      </c>
      <c r="O264" t="str" cm="1">
        <f t="array" ref="O264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64" t="str">
        <f>VLOOKUP(INDEX(Communes2013[Code Postal],MATCH("*"&amp;TEXT(Factures[[#This Row],[CP]],"00000")&amp;"*",Communes2013[Code Postal],0)),Communes2013[],2,FALSE)</f>
        <v>MEAUX</v>
      </c>
      <c r="Q264" t="str">
        <f>VLOOKUP(Factures[[#This Row],[DPT]],departement2021[],6,FALSE)</f>
        <v>Seine-et-Marne</v>
      </c>
      <c r="R264" t="str">
        <f>VLOOKUP(VLOOKUP(Factures[[#This Row],[DPT]],departement2021[],2,FALSE),region2021[],5,FALSE)</f>
        <v>Île-de-France</v>
      </c>
    </row>
    <row r="265" spans="1:18" x14ac:dyDescent="0.25">
      <c r="A265">
        <v>265</v>
      </c>
      <c r="B265" s="1">
        <v>44713</v>
      </c>
      <c r="C265" s="2" t="s">
        <v>19</v>
      </c>
      <c r="D265" s="2" t="s">
        <v>16</v>
      </c>
      <c r="E265">
        <v>16</v>
      </c>
      <c r="F265">
        <v>456</v>
      </c>
      <c r="G265">
        <v>429</v>
      </c>
      <c r="H265">
        <v>885</v>
      </c>
      <c r="I265" s="2" t="s">
        <v>17</v>
      </c>
      <c r="K265" s="4">
        <v>75019</v>
      </c>
      <c r="L265" s="1">
        <v>22336</v>
      </c>
      <c r="M265">
        <f ca="1">DATEDIF(Factures[[#This Row],[Date naissance]],TODAY(),"Y")</f>
        <v>61</v>
      </c>
      <c r="N265" t="str">
        <f ca="1">VLOOKUP(Factures[[#This Row],[Age]],Cat_Age[],2,TRUE)</f>
        <v>4 - de 55 à 65 ans</v>
      </c>
      <c r="O265" t="str" cm="1">
        <f t="array" ref="O26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65" t="str">
        <f>VLOOKUP(INDEX(Communes2013[Code Postal],MATCH("*"&amp;TEXT(Factures[[#This Row],[CP]],"00000")&amp;"*",Communes2013[Code Postal],0)),Communes2013[],2,FALSE)</f>
        <v>PARIS-19E-ARRONDISSEMENT</v>
      </c>
      <c r="Q265" t="str">
        <f>VLOOKUP(Factures[[#This Row],[DPT]],departement2021[],6,FALSE)</f>
        <v>Paris</v>
      </c>
      <c r="R265" t="str">
        <f>VLOOKUP(VLOOKUP(Factures[[#This Row],[DPT]],departement2021[],2,FALSE),region2021[],5,FALSE)</f>
        <v>Île-de-France</v>
      </c>
    </row>
    <row r="266" spans="1:18" x14ac:dyDescent="0.25">
      <c r="A266">
        <v>266</v>
      </c>
      <c r="B266" s="1">
        <v>44713</v>
      </c>
      <c r="C266" s="2" t="s">
        <v>12</v>
      </c>
      <c r="D266" s="2" t="s">
        <v>16</v>
      </c>
      <c r="E266">
        <v>2</v>
      </c>
      <c r="F266">
        <v>66.5</v>
      </c>
      <c r="G266">
        <v>83</v>
      </c>
      <c r="H266">
        <v>149.5</v>
      </c>
      <c r="I266" s="2" t="s">
        <v>14</v>
      </c>
      <c r="J266">
        <v>6.5</v>
      </c>
      <c r="K266" s="4">
        <v>91700</v>
      </c>
      <c r="L266" s="1">
        <v>32587</v>
      </c>
      <c r="M266">
        <f ca="1">DATEDIF(Factures[[#This Row],[Date naissance]],TODAY(),"Y")</f>
        <v>33</v>
      </c>
      <c r="N266" t="str">
        <f ca="1">VLOOKUP(Factures[[#This Row],[Age]],Cat_Age[],2,TRUE)</f>
        <v>1 - de 0 à 35 ans</v>
      </c>
      <c r="O266" t="str" cm="1">
        <f t="array" ref="O26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66" t="str">
        <f>VLOOKUP(INDEX(Communes2013[Code Postal],MATCH("*"&amp;TEXT(Factures[[#This Row],[CP]],"00000")&amp;"*",Communes2013[Code Postal],0)),Communes2013[],2,FALSE)</f>
        <v>SAINTE-GENEVIEVE-DES-BOIS</v>
      </c>
      <c r="Q266" t="str">
        <f>VLOOKUP(Factures[[#This Row],[DPT]],departement2021[],6,FALSE)</f>
        <v>Essonne</v>
      </c>
      <c r="R266" t="str">
        <f>VLOOKUP(VLOOKUP(Factures[[#This Row],[DPT]],departement2021[],2,FALSE),region2021[],5,FALSE)</f>
        <v>Île-de-France</v>
      </c>
    </row>
    <row r="267" spans="1:18" x14ac:dyDescent="0.25">
      <c r="A267">
        <v>267</v>
      </c>
      <c r="B267" s="1">
        <v>44713</v>
      </c>
      <c r="C267" s="2" t="s">
        <v>12</v>
      </c>
      <c r="D267" s="2" t="s">
        <v>13</v>
      </c>
      <c r="E267">
        <v>3</v>
      </c>
      <c r="F267">
        <v>75</v>
      </c>
      <c r="G267">
        <v>28</v>
      </c>
      <c r="H267">
        <v>103</v>
      </c>
      <c r="I267" s="2" t="s">
        <v>17</v>
      </c>
      <c r="K267" s="4">
        <v>62196</v>
      </c>
      <c r="L267" s="1">
        <v>31587</v>
      </c>
      <c r="M267">
        <f ca="1">DATEDIF(Factures[[#This Row],[Date naissance]],TODAY(),"Y")</f>
        <v>36</v>
      </c>
      <c r="N267" t="str">
        <f ca="1">VLOOKUP(Factures[[#This Row],[Age]],Cat_Age[],2,TRUE)</f>
        <v>2 - de 35 à 45 ans</v>
      </c>
      <c r="O267" t="str" cm="1">
        <f t="array" ref="O267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267" t="str">
        <f>VLOOKUP(INDEX(Communes2013[Code Postal],MATCH("*"&amp;TEXT(Factures[[#This Row],[CP]],"00000")&amp;"*",Communes2013[Code Postal],0)),Communes2013[],2,FALSE)</f>
        <v>HESDIGNEUL-LES-BETHUNE</v>
      </c>
      <c r="Q267" t="str">
        <f>VLOOKUP(Factures[[#This Row],[DPT]],departement2021[],6,FALSE)</f>
        <v>Pas-de-Calais</v>
      </c>
      <c r="R267" t="str">
        <f>VLOOKUP(VLOOKUP(Factures[[#This Row],[DPT]],departement2021[],2,FALSE),region2021[],5,FALSE)</f>
        <v>Hauts-de-France</v>
      </c>
    </row>
    <row r="268" spans="1:18" x14ac:dyDescent="0.25">
      <c r="A268">
        <v>268</v>
      </c>
      <c r="B268" s="1">
        <v>44713</v>
      </c>
      <c r="C268" s="2" t="s">
        <v>12</v>
      </c>
      <c r="D268" s="2" t="s">
        <v>13</v>
      </c>
      <c r="E268">
        <v>19</v>
      </c>
      <c r="F268">
        <v>425</v>
      </c>
      <c r="G268">
        <v>622</v>
      </c>
      <c r="H268">
        <v>1047</v>
      </c>
      <c r="I268" s="2" t="s">
        <v>17</v>
      </c>
      <c r="K268" s="4">
        <v>35340</v>
      </c>
      <c r="L268" s="1">
        <v>13354</v>
      </c>
      <c r="M268">
        <f ca="1">DATEDIF(Factures[[#This Row],[Date naissance]],TODAY(),"Y")</f>
        <v>86</v>
      </c>
      <c r="N268" t="str">
        <f ca="1">VLOOKUP(Factures[[#This Row],[Age]],Cat_Age[],2,TRUE)</f>
        <v>5 - de 65 et plus</v>
      </c>
      <c r="O268" t="str" cm="1">
        <f t="array" ref="O26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68" t="str">
        <f>VLOOKUP(INDEX(Communes2013[Code Postal],MATCH("*"&amp;TEXT(Factures[[#This Row],[CP]],"00000")&amp;"*",Communes2013[Code Postal],0)),Communes2013[],2,FALSE)</f>
        <v>LIFFRE</v>
      </c>
      <c r="Q268" t="str">
        <f>VLOOKUP(Factures[[#This Row],[DPT]],departement2021[],6,FALSE)</f>
        <v>Ille-et-Vilaine</v>
      </c>
      <c r="R268" t="str">
        <f>VLOOKUP(VLOOKUP(Factures[[#This Row],[DPT]],departement2021[],2,FALSE),region2021[],5,FALSE)</f>
        <v>Bretagne</v>
      </c>
    </row>
    <row r="269" spans="1:18" x14ac:dyDescent="0.25">
      <c r="A269">
        <v>269</v>
      </c>
      <c r="B269" s="1">
        <v>44713</v>
      </c>
      <c r="C269" s="2" t="s">
        <v>15</v>
      </c>
      <c r="D269" s="2" t="s">
        <v>16</v>
      </c>
      <c r="E269">
        <v>4</v>
      </c>
      <c r="F269">
        <v>108.5</v>
      </c>
      <c r="H269">
        <v>108.5</v>
      </c>
      <c r="I269" s="2" t="s">
        <v>17</v>
      </c>
      <c r="K269" s="4">
        <v>44360</v>
      </c>
      <c r="L269" s="1">
        <v>29302</v>
      </c>
      <c r="M269">
        <f ca="1">DATEDIF(Factures[[#This Row],[Date naissance]],TODAY(),"Y")</f>
        <v>42</v>
      </c>
      <c r="N269" t="str">
        <f ca="1">VLOOKUP(Factures[[#This Row],[Age]],Cat_Age[],2,TRUE)</f>
        <v>2 - de 35 à 45 ans</v>
      </c>
      <c r="O269" t="str" cm="1">
        <f t="array" ref="O269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69" t="str">
        <f>VLOOKUP(INDEX(Communes2013[Code Postal],MATCH("*"&amp;TEXT(Factures[[#This Row],[CP]],"00000")&amp;"*",Communes2013[Code Postal],0)),Communes2013[],2,FALSE)</f>
        <v>SAINT-ETIENNE-DE-MONTLUC</v>
      </c>
      <c r="Q269" t="str">
        <f>VLOOKUP(Factures[[#This Row],[DPT]],departement2021[],6,FALSE)</f>
        <v>Loire-Atlantique</v>
      </c>
      <c r="R269" t="str">
        <f>VLOOKUP(VLOOKUP(Factures[[#This Row],[DPT]],departement2021[],2,FALSE),region2021[],5,FALSE)</f>
        <v>Pays de la Loire</v>
      </c>
    </row>
    <row r="270" spans="1:18" x14ac:dyDescent="0.25">
      <c r="A270">
        <v>270</v>
      </c>
      <c r="B270" s="1">
        <v>44713</v>
      </c>
      <c r="C270" s="2" t="s">
        <v>15</v>
      </c>
      <c r="D270" s="2" t="s">
        <v>16</v>
      </c>
      <c r="E270">
        <v>2</v>
      </c>
      <c r="F270">
        <v>56</v>
      </c>
      <c r="G270">
        <v>39</v>
      </c>
      <c r="H270">
        <v>95</v>
      </c>
      <c r="I270" s="2" t="s">
        <v>17</v>
      </c>
      <c r="K270" s="4">
        <v>75015</v>
      </c>
      <c r="L270" s="1">
        <v>19555</v>
      </c>
      <c r="M270">
        <f ca="1">DATEDIF(Factures[[#This Row],[Date naissance]],TODAY(),"Y")</f>
        <v>69</v>
      </c>
      <c r="N270" t="str">
        <f ca="1">VLOOKUP(Factures[[#This Row],[Age]],Cat_Age[],2,TRUE)</f>
        <v>5 - de 65 et plus</v>
      </c>
      <c r="O270" t="str" cm="1">
        <f t="array" ref="O27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70" t="str">
        <f>VLOOKUP(INDEX(Communes2013[Code Postal],MATCH("*"&amp;TEXT(Factures[[#This Row],[CP]],"00000")&amp;"*",Communes2013[Code Postal],0)),Communes2013[],2,FALSE)</f>
        <v>PARIS-15E-ARRONDISSEMENT</v>
      </c>
      <c r="Q270" t="str">
        <f>VLOOKUP(Factures[[#This Row],[DPT]],departement2021[],6,FALSE)</f>
        <v>Paris</v>
      </c>
      <c r="R270" t="str">
        <f>VLOOKUP(VLOOKUP(Factures[[#This Row],[DPT]],departement2021[],2,FALSE),region2021[],5,FALSE)</f>
        <v>Île-de-France</v>
      </c>
    </row>
    <row r="271" spans="1:18" x14ac:dyDescent="0.25">
      <c r="A271">
        <v>271</v>
      </c>
      <c r="B271" s="1">
        <v>44713</v>
      </c>
      <c r="C271" s="2" t="s">
        <v>15</v>
      </c>
      <c r="D271" s="2" t="s">
        <v>21</v>
      </c>
      <c r="E271">
        <v>5</v>
      </c>
      <c r="F271">
        <v>94</v>
      </c>
      <c r="G271">
        <v>94</v>
      </c>
      <c r="H271">
        <v>188</v>
      </c>
      <c r="I271" s="2" t="s">
        <v>14</v>
      </c>
      <c r="J271">
        <v>14.5</v>
      </c>
      <c r="K271" s="4">
        <v>75005</v>
      </c>
      <c r="L271" s="1">
        <v>29530</v>
      </c>
      <c r="M271">
        <f ca="1">DATEDIF(Factures[[#This Row],[Date naissance]],TODAY(),"Y")</f>
        <v>42</v>
      </c>
      <c r="N271" t="str">
        <f ca="1">VLOOKUP(Factures[[#This Row],[Age]],Cat_Age[],2,TRUE)</f>
        <v>2 - de 35 à 45 ans</v>
      </c>
      <c r="O271" t="str" cm="1">
        <f t="array" ref="O27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71" t="str">
        <f>VLOOKUP(INDEX(Communes2013[Code Postal],MATCH("*"&amp;TEXT(Factures[[#This Row],[CP]],"00000")&amp;"*",Communes2013[Code Postal],0)),Communes2013[],2,FALSE)</f>
        <v>PARIS-5E-ARRONDISSEMENT</v>
      </c>
      <c r="Q271" t="str">
        <f>VLOOKUP(Factures[[#This Row],[DPT]],departement2021[],6,FALSE)</f>
        <v>Paris</v>
      </c>
      <c r="R271" t="str">
        <f>VLOOKUP(VLOOKUP(Factures[[#This Row],[DPT]],departement2021[],2,FALSE),region2021[],5,FALSE)</f>
        <v>Île-de-France</v>
      </c>
    </row>
    <row r="272" spans="1:18" x14ac:dyDescent="0.25">
      <c r="A272">
        <v>272</v>
      </c>
      <c r="B272" s="1">
        <v>44713</v>
      </c>
      <c r="C272" s="2" t="s">
        <v>12</v>
      </c>
      <c r="D272" s="2" t="s">
        <v>16</v>
      </c>
      <c r="E272">
        <v>2</v>
      </c>
      <c r="F272">
        <v>67</v>
      </c>
      <c r="G272">
        <v>21</v>
      </c>
      <c r="H272">
        <v>88</v>
      </c>
      <c r="I272" s="2" t="s">
        <v>14</v>
      </c>
      <c r="J272">
        <v>3</v>
      </c>
      <c r="K272" s="4">
        <v>14790</v>
      </c>
      <c r="L272" s="1">
        <v>18463</v>
      </c>
      <c r="M272">
        <f ca="1">DATEDIF(Factures[[#This Row],[Date naissance]],TODAY(),"Y")</f>
        <v>72</v>
      </c>
      <c r="N272" t="str">
        <f ca="1">VLOOKUP(Factures[[#This Row],[Age]],Cat_Age[],2,TRUE)</f>
        <v>5 - de 65 et plus</v>
      </c>
      <c r="O272" t="str" cm="1">
        <f t="array" ref="O272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272" t="str">
        <f>VLOOKUP(INDEX(Communes2013[Code Postal],MATCH("*"&amp;TEXT(Factures[[#This Row],[CP]],"00000")&amp;"*",Communes2013[Code Postal],0)),Communes2013[],2,FALSE)</f>
        <v>VERSON</v>
      </c>
      <c r="Q272" t="str">
        <f>VLOOKUP(Factures[[#This Row],[DPT]],departement2021[],6,FALSE)</f>
        <v>Calvados</v>
      </c>
      <c r="R272" t="str">
        <f>VLOOKUP(VLOOKUP(Factures[[#This Row],[DPT]],departement2021[],2,FALSE),region2021[],5,FALSE)</f>
        <v>Normandie</v>
      </c>
    </row>
    <row r="273" spans="1:18" x14ac:dyDescent="0.25">
      <c r="A273">
        <v>273</v>
      </c>
      <c r="B273" s="1">
        <v>44714</v>
      </c>
      <c r="C273" s="2" t="s">
        <v>18</v>
      </c>
      <c r="D273" s="2" t="s">
        <v>16</v>
      </c>
      <c r="E273">
        <v>2</v>
      </c>
      <c r="F273">
        <v>69</v>
      </c>
      <c r="G273">
        <v>115</v>
      </c>
      <c r="H273">
        <v>184</v>
      </c>
      <c r="I273" s="2" t="s">
        <v>14</v>
      </c>
      <c r="J273">
        <v>2.5</v>
      </c>
      <c r="K273" s="4">
        <v>78170</v>
      </c>
      <c r="L273" s="1">
        <v>29464</v>
      </c>
      <c r="M273">
        <f ca="1">DATEDIF(Factures[[#This Row],[Date naissance]],TODAY(),"Y")</f>
        <v>42</v>
      </c>
      <c r="N273" t="str">
        <f ca="1">VLOOKUP(Factures[[#This Row],[Age]],Cat_Age[],2,TRUE)</f>
        <v>2 - de 35 à 45 ans</v>
      </c>
      <c r="O273" t="str" cm="1">
        <f t="array" ref="O27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73" t="str">
        <f>VLOOKUP(INDEX(Communes2013[Code Postal],MATCH("*"&amp;TEXT(Factures[[#This Row],[CP]],"00000")&amp;"*",Communes2013[Code Postal],0)),Communes2013[],2,FALSE)</f>
        <v>LA CELLE-SAINT-CLOUD</v>
      </c>
      <c r="Q273" t="str">
        <f>VLOOKUP(Factures[[#This Row],[DPT]],departement2021[],6,FALSE)</f>
        <v>Yvelines</v>
      </c>
      <c r="R273" t="str">
        <f>VLOOKUP(VLOOKUP(Factures[[#This Row],[DPT]],departement2021[],2,FALSE),region2021[],5,FALSE)</f>
        <v>Île-de-France</v>
      </c>
    </row>
    <row r="274" spans="1:18" x14ac:dyDescent="0.25">
      <c r="A274">
        <v>274</v>
      </c>
      <c r="B274" s="1">
        <v>44714</v>
      </c>
      <c r="C274" s="2" t="s">
        <v>19</v>
      </c>
      <c r="D274" s="2" t="s">
        <v>16</v>
      </c>
      <c r="E274">
        <v>7</v>
      </c>
      <c r="F274">
        <v>213</v>
      </c>
      <c r="G274">
        <v>301</v>
      </c>
      <c r="H274">
        <v>514</v>
      </c>
      <c r="I274" s="2" t="s">
        <v>14</v>
      </c>
      <c r="J274">
        <v>37.5</v>
      </c>
      <c r="K274" s="4">
        <v>29170</v>
      </c>
      <c r="L274" s="1">
        <v>31216</v>
      </c>
      <c r="M274">
        <f ca="1">DATEDIF(Factures[[#This Row],[Date naissance]],TODAY(),"Y")</f>
        <v>37</v>
      </c>
      <c r="N274" t="str">
        <f ca="1">VLOOKUP(Factures[[#This Row],[Age]],Cat_Age[],2,TRUE)</f>
        <v>2 - de 35 à 45 ans</v>
      </c>
      <c r="O274" t="str" cm="1">
        <f t="array" ref="O2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74" t="str">
        <f>VLOOKUP(INDEX(Communes2013[Code Postal],MATCH("*"&amp;TEXT(Factures[[#This Row],[CP]],"00000")&amp;"*",Communes2013[Code Postal],0)),Communes2013[],2,FALSE)</f>
        <v>FOUESNANT</v>
      </c>
      <c r="Q274" t="str">
        <f>VLOOKUP(Factures[[#This Row],[DPT]],departement2021[],6,FALSE)</f>
        <v>Finistère</v>
      </c>
      <c r="R274" t="str">
        <f>VLOOKUP(VLOOKUP(Factures[[#This Row],[DPT]],departement2021[],2,FALSE),region2021[],5,FALSE)</f>
        <v>Bretagne</v>
      </c>
    </row>
    <row r="275" spans="1:18" x14ac:dyDescent="0.25">
      <c r="A275">
        <v>275</v>
      </c>
      <c r="B275" s="1">
        <v>44714</v>
      </c>
      <c r="C275" s="2" t="s">
        <v>15</v>
      </c>
      <c r="D275" s="2" t="s">
        <v>13</v>
      </c>
      <c r="E275">
        <v>3</v>
      </c>
      <c r="F275">
        <v>60.5</v>
      </c>
      <c r="G275">
        <v>98</v>
      </c>
      <c r="H275">
        <v>158.5</v>
      </c>
      <c r="I275" s="2" t="s">
        <v>17</v>
      </c>
      <c r="K275" s="4">
        <v>29000</v>
      </c>
      <c r="L275" s="1">
        <v>13604</v>
      </c>
      <c r="M275">
        <f ca="1">DATEDIF(Factures[[#This Row],[Date naissance]],TODAY(),"Y")</f>
        <v>85</v>
      </c>
      <c r="N275" t="str">
        <f ca="1">VLOOKUP(Factures[[#This Row],[Age]],Cat_Age[],2,TRUE)</f>
        <v>5 - de 65 et plus</v>
      </c>
      <c r="O275" t="str" cm="1">
        <f t="array" ref="O2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75" t="str">
        <f>VLOOKUP(INDEX(Communes2013[Code Postal],MATCH("*"&amp;TEXT(Factures[[#This Row],[CP]],"00000")&amp;"*",Communes2013[Code Postal],0)),Communes2013[],2,FALSE)</f>
        <v>QUIMPER</v>
      </c>
      <c r="Q275" t="str">
        <f>VLOOKUP(Factures[[#This Row],[DPT]],departement2021[],6,FALSE)</f>
        <v>Finistère</v>
      </c>
      <c r="R275" t="str">
        <f>VLOOKUP(VLOOKUP(Factures[[#This Row],[DPT]],departement2021[],2,FALSE),region2021[],5,FALSE)</f>
        <v>Bretagne</v>
      </c>
    </row>
    <row r="276" spans="1:18" x14ac:dyDescent="0.25">
      <c r="A276">
        <v>276</v>
      </c>
      <c r="B276" s="1">
        <v>44714</v>
      </c>
      <c r="C276" s="2" t="s">
        <v>15</v>
      </c>
      <c r="D276" s="2" t="s">
        <v>22</v>
      </c>
      <c r="E276">
        <v>4</v>
      </c>
      <c r="F276">
        <v>66.5</v>
      </c>
      <c r="G276">
        <v>49</v>
      </c>
      <c r="H276">
        <v>115.5</v>
      </c>
      <c r="I276" s="2" t="s">
        <v>17</v>
      </c>
      <c r="K276" s="4">
        <v>22240</v>
      </c>
      <c r="L276" s="1">
        <v>28131</v>
      </c>
      <c r="M276">
        <f ca="1">DATEDIF(Factures[[#This Row],[Date naissance]],TODAY(),"Y")</f>
        <v>45</v>
      </c>
      <c r="N276" t="str">
        <f ca="1">VLOOKUP(Factures[[#This Row],[Age]],Cat_Age[],2,TRUE)</f>
        <v>3 - de 45 à 55 ans</v>
      </c>
      <c r="O276" t="str" cm="1">
        <f t="array" ref="O27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76" t="str">
        <f>VLOOKUP(INDEX(Communes2013[Code Postal],MATCH("*"&amp;TEXT(Factures[[#This Row],[CP]],"00000")&amp;"*",Communes2013[Code Postal],0)),Communes2013[],2,FALSE)</f>
        <v>FREHEL</v>
      </c>
      <c r="Q276" t="str">
        <f>VLOOKUP(Factures[[#This Row],[DPT]],departement2021[],6,FALSE)</f>
        <v>Côtes-d'Armor</v>
      </c>
      <c r="R276" t="str">
        <f>VLOOKUP(VLOOKUP(Factures[[#This Row],[DPT]],departement2021[],2,FALSE),region2021[],5,FALSE)</f>
        <v>Bretagne</v>
      </c>
    </row>
    <row r="277" spans="1:18" x14ac:dyDescent="0.25">
      <c r="A277">
        <v>277</v>
      </c>
      <c r="B277" s="1">
        <v>44714</v>
      </c>
      <c r="C277" s="2" t="s">
        <v>19</v>
      </c>
      <c r="D277" s="2" t="s">
        <v>16</v>
      </c>
      <c r="E277">
        <v>15</v>
      </c>
      <c r="F277">
        <v>423</v>
      </c>
      <c r="G277">
        <v>63</v>
      </c>
      <c r="H277">
        <v>486</v>
      </c>
      <c r="I277" s="2" t="s">
        <v>17</v>
      </c>
      <c r="K277" s="4">
        <v>29400</v>
      </c>
      <c r="L277" s="1">
        <v>18584</v>
      </c>
      <c r="M277">
        <f ca="1">DATEDIF(Factures[[#This Row],[Date naissance]],TODAY(),"Y")</f>
        <v>71</v>
      </c>
      <c r="N277" t="str">
        <f ca="1">VLOOKUP(Factures[[#This Row],[Age]],Cat_Age[],2,TRUE)</f>
        <v>5 - de 65 et plus</v>
      </c>
      <c r="O277" t="str" cm="1">
        <f t="array" ref="O2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77" t="str">
        <f>VLOOKUP(INDEX(Communes2013[Code Postal],MATCH("*"&amp;TEXT(Factures[[#This Row],[CP]],"00000")&amp;"*",Communes2013[Code Postal],0)),Communes2013[],2,FALSE)</f>
        <v>LANDIVISIAU</v>
      </c>
      <c r="Q277" t="str">
        <f>VLOOKUP(Factures[[#This Row],[DPT]],departement2021[],6,FALSE)</f>
        <v>Finistère</v>
      </c>
      <c r="R277" t="str">
        <f>VLOOKUP(VLOOKUP(Factures[[#This Row],[DPT]],departement2021[],2,FALSE),region2021[],5,FALSE)</f>
        <v>Bretagne</v>
      </c>
    </row>
    <row r="278" spans="1:18" x14ac:dyDescent="0.25">
      <c r="A278">
        <v>278</v>
      </c>
      <c r="B278" s="1">
        <v>44714</v>
      </c>
      <c r="C278" s="2" t="s">
        <v>18</v>
      </c>
      <c r="D278" s="2" t="s">
        <v>16</v>
      </c>
      <c r="E278">
        <v>1</v>
      </c>
      <c r="F278">
        <v>27.5</v>
      </c>
      <c r="G278">
        <v>3</v>
      </c>
      <c r="H278">
        <v>30.5</v>
      </c>
      <c r="I278" s="2" t="s">
        <v>14</v>
      </c>
      <c r="J278">
        <v>0.5</v>
      </c>
      <c r="K278" s="4">
        <v>35460</v>
      </c>
      <c r="L278" s="1">
        <v>29599</v>
      </c>
      <c r="M278">
        <f ca="1">DATEDIF(Factures[[#This Row],[Date naissance]],TODAY(),"Y")</f>
        <v>41</v>
      </c>
      <c r="N278" t="str">
        <f ca="1">VLOOKUP(Factures[[#This Row],[Age]],Cat_Age[],2,TRUE)</f>
        <v>2 - de 35 à 45 ans</v>
      </c>
      <c r="O278" t="str" cm="1">
        <f t="array" ref="O27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78" t="str">
        <f>VLOOKUP(INDEX(Communes2013[Code Postal],MATCH("*"&amp;TEXT(Factures[[#This Row],[CP]],"00000")&amp;"*",Communes2013[Code Postal],0)),Communes2013[],2,FALSE)</f>
        <v>SAINT-BRICE-EN-COGLES</v>
      </c>
      <c r="Q278" t="str">
        <f>VLOOKUP(Factures[[#This Row],[DPT]],departement2021[],6,FALSE)</f>
        <v>Ille-et-Vilaine</v>
      </c>
      <c r="R278" t="str">
        <f>VLOOKUP(VLOOKUP(Factures[[#This Row],[DPT]],departement2021[],2,FALSE),region2021[],5,FALSE)</f>
        <v>Bretagne</v>
      </c>
    </row>
    <row r="279" spans="1:18" x14ac:dyDescent="0.25">
      <c r="A279">
        <v>279</v>
      </c>
      <c r="B279" s="1">
        <v>44715</v>
      </c>
      <c r="C279" s="2" t="s">
        <v>18</v>
      </c>
      <c r="D279" s="2" t="s">
        <v>16</v>
      </c>
      <c r="E279">
        <v>5</v>
      </c>
      <c r="F279">
        <v>174</v>
      </c>
      <c r="G279">
        <v>50</v>
      </c>
      <c r="H279">
        <v>224</v>
      </c>
      <c r="I279" s="2" t="s">
        <v>14</v>
      </c>
      <c r="J279">
        <v>20.5</v>
      </c>
      <c r="K279" s="4">
        <v>87280</v>
      </c>
      <c r="L279" s="1">
        <v>31524</v>
      </c>
      <c r="M279">
        <f ca="1">DATEDIF(Factures[[#This Row],[Date naissance]],TODAY(),"Y")</f>
        <v>36</v>
      </c>
      <c r="N279" t="str">
        <f ca="1">VLOOKUP(Factures[[#This Row],[Age]],Cat_Age[],2,TRUE)</f>
        <v>2 - de 35 à 45 ans</v>
      </c>
      <c r="O279" t="str" cm="1">
        <f t="array" ref="O279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279" t="str">
        <f>VLOOKUP(INDEX(Communes2013[Code Postal],MATCH("*"&amp;TEXT(Factures[[#This Row],[CP]],"00000")&amp;"*",Communes2013[Code Postal],0)),Communes2013[],2,FALSE)</f>
        <v>LIMOGES</v>
      </c>
      <c r="Q279" t="str">
        <f>VLOOKUP(Factures[[#This Row],[DPT]],departement2021[],6,FALSE)</f>
        <v>Haute-Vienne</v>
      </c>
      <c r="R279" t="str">
        <f>VLOOKUP(VLOOKUP(Factures[[#This Row],[DPT]],departement2021[],2,FALSE),region2021[],5,FALSE)</f>
        <v>Nouvelle-Aquitaine</v>
      </c>
    </row>
    <row r="280" spans="1:18" x14ac:dyDescent="0.25">
      <c r="A280">
        <v>280</v>
      </c>
      <c r="B280" s="1">
        <v>44715</v>
      </c>
      <c r="C280" s="2" t="s">
        <v>18</v>
      </c>
      <c r="D280" s="2" t="s">
        <v>16</v>
      </c>
      <c r="E280">
        <v>2</v>
      </c>
      <c r="F280">
        <v>69.5</v>
      </c>
      <c r="G280">
        <v>134</v>
      </c>
      <c r="H280">
        <v>203.5</v>
      </c>
      <c r="I280" s="2" t="s">
        <v>14</v>
      </c>
      <c r="J280">
        <v>7.5</v>
      </c>
      <c r="K280" s="4">
        <v>29300</v>
      </c>
      <c r="L280" s="1">
        <v>28276</v>
      </c>
      <c r="M280">
        <f ca="1">DATEDIF(Factures[[#This Row],[Date naissance]],TODAY(),"Y")</f>
        <v>45</v>
      </c>
      <c r="N280" t="str">
        <f ca="1">VLOOKUP(Factures[[#This Row],[Age]],Cat_Age[],2,TRUE)</f>
        <v>3 - de 45 à 55 ans</v>
      </c>
      <c r="O280" t="str" cm="1">
        <f t="array" ref="O28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80" t="str">
        <f>VLOOKUP(INDEX(Communes2013[Code Postal],MATCH("*"&amp;TEXT(Factures[[#This Row],[CP]],"00000")&amp;"*",Communes2013[Code Postal],0)),Communes2013[],2,FALSE)</f>
        <v>QUIMPERLE</v>
      </c>
      <c r="Q280" t="str">
        <f>VLOOKUP(Factures[[#This Row],[DPT]],departement2021[],6,FALSE)</f>
        <v>Finistère</v>
      </c>
      <c r="R280" t="str">
        <f>VLOOKUP(VLOOKUP(Factures[[#This Row],[DPT]],departement2021[],2,FALSE),region2021[],5,FALSE)</f>
        <v>Bretagne</v>
      </c>
    </row>
    <row r="281" spans="1:18" x14ac:dyDescent="0.25">
      <c r="A281">
        <v>281</v>
      </c>
      <c r="B281" s="1">
        <v>44715</v>
      </c>
      <c r="C281" s="2" t="s">
        <v>15</v>
      </c>
      <c r="D281" s="2" t="s">
        <v>16</v>
      </c>
      <c r="E281">
        <v>6</v>
      </c>
      <c r="F281">
        <v>192.5</v>
      </c>
      <c r="G281">
        <v>39</v>
      </c>
      <c r="H281">
        <v>231.5</v>
      </c>
      <c r="I281" s="2" t="s">
        <v>14</v>
      </c>
      <c r="J281">
        <v>3.5</v>
      </c>
      <c r="K281" s="4">
        <v>29400</v>
      </c>
      <c r="L281" s="1">
        <v>30173</v>
      </c>
      <c r="M281">
        <f ca="1">DATEDIF(Factures[[#This Row],[Date naissance]],TODAY(),"Y")</f>
        <v>40</v>
      </c>
      <c r="N281" t="str">
        <f ca="1">VLOOKUP(Factures[[#This Row],[Age]],Cat_Age[],2,TRUE)</f>
        <v>2 - de 35 à 45 ans</v>
      </c>
      <c r="O281" t="str" cm="1">
        <f t="array" ref="O2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81" t="str">
        <f>VLOOKUP(INDEX(Communes2013[Code Postal],MATCH("*"&amp;TEXT(Factures[[#This Row],[CP]],"00000")&amp;"*",Communes2013[Code Postal],0)),Communes2013[],2,FALSE)</f>
        <v>LANDIVISIAU</v>
      </c>
      <c r="Q281" t="str">
        <f>VLOOKUP(Factures[[#This Row],[DPT]],departement2021[],6,FALSE)</f>
        <v>Finistère</v>
      </c>
      <c r="R281" t="str">
        <f>VLOOKUP(VLOOKUP(Factures[[#This Row],[DPT]],departement2021[],2,FALSE),region2021[],5,FALSE)</f>
        <v>Bretagne</v>
      </c>
    </row>
    <row r="282" spans="1:18" x14ac:dyDescent="0.25">
      <c r="A282">
        <v>282</v>
      </c>
      <c r="B282" s="1">
        <v>44715</v>
      </c>
      <c r="C282" s="2" t="s">
        <v>15</v>
      </c>
      <c r="D282" s="2" t="s">
        <v>20</v>
      </c>
      <c r="E282">
        <v>2</v>
      </c>
      <c r="F282">
        <v>29</v>
      </c>
      <c r="G282">
        <v>26</v>
      </c>
      <c r="H282">
        <v>55</v>
      </c>
      <c r="I282" s="2" t="s">
        <v>14</v>
      </c>
      <c r="J282">
        <v>3</v>
      </c>
      <c r="K282" s="4">
        <v>35410</v>
      </c>
      <c r="L282" s="1">
        <v>18019</v>
      </c>
      <c r="M282">
        <f ca="1">DATEDIF(Factures[[#This Row],[Date naissance]],TODAY(),"Y")</f>
        <v>73</v>
      </c>
      <c r="N282" t="str">
        <f ca="1">VLOOKUP(Factures[[#This Row],[Age]],Cat_Age[],2,TRUE)</f>
        <v>5 - de 65 et plus</v>
      </c>
      <c r="O282" t="str" cm="1">
        <f t="array" ref="O28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82" t="str">
        <f>VLOOKUP(INDEX(Communes2013[Code Postal],MATCH("*"&amp;TEXT(Factures[[#This Row],[CP]],"00000")&amp;"*",Communes2013[Code Postal],0)),Communes2013[],2,FALSE)</f>
        <v>CHATEAUGIRON</v>
      </c>
      <c r="Q282" t="str">
        <f>VLOOKUP(Factures[[#This Row],[DPT]],departement2021[],6,FALSE)</f>
        <v>Ille-et-Vilaine</v>
      </c>
      <c r="R282" t="str">
        <f>VLOOKUP(VLOOKUP(Factures[[#This Row],[DPT]],departement2021[],2,FALSE),region2021[],5,FALSE)</f>
        <v>Bretagne</v>
      </c>
    </row>
    <row r="283" spans="1:18" x14ac:dyDescent="0.25">
      <c r="A283">
        <v>283</v>
      </c>
      <c r="B283" s="1">
        <v>44715</v>
      </c>
      <c r="C283" s="2" t="s">
        <v>12</v>
      </c>
      <c r="D283" s="2" t="s">
        <v>21</v>
      </c>
      <c r="E283">
        <v>14</v>
      </c>
      <c r="F283">
        <v>275</v>
      </c>
      <c r="G283">
        <v>405</v>
      </c>
      <c r="H283">
        <v>680</v>
      </c>
      <c r="I283" s="2" t="s">
        <v>14</v>
      </c>
      <c r="J283">
        <v>8</v>
      </c>
      <c r="K283" s="4">
        <v>59125</v>
      </c>
      <c r="L283" s="1">
        <v>32979</v>
      </c>
      <c r="M283">
        <f ca="1">DATEDIF(Factures[[#This Row],[Date naissance]],TODAY(),"Y")</f>
        <v>32</v>
      </c>
      <c r="N283" t="str">
        <f ca="1">VLOOKUP(Factures[[#This Row],[Age]],Cat_Age[],2,TRUE)</f>
        <v>1 - de 0 à 35 ans</v>
      </c>
      <c r="O283" t="str" cm="1">
        <f t="array" ref="O283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283" t="str">
        <f>VLOOKUP(INDEX(Communes2013[Code Postal],MATCH("*"&amp;TEXT(Factures[[#This Row],[CP]],"00000")&amp;"*",Communes2013[Code Postal],0)),Communes2013[],2,FALSE)</f>
        <v>TRITH-SAINT-LEGER</v>
      </c>
      <c r="Q283" t="str">
        <f>VLOOKUP(Factures[[#This Row],[DPT]],departement2021[],6,FALSE)</f>
        <v>Nord</v>
      </c>
      <c r="R283" t="str">
        <f>VLOOKUP(VLOOKUP(Factures[[#This Row],[DPT]],departement2021[],2,FALSE),region2021[],5,FALSE)</f>
        <v>Hauts-de-France</v>
      </c>
    </row>
    <row r="284" spans="1:18" x14ac:dyDescent="0.25">
      <c r="A284">
        <v>284</v>
      </c>
      <c r="B284" s="1">
        <v>44715</v>
      </c>
      <c r="C284" s="2" t="s">
        <v>12</v>
      </c>
      <c r="D284" s="2" t="s">
        <v>21</v>
      </c>
      <c r="E284">
        <v>2</v>
      </c>
      <c r="F284">
        <v>40.5</v>
      </c>
      <c r="G284">
        <v>22</v>
      </c>
      <c r="H284">
        <v>62.5</v>
      </c>
      <c r="I284" s="2" t="s">
        <v>17</v>
      </c>
      <c r="K284" s="4">
        <v>29200</v>
      </c>
      <c r="L284" s="1">
        <v>31476</v>
      </c>
      <c r="M284">
        <f ca="1">DATEDIF(Factures[[#This Row],[Date naissance]],TODAY(),"Y")</f>
        <v>36</v>
      </c>
      <c r="N284" t="str">
        <f ca="1">VLOOKUP(Factures[[#This Row],[Age]],Cat_Age[],2,TRUE)</f>
        <v>2 - de 35 à 45 ans</v>
      </c>
      <c r="O284" t="str" cm="1">
        <f t="array" ref="O2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84" t="str">
        <f>VLOOKUP(INDEX(Communes2013[Code Postal],MATCH("*"&amp;TEXT(Factures[[#This Row],[CP]],"00000")&amp;"*",Communes2013[Code Postal],0)),Communes2013[],2,FALSE)</f>
        <v>BREST</v>
      </c>
      <c r="Q284" t="str">
        <f>VLOOKUP(Factures[[#This Row],[DPT]],departement2021[],6,FALSE)</f>
        <v>Finistère</v>
      </c>
      <c r="R284" t="str">
        <f>VLOOKUP(VLOOKUP(Factures[[#This Row],[DPT]],departement2021[],2,FALSE),region2021[],5,FALSE)</f>
        <v>Bretagne</v>
      </c>
    </row>
    <row r="285" spans="1:18" x14ac:dyDescent="0.25">
      <c r="A285">
        <v>285</v>
      </c>
      <c r="B285" s="1">
        <v>44715</v>
      </c>
      <c r="C285" s="2" t="s">
        <v>15</v>
      </c>
      <c r="D285" s="2" t="s">
        <v>16</v>
      </c>
      <c r="E285">
        <v>2</v>
      </c>
      <c r="F285">
        <v>60.5</v>
      </c>
      <c r="G285">
        <v>38</v>
      </c>
      <c r="H285">
        <v>98.5</v>
      </c>
      <c r="I285" s="2" t="s">
        <v>17</v>
      </c>
      <c r="K285" s="4">
        <v>56270</v>
      </c>
      <c r="L285" s="1">
        <v>21130</v>
      </c>
      <c r="M285">
        <f ca="1">DATEDIF(Factures[[#This Row],[Date naissance]],TODAY(),"Y")</f>
        <v>65</v>
      </c>
      <c r="N285" t="str">
        <f ca="1">VLOOKUP(Factures[[#This Row],[Age]],Cat_Age[],2,TRUE)</f>
        <v>5 - de 65 et plus</v>
      </c>
      <c r="O285" t="str" cm="1">
        <f t="array" ref="O28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85" t="str">
        <f>VLOOKUP(INDEX(Communes2013[Code Postal],MATCH("*"&amp;TEXT(Factures[[#This Row],[CP]],"00000")&amp;"*",Communes2013[Code Postal],0)),Communes2013[],2,FALSE)</f>
        <v>PLOEMEUR</v>
      </c>
      <c r="Q285" t="str">
        <f>VLOOKUP(Factures[[#This Row],[DPT]],departement2021[],6,FALSE)</f>
        <v>Morbihan</v>
      </c>
      <c r="R285" t="str">
        <f>VLOOKUP(VLOOKUP(Factures[[#This Row],[DPT]],departement2021[],2,FALSE),region2021[],5,FALSE)</f>
        <v>Bretagne</v>
      </c>
    </row>
    <row r="286" spans="1:18" x14ac:dyDescent="0.25">
      <c r="A286">
        <v>286</v>
      </c>
      <c r="B286" s="1">
        <v>44715</v>
      </c>
      <c r="C286" s="2" t="s">
        <v>18</v>
      </c>
      <c r="D286" s="2" t="s">
        <v>16</v>
      </c>
      <c r="E286">
        <v>4</v>
      </c>
      <c r="F286">
        <v>103.5</v>
      </c>
      <c r="G286">
        <v>35</v>
      </c>
      <c r="H286">
        <v>138.5</v>
      </c>
      <c r="I286" s="2" t="s">
        <v>17</v>
      </c>
      <c r="K286" s="4">
        <v>29720</v>
      </c>
      <c r="L286" s="1">
        <v>18079</v>
      </c>
      <c r="M286">
        <f ca="1">DATEDIF(Factures[[#This Row],[Date naissance]],TODAY(),"Y")</f>
        <v>73</v>
      </c>
      <c r="N286" t="str">
        <f ca="1">VLOOKUP(Factures[[#This Row],[Age]],Cat_Age[],2,TRUE)</f>
        <v>5 - de 65 et plus</v>
      </c>
      <c r="O286" t="str" cm="1">
        <f t="array" ref="O2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86" t="str">
        <f>VLOOKUP(INDEX(Communes2013[Code Postal],MATCH("*"&amp;TEXT(Factures[[#This Row],[CP]],"00000")&amp;"*",Communes2013[Code Postal],0)),Communes2013[],2,FALSE)</f>
        <v>PLONEOUR-LANVERN</v>
      </c>
      <c r="Q286" t="str">
        <f>VLOOKUP(Factures[[#This Row],[DPT]],departement2021[],6,FALSE)</f>
        <v>Finistère</v>
      </c>
      <c r="R286" t="str">
        <f>VLOOKUP(VLOOKUP(Factures[[#This Row],[DPT]],departement2021[],2,FALSE),region2021[],5,FALSE)</f>
        <v>Bretagne</v>
      </c>
    </row>
    <row r="287" spans="1:18" x14ac:dyDescent="0.25">
      <c r="A287">
        <v>287</v>
      </c>
      <c r="B287" s="1">
        <v>44716</v>
      </c>
      <c r="C287" s="2" t="s">
        <v>12</v>
      </c>
      <c r="D287" s="2" t="s">
        <v>16</v>
      </c>
      <c r="E287">
        <v>6</v>
      </c>
      <c r="F287">
        <v>172</v>
      </c>
      <c r="G287">
        <v>100</v>
      </c>
      <c r="H287">
        <v>272</v>
      </c>
      <c r="I287" s="2" t="s">
        <v>17</v>
      </c>
      <c r="K287" s="4">
        <v>92260</v>
      </c>
      <c r="L287" s="1">
        <v>20082</v>
      </c>
      <c r="M287">
        <f ca="1">DATEDIF(Factures[[#This Row],[Date naissance]],TODAY(),"Y")</f>
        <v>67</v>
      </c>
      <c r="N287" t="str">
        <f ca="1">VLOOKUP(Factures[[#This Row],[Age]],Cat_Age[],2,TRUE)</f>
        <v>5 - de 65 et plus</v>
      </c>
      <c r="O287" t="str" cm="1">
        <f t="array" ref="O28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87" t="str">
        <f>VLOOKUP(INDEX(Communes2013[Code Postal],MATCH("*"&amp;TEXT(Factures[[#This Row],[CP]],"00000")&amp;"*",Communes2013[Code Postal],0)),Communes2013[],2,FALSE)</f>
        <v>FONTENAY-AUX-ROSES</v>
      </c>
      <c r="Q287" t="str">
        <f>VLOOKUP(Factures[[#This Row],[DPT]],departement2021[],6,FALSE)</f>
        <v>Hauts-de-Seine</v>
      </c>
      <c r="R287" t="str">
        <f>VLOOKUP(VLOOKUP(Factures[[#This Row],[DPT]],departement2021[],2,FALSE),region2021[],5,FALSE)</f>
        <v>Île-de-France</v>
      </c>
    </row>
    <row r="288" spans="1:18" x14ac:dyDescent="0.25">
      <c r="A288">
        <v>288</v>
      </c>
      <c r="B288" s="1">
        <v>44716</v>
      </c>
      <c r="C288" s="2" t="s">
        <v>19</v>
      </c>
      <c r="D288" s="2" t="s">
        <v>16</v>
      </c>
      <c r="E288">
        <v>9</v>
      </c>
      <c r="F288">
        <v>284.5</v>
      </c>
      <c r="G288">
        <v>353</v>
      </c>
      <c r="H288">
        <v>637.5</v>
      </c>
      <c r="I288" s="2" t="s">
        <v>14</v>
      </c>
      <c r="J288">
        <v>1</v>
      </c>
      <c r="K288" s="4">
        <v>64560</v>
      </c>
      <c r="L288" s="1">
        <v>21489</v>
      </c>
      <c r="M288">
        <f ca="1">DATEDIF(Factures[[#This Row],[Date naissance]],TODAY(),"Y")</f>
        <v>64</v>
      </c>
      <c r="N288" t="str">
        <f ca="1">VLOOKUP(Factures[[#This Row],[Age]],Cat_Age[],2,TRUE)</f>
        <v>4 - de 55 à 65 ans</v>
      </c>
      <c r="O288" t="str" cm="1">
        <f t="array" ref="O288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288" t="str">
        <f>VLOOKUP(INDEX(Communes2013[Code Postal],MATCH("*"&amp;TEXT(Factures[[#This Row],[CP]],"00000")&amp;"*",Communes2013[Code Postal],0)),Communes2013[],2,FALSE)</f>
        <v>SAINTE-ENGRACE</v>
      </c>
      <c r="Q288" t="str">
        <f>VLOOKUP(Factures[[#This Row],[DPT]],departement2021[],6,FALSE)</f>
        <v>Pyrénées-Atlantiques</v>
      </c>
      <c r="R288" t="str">
        <f>VLOOKUP(VLOOKUP(Factures[[#This Row],[DPT]],departement2021[],2,FALSE),region2021[],5,FALSE)</f>
        <v>Nouvelle-Aquitaine</v>
      </c>
    </row>
    <row r="289" spans="1:18" x14ac:dyDescent="0.25">
      <c r="A289">
        <v>289</v>
      </c>
      <c r="B289" s="1">
        <v>44716</v>
      </c>
      <c r="C289" s="2" t="s">
        <v>15</v>
      </c>
      <c r="D289" s="2" t="s">
        <v>16</v>
      </c>
      <c r="E289">
        <v>1</v>
      </c>
      <c r="F289">
        <v>29</v>
      </c>
      <c r="H289">
        <v>29</v>
      </c>
      <c r="I289" s="2" t="s">
        <v>17</v>
      </c>
      <c r="K289" s="4">
        <v>56650</v>
      </c>
      <c r="L289" s="1">
        <v>16384</v>
      </c>
      <c r="M289">
        <f ca="1">DATEDIF(Factures[[#This Row],[Date naissance]],TODAY(),"Y")</f>
        <v>78</v>
      </c>
      <c r="N289" t="str">
        <f ca="1">VLOOKUP(Factures[[#This Row],[Age]],Cat_Age[],2,TRUE)</f>
        <v>5 - de 65 et plus</v>
      </c>
      <c r="O289" t="str" cm="1">
        <f t="array" ref="O28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89" t="str">
        <f>VLOOKUP(INDEX(Communes2013[Code Postal],MATCH("*"&amp;TEXT(Factures[[#This Row],[CP]],"00000")&amp;"*",Communes2013[Code Postal],0)),Communes2013[],2,FALSE)</f>
        <v>INZINZAC-LOCHRIST</v>
      </c>
      <c r="Q289" t="str">
        <f>VLOOKUP(Factures[[#This Row],[DPT]],departement2021[],6,FALSE)</f>
        <v>Morbihan</v>
      </c>
      <c r="R289" t="str">
        <f>VLOOKUP(VLOOKUP(Factures[[#This Row],[DPT]],departement2021[],2,FALSE),region2021[],5,FALSE)</f>
        <v>Bretagne</v>
      </c>
    </row>
    <row r="290" spans="1:18" x14ac:dyDescent="0.25">
      <c r="A290">
        <v>290</v>
      </c>
      <c r="B290" s="1">
        <v>44716</v>
      </c>
      <c r="C290" s="2" t="s">
        <v>18</v>
      </c>
      <c r="D290" s="2" t="s">
        <v>21</v>
      </c>
      <c r="E290">
        <v>2</v>
      </c>
      <c r="F290">
        <v>36</v>
      </c>
      <c r="G290">
        <v>53</v>
      </c>
      <c r="H290">
        <v>89</v>
      </c>
      <c r="I290" s="2" t="s">
        <v>14</v>
      </c>
      <c r="J290">
        <v>1</v>
      </c>
      <c r="K290" s="4">
        <v>74420</v>
      </c>
      <c r="L290" s="1">
        <v>12728</v>
      </c>
      <c r="M290">
        <f ca="1">DATEDIF(Factures[[#This Row],[Date naissance]],TODAY(),"Y")</f>
        <v>88</v>
      </c>
      <c r="N290" t="str">
        <f ca="1">VLOOKUP(Factures[[#This Row],[Age]],Cat_Age[],2,TRUE)</f>
        <v>5 - de 65 et plus</v>
      </c>
      <c r="O290" t="str" cm="1">
        <f t="array" ref="O290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290" t="str">
        <f>VLOOKUP(INDEX(Communes2013[Code Postal],MATCH("*"&amp;TEXT(Factures[[#This Row],[CP]],"00000")&amp;"*",Communes2013[Code Postal],0)),Communes2013[],2,FALSE)</f>
        <v>BOEGE</v>
      </c>
      <c r="Q290" t="str">
        <f>VLOOKUP(Factures[[#This Row],[DPT]],departement2021[],6,FALSE)</f>
        <v>Haute-Savoie</v>
      </c>
      <c r="R290" t="str">
        <f>VLOOKUP(VLOOKUP(Factures[[#This Row],[DPT]],departement2021[],2,FALSE),region2021[],5,FALSE)</f>
        <v>Auvergne-Rhône-Alpes</v>
      </c>
    </row>
    <row r="291" spans="1:18" x14ac:dyDescent="0.25">
      <c r="A291">
        <v>291</v>
      </c>
      <c r="B291" s="1">
        <v>44716</v>
      </c>
      <c r="C291" s="2" t="s">
        <v>18</v>
      </c>
      <c r="D291" s="2" t="s">
        <v>16</v>
      </c>
      <c r="E291">
        <v>12</v>
      </c>
      <c r="F291">
        <v>369</v>
      </c>
      <c r="G291">
        <v>76</v>
      </c>
      <c r="H291">
        <v>445</v>
      </c>
      <c r="I291" s="2" t="s">
        <v>17</v>
      </c>
      <c r="K291" s="4">
        <v>94170</v>
      </c>
      <c r="L291" s="1">
        <v>31107</v>
      </c>
      <c r="M291">
        <f ca="1">DATEDIF(Factures[[#This Row],[Date naissance]],TODAY(),"Y")</f>
        <v>37</v>
      </c>
      <c r="N291" t="str">
        <f ca="1">VLOOKUP(Factures[[#This Row],[Age]],Cat_Age[],2,TRUE)</f>
        <v>2 - de 35 à 45 ans</v>
      </c>
      <c r="O291" t="str" cm="1">
        <f t="array" ref="O29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91" t="str">
        <f>VLOOKUP(INDEX(Communes2013[Code Postal],MATCH("*"&amp;TEXT(Factures[[#This Row],[CP]],"00000")&amp;"*",Communes2013[Code Postal],0)),Communes2013[],2,FALSE)</f>
        <v>LE PERREUX-SUR-MARNE</v>
      </c>
      <c r="Q291" t="str">
        <f>VLOOKUP(Factures[[#This Row],[DPT]],departement2021[],6,FALSE)</f>
        <v>Val-de-Marne</v>
      </c>
      <c r="R291" t="str">
        <f>VLOOKUP(VLOOKUP(Factures[[#This Row],[DPT]],departement2021[],2,FALSE),region2021[],5,FALSE)</f>
        <v>Île-de-France</v>
      </c>
    </row>
    <row r="292" spans="1:18" x14ac:dyDescent="0.25">
      <c r="A292">
        <v>292</v>
      </c>
      <c r="B292" s="1">
        <v>44716</v>
      </c>
      <c r="C292" s="2" t="s">
        <v>12</v>
      </c>
      <c r="D292" s="2" t="s">
        <v>22</v>
      </c>
      <c r="E292">
        <v>6</v>
      </c>
      <c r="F292">
        <v>103.5</v>
      </c>
      <c r="H292">
        <v>103.5</v>
      </c>
      <c r="I292" s="2" t="s">
        <v>17</v>
      </c>
      <c r="K292" s="4">
        <v>22130</v>
      </c>
      <c r="L292" s="1">
        <v>13192</v>
      </c>
      <c r="M292">
        <f ca="1">DATEDIF(Factures[[#This Row],[Date naissance]],TODAY(),"Y")</f>
        <v>86</v>
      </c>
      <c r="N292" t="str">
        <f ca="1">VLOOKUP(Factures[[#This Row],[Age]],Cat_Age[],2,TRUE)</f>
        <v>5 - de 65 et plus</v>
      </c>
      <c r="O292" t="str" cm="1">
        <f t="array" ref="O29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92" t="str">
        <f>VLOOKUP(INDEX(Communes2013[Code Postal],MATCH("*"&amp;TEXT(Factures[[#This Row],[CP]],"00000")&amp;"*",Communes2013[Code Postal],0)),Communes2013[],2,FALSE)</f>
        <v>PLANCOET</v>
      </c>
      <c r="Q292" t="str">
        <f>VLOOKUP(Factures[[#This Row],[DPT]],departement2021[],6,FALSE)</f>
        <v>Côtes-d'Armor</v>
      </c>
      <c r="R292" t="str">
        <f>VLOOKUP(VLOOKUP(Factures[[#This Row],[DPT]],departement2021[],2,FALSE),region2021[],5,FALSE)</f>
        <v>Bretagne</v>
      </c>
    </row>
    <row r="293" spans="1:18" x14ac:dyDescent="0.25">
      <c r="A293">
        <v>293</v>
      </c>
      <c r="B293" s="1">
        <v>44716</v>
      </c>
      <c r="C293" s="2" t="s">
        <v>12</v>
      </c>
      <c r="D293" s="2" t="s">
        <v>21</v>
      </c>
      <c r="E293">
        <v>14</v>
      </c>
      <c r="F293">
        <v>252.5</v>
      </c>
      <c r="G293">
        <v>286</v>
      </c>
      <c r="H293">
        <v>538.5</v>
      </c>
      <c r="I293" s="2" t="s">
        <v>17</v>
      </c>
      <c r="K293" s="4">
        <v>75013</v>
      </c>
      <c r="L293" s="1">
        <v>31683</v>
      </c>
      <c r="M293">
        <f ca="1">DATEDIF(Factures[[#This Row],[Date naissance]],TODAY(),"Y")</f>
        <v>36</v>
      </c>
      <c r="N293" t="str">
        <f ca="1">VLOOKUP(Factures[[#This Row],[Age]],Cat_Age[],2,TRUE)</f>
        <v>2 - de 35 à 45 ans</v>
      </c>
      <c r="O293" t="str" cm="1">
        <f t="array" ref="O29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93" t="str">
        <f>VLOOKUP(INDEX(Communes2013[Code Postal],MATCH("*"&amp;TEXT(Factures[[#This Row],[CP]],"00000")&amp;"*",Communes2013[Code Postal],0)),Communes2013[],2,FALSE)</f>
        <v>PARIS-13E-ARRONDISSEMENT</v>
      </c>
      <c r="Q293" t="str">
        <f>VLOOKUP(Factures[[#This Row],[DPT]],departement2021[],6,FALSE)</f>
        <v>Paris</v>
      </c>
      <c r="R293" t="str">
        <f>VLOOKUP(VLOOKUP(Factures[[#This Row],[DPT]],departement2021[],2,FALSE),region2021[],5,FALSE)</f>
        <v>Île-de-France</v>
      </c>
    </row>
    <row r="294" spans="1:18" x14ac:dyDescent="0.25">
      <c r="A294">
        <v>294</v>
      </c>
      <c r="B294" s="1">
        <v>44716</v>
      </c>
      <c r="C294" s="2" t="s">
        <v>15</v>
      </c>
      <c r="D294" s="2" t="s">
        <v>16</v>
      </c>
      <c r="E294">
        <v>2</v>
      </c>
      <c r="F294">
        <v>70</v>
      </c>
      <c r="G294">
        <v>89</v>
      </c>
      <c r="H294">
        <v>159</v>
      </c>
      <c r="I294" s="2" t="s">
        <v>14</v>
      </c>
      <c r="J294">
        <v>1</v>
      </c>
      <c r="K294" s="4">
        <v>75012</v>
      </c>
      <c r="L294" s="1">
        <v>27436</v>
      </c>
      <c r="M294">
        <f ca="1">DATEDIF(Factures[[#This Row],[Date naissance]],TODAY(),"Y")</f>
        <v>47</v>
      </c>
      <c r="N294" t="str">
        <f ca="1">VLOOKUP(Factures[[#This Row],[Age]],Cat_Age[],2,TRUE)</f>
        <v>3 - de 45 à 55 ans</v>
      </c>
      <c r="O294" t="str" cm="1">
        <f t="array" ref="O2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94" t="str">
        <f>VLOOKUP(INDEX(Communes2013[Code Postal],MATCH("*"&amp;TEXT(Factures[[#This Row],[CP]],"00000")&amp;"*",Communes2013[Code Postal],0)),Communes2013[],2,FALSE)</f>
        <v>PARIS-12E-ARRONDISSEMENT</v>
      </c>
      <c r="Q294" t="str">
        <f>VLOOKUP(Factures[[#This Row],[DPT]],departement2021[],6,FALSE)</f>
        <v>Paris</v>
      </c>
      <c r="R294" t="str">
        <f>VLOOKUP(VLOOKUP(Factures[[#This Row],[DPT]],departement2021[],2,FALSE),region2021[],5,FALSE)</f>
        <v>Île-de-France</v>
      </c>
    </row>
    <row r="295" spans="1:18" x14ac:dyDescent="0.25">
      <c r="A295">
        <v>295</v>
      </c>
      <c r="B295" s="1">
        <v>44716</v>
      </c>
      <c r="C295" s="2" t="s">
        <v>15</v>
      </c>
      <c r="D295" s="2" t="s">
        <v>20</v>
      </c>
      <c r="E295">
        <v>2</v>
      </c>
      <c r="F295">
        <v>28</v>
      </c>
      <c r="G295">
        <v>19</v>
      </c>
      <c r="H295">
        <v>47</v>
      </c>
      <c r="I295" s="2" t="s">
        <v>14</v>
      </c>
      <c r="J295">
        <v>2</v>
      </c>
      <c r="K295" s="4">
        <v>93200</v>
      </c>
      <c r="L295" s="1">
        <v>23921</v>
      </c>
      <c r="M295">
        <f ca="1">DATEDIF(Factures[[#This Row],[Date naissance]],TODAY(),"Y")</f>
        <v>57</v>
      </c>
      <c r="N295" t="str">
        <f ca="1">VLOOKUP(Factures[[#This Row],[Age]],Cat_Age[],2,TRUE)</f>
        <v>4 - de 55 à 65 ans</v>
      </c>
      <c r="O295" t="str" cm="1">
        <f t="array" ref="O29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95" t="str">
        <f>VLOOKUP(INDEX(Communes2013[Code Postal],MATCH("*"&amp;TEXT(Factures[[#This Row],[CP]],"00000")&amp;"*",Communes2013[Code Postal],0)),Communes2013[],2,FALSE)</f>
        <v>SAINT-DENIS</v>
      </c>
      <c r="Q295" t="str">
        <f>VLOOKUP(Factures[[#This Row],[DPT]],departement2021[],6,FALSE)</f>
        <v>Seine-Saint-Denis</v>
      </c>
      <c r="R295" t="str">
        <f>VLOOKUP(VLOOKUP(Factures[[#This Row],[DPT]],departement2021[],2,FALSE),region2021[],5,FALSE)</f>
        <v>Île-de-France</v>
      </c>
    </row>
    <row r="296" spans="1:18" x14ac:dyDescent="0.25">
      <c r="A296">
        <v>296</v>
      </c>
      <c r="B296" s="1">
        <v>44716</v>
      </c>
      <c r="C296" s="2" t="s">
        <v>15</v>
      </c>
      <c r="D296" s="2" t="s">
        <v>13</v>
      </c>
      <c r="E296">
        <v>2</v>
      </c>
      <c r="F296">
        <v>43</v>
      </c>
      <c r="G296">
        <v>62</v>
      </c>
      <c r="H296">
        <v>105</v>
      </c>
      <c r="I296" s="2" t="s">
        <v>14</v>
      </c>
      <c r="J296">
        <v>4</v>
      </c>
      <c r="K296" s="4">
        <v>44540</v>
      </c>
      <c r="L296" s="1">
        <v>28890</v>
      </c>
      <c r="M296">
        <f ca="1">DATEDIF(Factures[[#This Row],[Date naissance]],TODAY(),"Y")</f>
        <v>43</v>
      </c>
      <c r="N296" t="str">
        <f ca="1">VLOOKUP(Factures[[#This Row],[Age]],Cat_Age[],2,TRUE)</f>
        <v>2 - de 35 à 45 ans</v>
      </c>
      <c r="O296" t="str" cm="1">
        <f t="array" ref="O296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96" t="str">
        <f>VLOOKUP(INDEX(Communes2013[Code Postal],MATCH("*"&amp;TEXT(Factures[[#This Row],[CP]],"00000")&amp;"*",Communes2013[Code Postal],0)),Communes2013[],2,FALSE)</f>
        <v>SAINT-MARS-LA-JAILLE</v>
      </c>
      <c r="Q296" t="str">
        <f>VLOOKUP(Factures[[#This Row],[DPT]],departement2021[],6,FALSE)</f>
        <v>Loire-Atlantique</v>
      </c>
      <c r="R296" t="str">
        <f>VLOOKUP(VLOOKUP(Factures[[#This Row],[DPT]],departement2021[],2,FALSE),region2021[],5,FALSE)</f>
        <v>Pays de la Loire</v>
      </c>
    </row>
    <row r="297" spans="1:18" x14ac:dyDescent="0.25">
      <c r="A297">
        <v>297</v>
      </c>
      <c r="B297" s="1">
        <v>44716</v>
      </c>
      <c r="C297" s="2" t="s">
        <v>18</v>
      </c>
      <c r="D297" s="2" t="s">
        <v>16</v>
      </c>
      <c r="E297">
        <v>17</v>
      </c>
      <c r="F297">
        <v>564</v>
      </c>
      <c r="G297">
        <v>764</v>
      </c>
      <c r="H297">
        <v>1328</v>
      </c>
      <c r="I297" s="2" t="s">
        <v>17</v>
      </c>
      <c r="K297" s="4">
        <v>29000</v>
      </c>
      <c r="L297" s="1">
        <v>25034</v>
      </c>
      <c r="M297">
        <f ca="1">DATEDIF(Factures[[#This Row],[Date naissance]],TODAY(),"Y")</f>
        <v>54</v>
      </c>
      <c r="N297" t="str">
        <f ca="1">VLOOKUP(Factures[[#This Row],[Age]],Cat_Age[],2,TRUE)</f>
        <v>3 - de 45 à 55 ans</v>
      </c>
      <c r="O297" t="str" cm="1">
        <f t="array" ref="O2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97" t="str">
        <f>VLOOKUP(INDEX(Communes2013[Code Postal],MATCH("*"&amp;TEXT(Factures[[#This Row],[CP]],"00000")&amp;"*",Communes2013[Code Postal],0)),Communes2013[],2,FALSE)</f>
        <v>QUIMPER</v>
      </c>
      <c r="Q297" t="str">
        <f>VLOOKUP(Factures[[#This Row],[DPT]],departement2021[],6,FALSE)</f>
        <v>Finistère</v>
      </c>
      <c r="R297" t="str">
        <f>VLOOKUP(VLOOKUP(Factures[[#This Row],[DPT]],departement2021[],2,FALSE),region2021[],5,FALSE)</f>
        <v>Bretagne</v>
      </c>
    </row>
    <row r="298" spans="1:18" x14ac:dyDescent="0.25">
      <c r="A298">
        <v>298</v>
      </c>
      <c r="B298" s="1">
        <v>44716</v>
      </c>
      <c r="C298" s="2" t="s">
        <v>18</v>
      </c>
      <c r="D298" s="2" t="s">
        <v>20</v>
      </c>
      <c r="E298">
        <v>2</v>
      </c>
      <c r="F298">
        <v>28</v>
      </c>
      <c r="G298">
        <v>45</v>
      </c>
      <c r="H298">
        <v>73</v>
      </c>
      <c r="I298" s="2" t="s">
        <v>14</v>
      </c>
      <c r="J298">
        <v>4.5</v>
      </c>
      <c r="K298" s="4">
        <v>95190</v>
      </c>
      <c r="L298" s="1">
        <v>26383</v>
      </c>
      <c r="M298">
        <f ca="1">DATEDIF(Factures[[#This Row],[Date naissance]],TODAY(),"Y")</f>
        <v>50</v>
      </c>
      <c r="N298" t="str">
        <f ca="1">VLOOKUP(Factures[[#This Row],[Age]],Cat_Age[],2,TRUE)</f>
        <v>3 - de 45 à 55 ans</v>
      </c>
      <c r="O298" t="str" cm="1">
        <f t="array" ref="O29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98" t="str">
        <f>VLOOKUP(INDEX(Communes2013[Code Postal],MATCH("*"&amp;TEXT(Factures[[#This Row],[CP]],"00000")&amp;"*",Communes2013[Code Postal],0)),Communes2013[],2,FALSE)</f>
        <v>GOUSSAINVILLE</v>
      </c>
      <c r="Q298" t="str">
        <f>VLOOKUP(Factures[[#This Row],[DPT]],departement2021[],6,FALSE)</f>
        <v>Val-d'Oise</v>
      </c>
      <c r="R298" t="str">
        <f>VLOOKUP(VLOOKUP(Factures[[#This Row],[DPT]],departement2021[],2,FALSE),region2021[],5,FALSE)</f>
        <v>Île-de-France</v>
      </c>
    </row>
    <row r="299" spans="1:18" x14ac:dyDescent="0.25">
      <c r="A299">
        <v>299</v>
      </c>
      <c r="B299" s="1">
        <v>44717</v>
      </c>
      <c r="C299" s="2" t="s">
        <v>19</v>
      </c>
      <c r="D299" s="2" t="s">
        <v>22</v>
      </c>
      <c r="E299">
        <v>9</v>
      </c>
      <c r="F299">
        <v>147</v>
      </c>
      <c r="G299">
        <v>30</v>
      </c>
      <c r="H299">
        <v>177</v>
      </c>
      <c r="I299" s="2" t="s">
        <v>14</v>
      </c>
      <c r="J299">
        <v>4.5</v>
      </c>
      <c r="K299" s="4">
        <v>29390</v>
      </c>
      <c r="L299" s="1">
        <v>28779</v>
      </c>
      <c r="M299">
        <f ca="1">DATEDIF(Factures[[#This Row],[Date naissance]],TODAY(),"Y")</f>
        <v>44</v>
      </c>
      <c r="N299" t="str">
        <f ca="1">VLOOKUP(Factures[[#This Row],[Age]],Cat_Age[],2,TRUE)</f>
        <v>2 - de 35 à 45 ans</v>
      </c>
      <c r="O299" t="str" cm="1">
        <f t="array" ref="O2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99" t="str">
        <f>VLOOKUP(INDEX(Communes2013[Code Postal],MATCH("*"&amp;TEXT(Factures[[#This Row],[CP]],"00000")&amp;"*",Communes2013[Code Postal],0)),Communes2013[],2,FALSE)</f>
        <v>SCAER</v>
      </c>
      <c r="Q299" t="str">
        <f>VLOOKUP(Factures[[#This Row],[DPT]],departement2021[],6,FALSE)</f>
        <v>Finistère</v>
      </c>
      <c r="R299" t="str">
        <f>VLOOKUP(VLOOKUP(Factures[[#This Row],[DPT]],departement2021[],2,FALSE),region2021[],5,FALSE)</f>
        <v>Bretagne</v>
      </c>
    </row>
    <row r="300" spans="1:18" x14ac:dyDescent="0.25">
      <c r="A300">
        <v>300</v>
      </c>
      <c r="B300" s="1">
        <v>44717</v>
      </c>
      <c r="C300" s="2" t="s">
        <v>18</v>
      </c>
      <c r="D300" s="2" t="s">
        <v>13</v>
      </c>
      <c r="E300">
        <v>4</v>
      </c>
      <c r="F300">
        <v>94</v>
      </c>
      <c r="G300">
        <v>39</v>
      </c>
      <c r="H300">
        <v>133</v>
      </c>
      <c r="I300" s="2" t="s">
        <v>14</v>
      </c>
      <c r="J300">
        <v>12</v>
      </c>
      <c r="K300" s="4">
        <v>33170</v>
      </c>
      <c r="L300" s="1">
        <v>22939</v>
      </c>
      <c r="M300">
        <f ca="1">DATEDIF(Factures[[#This Row],[Date naissance]],TODAY(),"Y")</f>
        <v>60</v>
      </c>
      <c r="N300" t="str">
        <f ca="1">VLOOKUP(Factures[[#This Row],[Age]],Cat_Age[],2,TRUE)</f>
        <v>4 - de 55 à 65 ans</v>
      </c>
      <c r="O300" t="str" cm="1">
        <f t="array" ref="O300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300" t="str">
        <f>VLOOKUP(INDEX(Communes2013[Code Postal],MATCH("*"&amp;TEXT(Factures[[#This Row],[CP]],"00000")&amp;"*",Communes2013[Code Postal],0)),Communes2013[],2,FALSE)</f>
        <v>GRADIGNAN</v>
      </c>
      <c r="Q300" t="str">
        <f>VLOOKUP(Factures[[#This Row],[DPT]],departement2021[],6,FALSE)</f>
        <v>Gironde</v>
      </c>
      <c r="R300" t="str">
        <f>VLOOKUP(VLOOKUP(Factures[[#This Row],[DPT]],departement2021[],2,FALSE),region2021[],5,FALSE)</f>
        <v>Nouvelle-Aquitaine</v>
      </c>
    </row>
    <row r="301" spans="1:18" x14ac:dyDescent="0.25">
      <c r="A301">
        <v>301</v>
      </c>
      <c r="B301" s="1">
        <v>44717</v>
      </c>
      <c r="C301" s="2" t="s">
        <v>15</v>
      </c>
      <c r="D301" s="2" t="s">
        <v>21</v>
      </c>
      <c r="E301">
        <v>2</v>
      </c>
      <c r="F301">
        <v>45.5</v>
      </c>
      <c r="G301">
        <v>71</v>
      </c>
      <c r="H301">
        <v>116.5</v>
      </c>
      <c r="I301" s="2" t="s">
        <v>17</v>
      </c>
      <c r="K301" s="4">
        <v>29570</v>
      </c>
      <c r="L301" s="1">
        <v>26818</v>
      </c>
      <c r="M301">
        <f ca="1">DATEDIF(Factures[[#This Row],[Date naissance]],TODAY(),"Y")</f>
        <v>49</v>
      </c>
      <c r="N301" t="str">
        <f ca="1">VLOOKUP(Factures[[#This Row],[Age]],Cat_Age[],2,TRUE)</f>
        <v>3 - de 45 à 55 ans</v>
      </c>
      <c r="O301" t="str" cm="1">
        <f t="array" ref="O3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01" t="str">
        <f>VLOOKUP(INDEX(Communes2013[Code Postal],MATCH("*"&amp;TEXT(Factures[[#This Row],[CP]],"00000")&amp;"*",Communes2013[Code Postal],0)),Communes2013[],2,FALSE)</f>
        <v>CAMARET-SUR-MER</v>
      </c>
      <c r="Q301" t="str">
        <f>VLOOKUP(Factures[[#This Row],[DPT]],departement2021[],6,FALSE)</f>
        <v>Finistère</v>
      </c>
      <c r="R301" t="str">
        <f>VLOOKUP(VLOOKUP(Factures[[#This Row],[DPT]],departement2021[],2,FALSE),region2021[],5,FALSE)</f>
        <v>Bretagne</v>
      </c>
    </row>
    <row r="302" spans="1:18" x14ac:dyDescent="0.25">
      <c r="A302">
        <v>302</v>
      </c>
      <c r="B302" s="1">
        <v>44717</v>
      </c>
      <c r="C302" s="2" t="s">
        <v>12</v>
      </c>
      <c r="D302" s="2" t="s">
        <v>16</v>
      </c>
      <c r="E302">
        <v>18</v>
      </c>
      <c r="F302">
        <v>496</v>
      </c>
      <c r="G302">
        <v>579</v>
      </c>
      <c r="H302">
        <v>1075</v>
      </c>
      <c r="I302" s="2" t="s">
        <v>14</v>
      </c>
      <c r="J302">
        <v>4.5</v>
      </c>
      <c r="K302" s="4">
        <v>75004</v>
      </c>
      <c r="L302" s="1">
        <v>24109</v>
      </c>
      <c r="M302">
        <f ca="1">DATEDIF(Factures[[#This Row],[Date naissance]],TODAY(),"Y")</f>
        <v>56</v>
      </c>
      <c r="N302" t="str">
        <f ca="1">VLOOKUP(Factures[[#This Row],[Age]],Cat_Age[],2,TRUE)</f>
        <v>4 - de 55 à 65 ans</v>
      </c>
      <c r="O302" t="str" cm="1">
        <f t="array" ref="O30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02" t="str">
        <f>VLOOKUP(INDEX(Communes2013[Code Postal],MATCH("*"&amp;TEXT(Factures[[#This Row],[CP]],"00000")&amp;"*",Communes2013[Code Postal],0)),Communes2013[],2,FALSE)</f>
        <v>PARIS-4E-ARRONDISSEMENT</v>
      </c>
      <c r="Q302" t="str">
        <f>VLOOKUP(Factures[[#This Row],[DPT]],departement2021[],6,FALSE)</f>
        <v>Paris</v>
      </c>
      <c r="R302" t="str">
        <f>VLOOKUP(VLOOKUP(Factures[[#This Row],[DPT]],departement2021[],2,FALSE),region2021[],5,FALSE)</f>
        <v>Île-de-France</v>
      </c>
    </row>
    <row r="303" spans="1:18" x14ac:dyDescent="0.25">
      <c r="A303">
        <v>303</v>
      </c>
      <c r="B303" s="1">
        <v>44717</v>
      </c>
      <c r="C303" s="2" t="s">
        <v>18</v>
      </c>
      <c r="D303" s="2" t="s">
        <v>16</v>
      </c>
      <c r="E303">
        <v>4</v>
      </c>
      <c r="F303">
        <v>102</v>
      </c>
      <c r="G303">
        <v>167</v>
      </c>
      <c r="H303">
        <v>269</v>
      </c>
      <c r="I303" s="2" t="s">
        <v>14</v>
      </c>
      <c r="J303">
        <v>21</v>
      </c>
      <c r="K303" s="4">
        <v>29900</v>
      </c>
      <c r="L303" s="1">
        <v>20864</v>
      </c>
      <c r="M303">
        <f ca="1">DATEDIF(Factures[[#This Row],[Date naissance]],TODAY(),"Y")</f>
        <v>65</v>
      </c>
      <c r="N303" t="str">
        <f ca="1">VLOOKUP(Factures[[#This Row],[Age]],Cat_Age[],2,TRUE)</f>
        <v>5 - de 65 et plus</v>
      </c>
      <c r="O303" t="str" cm="1">
        <f t="array" ref="O3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03" t="str">
        <f>VLOOKUP(INDEX(Communes2013[Code Postal],MATCH("*"&amp;TEXT(Factures[[#This Row],[CP]],"00000")&amp;"*",Communes2013[Code Postal],0)),Communes2013[],2,FALSE)</f>
        <v>CONCARNEAU</v>
      </c>
      <c r="Q303" t="str">
        <f>VLOOKUP(Factures[[#This Row],[DPT]],departement2021[],6,FALSE)</f>
        <v>Finistère</v>
      </c>
      <c r="R303" t="str">
        <f>VLOOKUP(VLOOKUP(Factures[[#This Row],[DPT]],departement2021[],2,FALSE),region2021[],5,FALSE)</f>
        <v>Bretagne</v>
      </c>
    </row>
    <row r="304" spans="1:18" x14ac:dyDescent="0.25">
      <c r="A304">
        <v>304</v>
      </c>
      <c r="B304" s="1">
        <v>44717</v>
      </c>
      <c r="C304" s="2" t="s">
        <v>12</v>
      </c>
      <c r="D304" s="2" t="s">
        <v>16</v>
      </c>
      <c r="E304">
        <v>2</v>
      </c>
      <c r="F304">
        <v>63.5</v>
      </c>
      <c r="G304">
        <v>14</v>
      </c>
      <c r="H304">
        <v>77.5</v>
      </c>
      <c r="I304" s="2" t="s">
        <v>14</v>
      </c>
      <c r="J304">
        <v>4</v>
      </c>
      <c r="K304" s="4">
        <v>75012</v>
      </c>
      <c r="L304" s="1">
        <v>27771</v>
      </c>
      <c r="M304">
        <f ca="1">DATEDIF(Factures[[#This Row],[Date naissance]],TODAY(),"Y")</f>
        <v>46</v>
      </c>
      <c r="N304" t="str">
        <f ca="1">VLOOKUP(Factures[[#This Row],[Age]],Cat_Age[],2,TRUE)</f>
        <v>3 - de 45 à 55 ans</v>
      </c>
      <c r="O304" t="str" cm="1">
        <f t="array" ref="O30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04" t="str">
        <f>VLOOKUP(INDEX(Communes2013[Code Postal],MATCH("*"&amp;TEXT(Factures[[#This Row],[CP]],"00000")&amp;"*",Communes2013[Code Postal],0)),Communes2013[],2,FALSE)</f>
        <v>PARIS-12E-ARRONDISSEMENT</v>
      </c>
      <c r="Q304" t="str">
        <f>VLOOKUP(Factures[[#This Row],[DPT]],departement2021[],6,FALSE)</f>
        <v>Paris</v>
      </c>
      <c r="R304" t="str">
        <f>VLOOKUP(VLOOKUP(Factures[[#This Row],[DPT]],departement2021[],2,FALSE),region2021[],5,FALSE)</f>
        <v>Île-de-France</v>
      </c>
    </row>
    <row r="305" spans="1:18" x14ac:dyDescent="0.25">
      <c r="A305">
        <v>305</v>
      </c>
      <c r="B305" s="1">
        <v>44717</v>
      </c>
      <c r="C305" s="2" t="s">
        <v>12</v>
      </c>
      <c r="D305" s="2" t="s">
        <v>20</v>
      </c>
      <c r="E305">
        <v>2</v>
      </c>
      <c r="F305">
        <v>27</v>
      </c>
      <c r="G305">
        <v>27</v>
      </c>
      <c r="H305">
        <v>54</v>
      </c>
      <c r="I305" s="2" t="s">
        <v>14</v>
      </c>
      <c r="J305">
        <v>4.5</v>
      </c>
      <c r="K305" s="4">
        <v>93420</v>
      </c>
      <c r="L305" s="1">
        <v>31590</v>
      </c>
      <c r="M305">
        <f ca="1">DATEDIF(Factures[[#This Row],[Date naissance]],TODAY(),"Y")</f>
        <v>36</v>
      </c>
      <c r="N305" t="str">
        <f ca="1">VLOOKUP(Factures[[#This Row],[Age]],Cat_Age[],2,TRUE)</f>
        <v>2 - de 35 à 45 ans</v>
      </c>
      <c r="O305" t="str" cm="1">
        <f t="array" ref="O30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305" t="str">
        <f>VLOOKUP(INDEX(Communes2013[Code Postal],MATCH("*"&amp;TEXT(Factures[[#This Row],[CP]],"00000")&amp;"*",Communes2013[Code Postal],0)),Communes2013[],2,FALSE)</f>
        <v>VILLEPINTE</v>
      </c>
      <c r="Q305" t="str">
        <f>VLOOKUP(Factures[[#This Row],[DPT]],departement2021[],6,FALSE)</f>
        <v>Seine-Saint-Denis</v>
      </c>
      <c r="R305" t="str">
        <f>VLOOKUP(VLOOKUP(Factures[[#This Row],[DPT]],departement2021[],2,FALSE),region2021[],5,FALSE)</f>
        <v>Île-de-France</v>
      </c>
    </row>
    <row r="306" spans="1:18" x14ac:dyDescent="0.25">
      <c r="A306">
        <v>306</v>
      </c>
      <c r="B306" s="1">
        <v>44717</v>
      </c>
      <c r="C306" s="2" t="s">
        <v>12</v>
      </c>
      <c r="D306" s="2" t="s">
        <v>20</v>
      </c>
      <c r="E306">
        <v>2</v>
      </c>
      <c r="F306">
        <v>28</v>
      </c>
      <c r="G306">
        <v>9</v>
      </c>
      <c r="H306">
        <v>37</v>
      </c>
      <c r="I306" s="2" t="s">
        <v>17</v>
      </c>
      <c r="K306" s="4">
        <v>29860</v>
      </c>
      <c r="L306" s="1">
        <v>26360</v>
      </c>
      <c r="M306">
        <f ca="1">DATEDIF(Factures[[#This Row],[Date naissance]],TODAY(),"Y")</f>
        <v>50</v>
      </c>
      <c r="N306" t="str">
        <f ca="1">VLOOKUP(Factures[[#This Row],[Age]],Cat_Age[],2,TRUE)</f>
        <v>3 - de 45 à 55 ans</v>
      </c>
      <c r="O306" t="str" cm="1">
        <f t="array" ref="O3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06" t="str">
        <f>VLOOKUP(INDEX(Communes2013[Code Postal],MATCH("*"&amp;TEXT(Factures[[#This Row],[CP]],"00000")&amp;"*",Communes2013[Code Postal],0)),Communes2013[],2,FALSE)</f>
        <v>PLABENNEC</v>
      </c>
      <c r="Q306" t="str">
        <f>VLOOKUP(Factures[[#This Row],[DPT]],departement2021[],6,FALSE)</f>
        <v>Finistère</v>
      </c>
      <c r="R306" t="str">
        <f>VLOOKUP(VLOOKUP(Factures[[#This Row],[DPT]],departement2021[],2,FALSE),region2021[],5,FALSE)</f>
        <v>Bretagne</v>
      </c>
    </row>
    <row r="307" spans="1:18" x14ac:dyDescent="0.25">
      <c r="A307">
        <v>307</v>
      </c>
      <c r="B307" s="1">
        <v>44717</v>
      </c>
      <c r="C307" s="2" t="s">
        <v>12</v>
      </c>
      <c r="D307" s="2" t="s">
        <v>16</v>
      </c>
      <c r="E307">
        <v>11</v>
      </c>
      <c r="F307">
        <v>281.5</v>
      </c>
      <c r="G307">
        <v>522</v>
      </c>
      <c r="H307">
        <v>803.5</v>
      </c>
      <c r="I307" s="2" t="s">
        <v>14</v>
      </c>
      <c r="J307">
        <v>75</v>
      </c>
      <c r="K307" s="4">
        <v>45100</v>
      </c>
      <c r="L307" s="1">
        <v>13968</v>
      </c>
      <c r="M307">
        <f ca="1">DATEDIF(Factures[[#This Row],[Date naissance]],TODAY(),"Y")</f>
        <v>84</v>
      </c>
      <c r="N307" t="str">
        <f ca="1">VLOOKUP(Factures[[#This Row],[Age]],Cat_Age[],2,TRUE)</f>
        <v>5 - de 65 et plus</v>
      </c>
      <c r="O307" t="str" cm="1">
        <f t="array" ref="O307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307" t="str">
        <f>VLOOKUP(INDEX(Communes2013[Code Postal],MATCH("*"&amp;TEXT(Factures[[#This Row],[CP]],"00000")&amp;"*",Communes2013[Code Postal],0)),Communes2013[],2,FALSE)</f>
        <v>ORLEANS</v>
      </c>
      <c r="Q307" t="str">
        <f>VLOOKUP(Factures[[#This Row],[DPT]],departement2021[],6,FALSE)</f>
        <v>Loiret</v>
      </c>
      <c r="R307" t="str">
        <f>VLOOKUP(VLOOKUP(Factures[[#This Row],[DPT]],departement2021[],2,FALSE),region2021[],5,FALSE)</f>
        <v>Centre-Val de Loire</v>
      </c>
    </row>
    <row r="308" spans="1:18" x14ac:dyDescent="0.25">
      <c r="A308">
        <v>308</v>
      </c>
      <c r="B308" s="1">
        <v>44717</v>
      </c>
      <c r="C308" s="2" t="s">
        <v>12</v>
      </c>
      <c r="D308" s="2" t="s">
        <v>13</v>
      </c>
      <c r="E308">
        <v>6</v>
      </c>
      <c r="F308">
        <v>132</v>
      </c>
      <c r="G308">
        <v>79</v>
      </c>
      <c r="H308">
        <v>211</v>
      </c>
      <c r="I308" s="2" t="s">
        <v>14</v>
      </c>
      <c r="J308">
        <v>20</v>
      </c>
      <c r="K308" s="4">
        <v>75008</v>
      </c>
      <c r="L308" s="1">
        <v>17151</v>
      </c>
      <c r="M308">
        <f ca="1">DATEDIF(Factures[[#This Row],[Date naissance]],TODAY(),"Y")</f>
        <v>75</v>
      </c>
      <c r="N308" t="str">
        <f ca="1">VLOOKUP(Factures[[#This Row],[Age]],Cat_Age[],2,TRUE)</f>
        <v>5 - de 65 et plus</v>
      </c>
      <c r="O308" t="str" cm="1">
        <f t="array" ref="O30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08" t="str">
        <f>VLOOKUP(INDEX(Communes2013[Code Postal],MATCH("*"&amp;TEXT(Factures[[#This Row],[CP]],"00000")&amp;"*",Communes2013[Code Postal],0)),Communes2013[],2,FALSE)</f>
        <v>PARIS-8E-ARRONDISSEMENT</v>
      </c>
      <c r="Q308" t="str">
        <f>VLOOKUP(Factures[[#This Row],[DPT]],departement2021[],6,FALSE)</f>
        <v>Paris</v>
      </c>
      <c r="R308" t="str">
        <f>VLOOKUP(VLOOKUP(Factures[[#This Row],[DPT]],departement2021[],2,FALSE),region2021[],5,FALSE)</f>
        <v>Île-de-France</v>
      </c>
    </row>
    <row r="309" spans="1:18" x14ac:dyDescent="0.25">
      <c r="A309">
        <v>309</v>
      </c>
      <c r="B309" s="1">
        <v>44717</v>
      </c>
      <c r="C309" s="2" t="s">
        <v>12</v>
      </c>
      <c r="D309" s="2" t="s">
        <v>16</v>
      </c>
      <c r="E309">
        <v>2</v>
      </c>
      <c r="F309">
        <v>64</v>
      </c>
      <c r="G309">
        <v>38</v>
      </c>
      <c r="H309">
        <v>102</v>
      </c>
      <c r="I309" s="2" t="s">
        <v>14</v>
      </c>
      <c r="J309">
        <v>6.5</v>
      </c>
      <c r="K309" s="4">
        <v>29340</v>
      </c>
      <c r="L309" s="1">
        <v>24736</v>
      </c>
      <c r="M309">
        <f ca="1">DATEDIF(Factures[[#This Row],[Date naissance]],TODAY(),"Y")</f>
        <v>55</v>
      </c>
      <c r="N309" t="str">
        <f ca="1">VLOOKUP(Factures[[#This Row],[Age]],Cat_Age[],2,TRUE)</f>
        <v>4 - de 55 à 65 ans</v>
      </c>
      <c r="O309" t="str" cm="1">
        <f t="array" ref="O3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09" t="str">
        <f>VLOOKUP(INDEX(Communes2013[Code Postal],MATCH("*"&amp;TEXT(Factures[[#This Row],[CP]],"00000")&amp;"*",Communes2013[Code Postal],0)),Communes2013[],2,FALSE)</f>
        <v>RIEC-SUR-BELON</v>
      </c>
      <c r="Q309" t="str">
        <f>VLOOKUP(Factures[[#This Row],[DPT]],departement2021[],6,FALSE)</f>
        <v>Finistère</v>
      </c>
      <c r="R309" t="str">
        <f>VLOOKUP(VLOOKUP(Factures[[#This Row],[DPT]],departement2021[],2,FALSE),region2021[],5,FALSE)</f>
        <v>Bretagne</v>
      </c>
    </row>
    <row r="310" spans="1:18" x14ac:dyDescent="0.25">
      <c r="A310">
        <v>310</v>
      </c>
      <c r="B310" s="1">
        <v>44717</v>
      </c>
      <c r="C310" s="2" t="s">
        <v>15</v>
      </c>
      <c r="D310" s="2" t="s">
        <v>13</v>
      </c>
      <c r="E310">
        <v>2</v>
      </c>
      <c r="F310">
        <v>45</v>
      </c>
      <c r="G310">
        <v>53</v>
      </c>
      <c r="H310">
        <v>98</v>
      </c>
      <c r="I310" s="2" t="s">
        <v>17</v>
      </c>
      <c r="K310" s="4">
        <v>22160</v>
      </c>
      <c r="L310" s="1">
        <v>27925</v>
      </c>
      <c r="M310">
        <f ca="1">DATEDIF(Factures[[#This Row],[Date naissance]],TODAY(),"Y")</f>
        <v>46</v>
      </c>
      <c r="N310" t="str">
        <f ca="1">VLOOKUP(Factures[[#This Row],[Age]],Cat_Age[],2,TRUE)</f>
        <v>3 - de 45 à 55 ans</v>
      </c>
      <c r="O310" t="str" cm="1">
        <f t="array" ref="O31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10" t="str">
        <f>VLOOKUP(INDEX(Communes2013[Code Postal],MATCH("*"&amp;TEXT(Factures[[#This Row],[CP]],"00000")&amp;"*",Communes2013[Code Postal],0)),Communes2013[],2,FALSE)</f>
        <v>CALLAC</v>
      </c>
      <c r="Q310" t="str">
        <f>VLOOKUP(Factures[[#This Row],[DPT]],departement2021[],6,FALSE)</f>
        <v>Côtes-d'Armor</v>
      </c>
      <c r="R310" t="str">
        <f>VLOOKUP(VLOOKUP(Factures[[#This Row],[DPT]],departement2021[],2,FALSE),region2021[],5,FALSE)</f>
        <v>Bretagne</v>
      </c>
    </row>
    <row r="311" spans="1:18" x14ac:dyDescent="0.25">
      <c r="A311">
        <v>311</v>
      </c>
      <c r="B311" s="1">
        <v>44717</v>
      </c>
      <c r="C311" s="2" t="s">
        <v>12</v>
      </c>
      <c r="D311" s="2" t="s">
        <v>13</v>
      </c>
      <c r="E311">
        <v>4</v>
      </c>
      <c r="F311">
        <v>83</v>
      </c>
      <c r="G311">
        <v>157</v>
      </c>
      <c r="H311">
        <v>240</v>
      </c>
      <c r="I311" s="2" t="s">
        <v>14</v>
      </c>
      <c r="J311">
        <v>5</v>
      </c>
      <c r="K311" s="4">
        <v>35500</v>
      </c>
      <c r="L311" s="1">
        <v>23856</v>
      </c>
      <c r="M311">
        <f ca="1">DATEDIF(Factures[[#This Row],[Date naissance]],TODAY(),"Y")</f>
        <v>57</v>
      </c>
      <c r="N311" t="str">
        <f ca="1">VLOOKUP(Factures[[#This Row],[Age]],Cat_Age[],2,TRUE)</f>
        <v>4 - de 55 à 65 ans</v>
      </c>
      <c r="O311" t="str" cm="1">
        <f t="array" ref="O31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11" t="str">
        <f>VLOOKUP(INDEX(Communes2013[Code Postal],MATCH("*"&amp;TEXT(Factures[[#This Row],[CP]],"00000")&amp;"*",Communes2013[Code Postal],0)),Communes2013[],2,FALSE)</f>
        <v>VITRE</v>
      </c>
      <c r="Q311" t="str">
        <f>VLOOKUP(Factures[[#This Row],[DPT]],departement2021[],6,FALSE)</f>
        <v>Ille-et-Vilaine</v>
      </c>
      <c r="R311" t="str">
        <f>VLOOKUP(VLOOKUP(Factures[[#This Row],[DPT]],departement2021[],2,FALSE),region2021[],5,FALSE)</f>
        <v>Bretagne</v>
      </c>
    </row>
    <row r="312" spans="1:18" x14ac:dyDescent="0.25">
      <c r="A312">
        <v>312</v>
      </c>
      <c r="B312" s="1">
        <v>44717</v>
      </c>
      <c r="C312" s="2" t="s">
        <v>15</v>
      </c>
      <c r="D312" s="2" t="s">
        <v>13</v>
      </c>
      <c r="E312">
        <v>13</v>
      </c>
      <c r="F312">
        <v>263.5</v>
      </c>
      <c r="G312">
        <v>432</v>
      </c>
      <c r="H312">
        <v>695.5</v>
      </c>
      <c r="I312" s="2" t="s">
        <v>14</v>
      </c>
      <c r="J312">
        <v>12.5</v>
      </c>
      <c r="K312" s="4">
        <v>72510</v>
      </c>
      <c r="L312" s="1">
        <v>31624</v>
      </c>
      <c r="M312">
        <f ca="1">DATEDIF(Factures[[#This Row],[Date naissance]],TODAY(),"Y")</f>
        <v>36</v>
      </c>
      <c r="N312" t="str">
        <f ca="1">VLOOKUP(Factures[[#This Row],[Age]],Cat_Age[],2,TRUE)</f>
        <v>2 - de 35 à 45 ans</v>
      </c>
      <c r="O312" t="str" cm="1">
        <f t="array" ref="O312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312" t="str">
        <f>VLOOKUP(INDEX(Communes2013[Code Postal],MATCH("*"&amp;TEXT(Factures[[#This Row],[CP]],"00000")&amp;"*",Communes2013[Code Postal],0)),Communes2013[],2,FALSE)</f>
        <v>PONTVALLAIN</v>
      </c>
      <c r="Q312" t="str">
        <f>VLOOKUP(Factures[[#This Row],[DPT]],departement2021[],6,FALSE)</f>
        <v>Sarthe</v>
      </c>
      <c r="R312" t="str">
        <f>VLOOKUP(VLOOKUP(Factures[[#This Row],[DPT]],departement2021[],2,FALSE),region2021[],5,FALSE)</f>
        <v>Pays de la Loire</v>
      </c>
    </row>
    <row r="313" spans="1:18" x14ac:dyDescent="0.25">
      <c r="A313">
        <v>313</v>
      </c>
      <c r="B313" s="1">
        <v>44718</v>
      </c>
      <c r="C313" s="2" t="s">
        <v>12</v>
      </c>
      <c r="D313" s="2" t="s">
        <v>20</v>
      </c>
      <c r="E313">
        <v>15</v>
      </c>
      <c r="F313">
        <v>203.5</v>
      </c>
      <c r="G313">
        <v>108</v>
      </c>
      <c r="H313">
        <v>311.5</v>
      </c>
      <c r="I313" s="2" t="s">
        <v>17</v>
      </c>
      <c r="K313" s="4">
        <v>75016</v>
      </c>
      <c r="L313" s="1">
        <v>19371</v>
      </c>
      <c r="M313">
        <f ca="1">DATEDIF(Factures[[#This Row],[Date naissance]],TODAY(),"Y")</f>
        <v>69</v>
      </c>
      <c r="N313" t="str">
        <f ca="1">VLOOKUP(Factures[[#This Row],[Age]],Cat_Age[],2,TRUE)</f>
        <v>5 - de 65 et plus</v>
      </c>
      <c r="O313" t="str" cm="1">
        <f t="array" ref="O31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13" t="str">
        <f>VLOOKUP(INDEX(Communes2013[Code Postal],MATCH("*"&amp;TEXT(Factures[[#This Row],[CP]],"00000")&amp;"*",Communes2013[Code Postal],0)),Communes2013[],2,FALSE)</f>
        <v>PARIS-16E-ARRONDISSEMENT</v>
      </c>
      <c r="Q313" t="str">
        <f>VLOOKUP(Factures[[#This Row],[DPT]],departement2021[],6,FALSE)</f>
        <v>Paris</v>
      </c>
      <c r="R313" t="str">
        <f>VLOOKUP(VLOOKUP(Factures[[#This Row],[DPT]],departement2021[],2,FALSE),region2021[],5,FALSE)</f>
        <v>Île-de-France</v>
      </c>
    </row>
    <row r="314" spans="1:18" x14ac:dyDescent="0.25">
      <c r="A314">
        <v>314</v>
      </c>
      <c r="B314" s="1">
        <v>44718</v>
      </c>
      <c r="C314" s="2" t="s">
        <v>18</v>
      </c>
      <c r="D314" s="2" t="s">
        <v>16</v>
      </c>
      <c r="E314">
        <v>6</v>
      </c>
      <c r="F314">
        <v>187.5</v>
      </c>
      <c r="G314">
        <v>136</v>
      </c>
      <c r="H314">
        <v>323.5</v>
      </c>
      <c r="I314" s="2" t="s">
        <v>14</v>
      </c>
      <c r="J314">
        <v>10</v>
      </c>
      <c r="K314" s="4">
        <v>78650</v>
      </c>
      <c r="L314" s="1">
        <v>23014</v>
      </c>
      <c r="M314">
        <f ca="1">DATEDIF(Factures[[#This Row],[Date naissance]],TODAY(),"Y")</f>
        <v>59</v>
      </c>
      <c r="N314" t="str">
        <f ca="1">VLOOKUP(Factures[[#This Row],[Age]],Cat_Age[],2,TRUE)</f>
        <v>4 - de 55 à 65 ans</v>
      </c>
      <c r="O314" t="str" cm="1">
        <f t="array" ref="O31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314" t="str">
        <f>VLOOKUP(INDEX(Communes2013[Code Postal],MATCH("*"&amp;TEXT(Factures[[#This Row],[CP]],"00000")&amp;"*",Communes2013[Code Postal],0)),Communes2013[],2,FALSE)</f>
        <v>BEYNES</v>
      </c>
      <c r="Q314" t="str">
        <f>VLOOKUP(Factures[[#This Row],[DPT]],departement2021[],6,FALSE)</f>
        <v>Yvelines</v>
      </c>
      <c r="R314" t="str">
        <f>VLOOKUP(VLOOKUP(Factures[[#This Row],[DPT]],departement2021[],2,FALSE),region2021[],5,FALSE)</f>
        <v>Île-de-France</v>
      </c>
    </row>
    <row r="315" spans="1:18" x14ac:dyDescent="0.25">
      <c r="A315">
        <v>315</v>
      </c>
      <c r="B315" s="1">
        <v>44718</v>
      </c>
      <c r="C315" s="2" t="s">
        <v>12</v>
      </c>
      <c r="D315" s="2" t="s">
        <v>16</v>
      </c>
      <c r="E315">
        <v>6</v>
      </c>
      <c r="F315">
        <v>161</v>
      </c>
      <c r="G315">
        <v>150</v>
      </c>
      <c r="H315">
        <v>311</v>
      </c>
      <c r="I315" s="2" t="s">
        <v>14</v>
      </c>
      <c r="J315">
        <v>1</v>
      </c>
      <c r="K315" s="4">
        <v>29170</v>
      </c>
      <c r="L315" s="1">
        <v>15791</v>
      </c>
      <c r="M315">
        <f ca="1">DATEDIF(Factures[[#This Row],[Date naissance]],TODAY(),"Y")</f>
        <v>79</v>
      </c>
      <c r="N315" t="str">
        <f ca="1">VLOOKUP(Factures[[#This Row],[Age]],Cat_Age[],2,TRUE)</f>
        <v>5 - de 65 et plus</v>
      </c>
      <c r="O315" t="str" cm="1">
        <f t="array" ref="O3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15" t="str">
        <f>VLOOKUP(INDEX(Communes2013[Code Postal],MATCH("*"&amp;TEXT(Factures[[#This Row],[CP]],"00000")&amp;"*",Communes2013[Code Postal],0)),Communes2013[],2,FALSE)</f>
        <v>FOUESNANT</v>
      </c>
      <c r="Q315" t="str">
        <f>VLOOKUP(Factures[[#This Row],[DPT]],departement2021[],6,FALSE)</f>
        <v>Finistère</v>
      </c>
      <c r="R315" t="str">
        <f>VLOOKUP(VLOOKUP(Factures[[#This Row],[DPT]],departement2021[],2,FALSE),region2021[],5,FALSE)</f>
        <v>Bretagne</v>
      </c>
    </row>
    <row r="316" spans="1:18" x14ac:dyDescent="0.25">
      <c r="A316">
        <v>316</v>
      </c>
      <c r="B316" s="1">
        <v>44718</v>
      </c>
      <c r="C316" s="2" t="s">
        <v>18</v>
      </c>
      <c r="D316" s="2" t="s">
        <v>20</v>
      </c>
      <c r="E316">
        <v>2</v>
      </c>
      <c r="F316">
        <v>31</v>
      </c>
      <c r="G316">
        <v>16</v>
      </c>
      <c r="H316">
        <v>47</v>
      </c>
      <c r="I316" s="2" t="s">
        <v>14</v>
      </c>
      <c r="J316">
        <v>3.5</v>
      </c>
      <c r="K316" s="4">
        <v>29900</v>
      </c>
      <c r="L316" s="1">
        <v>16243</v>
      </c>
      <c r="M316">
        <f ca="1">DATEDIF(Factures[[#This Row],[Date naissance]],TODAY(),"Y")</f>
        <v>78</v>
      </c>
      <c r="N316" t="str">
        <f ca="1">VLOOKUP(Factures[[#This Row],[Age]],Cat_Age[],2,TRUE)</f>
        <v>5 - de 65 et plus</v>
      </c>
      <c r="O316" t="str" cm="1">
        <f t="array" ref="O31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16" t="str">
        <f>VLOOKUP(INDEX(Communes2013[Code Postal],MATCH("*"&amp;TEXT(Factures[[#This Row],[CP]],"00000")&amp;"*",Communes2013[Code Postal],0)),Communes2013[],2,FALSE)</f>
        <v>CONCARNEAU</v>
      </c>
      <c r="Q316" t="str">
        <f>VLOOKUP(Factures[[#This Row],[DPT]],departement2021[],6,FALSE)</f>
        <v>Finistère</v>
      </c>
      <c r="R316" t="str">
        <f>VLOOKUP(VLOOKUP(Factures[[#This Row],[DPT]],departement2021[],2,FALSE),region2021[],5,FALSE)</f>
        <v>Bretagne</v>
      </c>
    </row>
    <row r="317" spans="1:18" x14ac:dyDescent="0.25">
      <c r="A317">
        <v>317</v>
      </c>
      <c r="B317" s="1">
        <v>44718</v>
      </c>
      <c r="C317" s="2" t="s">
        <v>12</v>
      </c>
      <c r="D317" s="2" t="s">
        <v>16</v>
      </c>
      <c r="E317">
        <v>12</v>
      </c>
      <c r="F317">
        <v>302.5</v>
      </c>
      <c r="G317">
        <v>416</v>
      </c>
      <c r="H317">
        <v>718.5</v>
      </c>
      <c r="I317" s="2" t="s">
        <v>14</v>
      </c>
      <c r="J317">
        <v>44.5</v>
      </c>
      <c r="K317" s="4">
        <v>50800</v>
      </c>
      <c r="L317" s="1">
        <v>27741</v>
      </c>
      <c r="M317">
        <f ca="1">DATEDIF(Factures[[#This Row],[Date naissance]],TODAY(),"Y")</f>
        <v>46</v>
      </c>
      <c r="N317" t="str">
        <f ca="1">VLOOKUP(Factures[[#This Row],[Age]],Cat_Age[],2,TRUE)</f>
        <v>3 - de 45 à 55 ans</v>
      </c>
      <c r="O317" t="str" cm="1">
        <f t="array" ref="O317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317" t="str">
        <f>VLOOKUP(INDEX(Communes2013[Code Postal],MATCH("*"&amp;TEXT(Factures[[#This Row],[CP]],"00000")&amp;"*",Communes2013[Code Postal],0)),Communes2013[],2,FALSE)</f>
        <v>VILLEDIEU-LES-POELES</v>
      </c>
      <c r="Q317" t="str">
        <f>VLOOKUP(Factures[[#This Row],[DPT]],departement2021[],6,FALSE)</f>
        <v>Manche</v>
      </c>
      <c r="R317" t="str">
        <f>VLOOKUP(VLOOKUP(Factures[[#This Row],[DPT]],departement2021[],2,FALSE),region2021[],5,FALSE)</f>
        <v>Normandie</v>
      </c>
    </row>
    <row r="318" spans="1:18" x14ac:dyDescent="0.25">
      <c r="A318">
        <v>318</v>
      </c>
      <c r="B318" s="1">
        <v>44719</v>
      </c>
      <c r="C318" s="2" t="s">
        <v>12</v>
      </c>
      <c r="D318" s="2" t="s">
        <v>21</v>
      </c>
      <c r="E318">
        <v>4</v>
      </c>
      <c r="F318">
        <v>85</v>
      </c>
      <c r="G318">
        <v>136</v>
      </c>
      <c r="H318">
        <v>221</v>
      </c>
      <c r="I318" s="2" t="s">
        <v>14</v>
      </c>
      <c r="J318">
        <v>11</v>
      </c>
      <c r="K318" s="4">
        <v>75020</v>
      </c>
      <c r="L318" s="1">
        <v>32142</v>
      </c>
      <c r="M318">
        <f ca="1">DATEDIF(Factures[[#This Row],[Date naissance]],TODAY(),"Y")</f>
        <v>34</v>
      </c>
      <c r="N318" t="str">
        <f ca="1">VLOOKUP(Factures[[#This Row],[Age]],Cat_Age[],2,TRUE)</f>
        <v>1 - de 0 à 35 ans</v>
      </c>
      <c r="O318" t="str" cm="1">
        <f t="array" ref="O31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18" t="str">
        <f>VLOOKUP(INDEX(Communes2013[Code Postal],MATCH("*"&amp;TEXT(Factures[[#This Row],[CP]],"00000")&amp;"*",Communes2013[Code Postal],0)),Communes2013[],2,FALSE)</f>
        <v>PARIS-20E-ARRONDISSEMENT</v>
      </c>
      <c r="Q318" t="str">
        <f>VLOOKUP(Factures[[#This Row],[DPT]],departement2021[],6,FALSE)</f>
        <v>Paris</v>
      </c>
      <c r="R318" t="str">
        <f>VLOOKUP(VLOOKUP(Factures[[#This Row],[DPT]],departement2021[],2,FALSE),region2021[],5,FALSE)</f>
        <v>Île-de-France</v>
      </c>
    </row>
    <row r="319" spans="1:18" x14ac:dyDescent="0.25">
      <c r="A319">
        <v>319</v>
      </c>
      <c r="B319" s="1">
        <v>44719</v>
      </c>
      <c r="C319" s="2" t="s">
        <v>15</v>
      </c>
      <c r="D319" s="2" t="s">
        <v>21</v>
      </c>
      <c r="E319">
        <v>6</v>
      </c>
      <c r="F319">
        <v>118</v>
      </c>
      <c r="G319">
        <v>5</v>
      </c>
      <c r="H319">
        <v>123</v>
      </c>
      <c r="I319" s="2" t="s">
        <v>14</v>
      </c>
      <c r="J319">
        <v>10.5</v>
      </c>
      <c r="K319" s="4">
        <v>51100</v>
      </c>
      <c r="L319" s="1">
        <v>26597</v>
      </c>
      <c r="M319">
        <f ca="1">DATEDIF(Factures[[#This Row],[Date naissance]],TODAY(),"Y")</f>
        <v>50</v>
      </c>
      <c r="N319" t="str">
        <f ca="1">VLOOKUP(Factures[[#This Row],[Age]],Cat_Age[],2,TRUE)</f>
        <v>3 - de 45 à 55 ans</v>
      </c>
      <c r="O319" t="str" cm="1">
        <f t="array" ref="O319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319" t="str">
        <f>VLOOKUP(INDEX(Communes2013[Code Postal],MATCH("*"&amp;TEXT(Factures[[#This Row],[CP]],"00000")&amp;"*",Communes2013[Code Postal],0)),Communes2013[],2,FALSE)</f>
        <v>REIMS</v>
      </c>
      <c r="Q319" t="str">
        <f>VLOOKUP(Factures[[#This Row],[DPT]],departement2021[],6,FALSE)</f>
        <v>Marne</v>
      </c>
      <c r="R319" t="str">
        <f>VLOOKUP(VLOOKUP(Factures[[#This Row],[DPT]],departement2021[],2,FALSE),region2021[],5,FALSE)</f>
        <v>Grand Est</v>
      </c>
    </row>
    <row r="320" spans="1:18" x14ac:dyDescent="0.25">
      <c r="A320">
        <v>320</v>
      </c>
      <c r="B320" s="1">
        <v>44719</v>
      </c>
      <c r="C320" s="2" t="s">
        <v>15</v>
      </c>
      <c r="D320" s="2" t="s">
        <v>13</v>
      </c>
      <c r="E320">
        <v>2</v>
      </c>
      <c r="F320">
        <v>44.5</v>
      </c>
      <c r="G320">
        <v>68</v>
      </c>
      <c r="H320">
        <v>112.5</v>
      </c>
      <c r="I320" s="2" t="s">
        <v>17</v>
      </c>
      <c r="K320" s="4">
        <v>29260</v>
      </c>
      <c r="L320" s="1">
        <v>28030</v>
      </c>
      <c r="M320">
        <f ca="1">DATEDIF(Factures[[#This Row],[Date naissance]],TODAY(),"Y")</f>
        <v>46</v>
      </c>
      <c r="N320" t="str">
        <f ca="1">VLOOKUP(Factures[[#This Row],[Age]],Cat_Age[],2,TRUE)</f>
        <v>3 - de 45 à 55 ans</v>
      </c>
      <c r="O320" t="str" cm="1">
        <f t="array" ref="O3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20" t="str">
        <f>VLOOKUP(INDEX(Communes2013[Code Postal],MATCH("*"&amp;TEXT(Factures[[#This Row],[CP]],"00000")&amp;"*",Communes2013[Code Postal],0)),Communes2013[],2,FALSE)</f>
        <v>LESNEVEN</v>
      </c>
      <c r="Q320" t="str">
        <f>VLOOKUP(Factures[[#This Row],[DPT]],departement2021[],6,FALSE)</f>
        <v>Finistère</v>
      </c>
      <c r="R320" t="str">
        <f>VLOOKUP(VLOOKUP(Factures[[#This Row],[DPT]],departement2021[],2,FALSE),region2021[],5,FALSE)</f>
        <v>Bretagne</v>
      </c>
    </row>
    <row r="321" spans="1:18" x14ac:dyDescent="0.25">
      <c r="A321">
        <v>321</v>
      </c>
      <c r="B321" s="1">
        <v>44719</v>
      </c>
      <c r="C321" s="2" t="s">
        <v>12</v>
      </c>
      <c r="D321" s="2" t="s">
        <v>16</v>
      </c>
      <c r="E321">
        <v>14</v>
      </c>
      <c r="F321">
        <v>482</v>
      </c>
      <c r="G321">
        <v>149</v>
      </c>
      <c r="H321">
        <v>631</v>
      </c>
      <c r="I321" s="2" t="s">
        <v>14</v>
      </c>
      <c r="J321">
        <v>8.5</v>
      </c>
      <c r="K321" s="4">
        <v>29820</v>
      </c>
      <c r="L321" s="1">
        <v>26170</v>
      </c>
      <c r="M321">
        <f ca="1">DATEDIF(Factures[[#This Row],[Date naissance]],TODAY(),"Y")</f>
        <v>51</v>
      </c>
      <c r="N321" t="str">
        <f ca="1">VLOOKUP(Factures[[#This Row],[Age]],Cat_Age[],2,TRUE)</f>
        <v>3 - de 45 à 55 ans</v>
      </c>
      <c r="O321" t="str" cm="1">
        <f t="array" ref="O3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21" t="str">
        <f>VLOOKUP(INDEX(Communes2013[Code Postal],MATCH("*"&amp;TEXT(Factures[[#This Row],[CP]],"00000")&amp;"*",Communes2013[Code Postal],0)),Communes2013[],2,FALSE)</f>
        <v>GUILERS</v>
      </c>
      <c r="Q321" t="str">
        <f>VLOOKUP(Factures[[#This Row],[DPT]],departement2021[],6,FALSE)</f>
        <v>Finistère</v>
      </c>
      <c r="R321" t="str">
        <f>VLOOKUP(VLOOKUP(Factures[[#This Row],[DPT]],departement2021[],2,FALSE),region2021[],5,FALSE)</f>
        <v>Bretagne</v>
      </c>
    </row>
    <row r="322" spans="1:18" x14ac:dyDescent="0.25">
      <c r="A322">
        <v>322</v>
      </c>
      <c r="B322" s="1">
        <v>44719</v>
      </c>
      <c r="C322" s="2" t="s">
        <v>19</v>
      </c>
      <c r="D322" s="2" t="s">
        <v>16</v>
      </c>
      <c r="E322">
        <v>2</v>
      </c>
      <c r="F322">
        <v>52.5</v>
      </c>
      <c r="G322">
        <v>84</v>
      </c>
      <c r="H322">
        <v>136.5</v>
      </c>
      <c r="I322" s="2" t="s">
        <v>14</v>
      </c>
      <c r="J322">
        <v>12</v>
      </c>
      <c r="K322" s="4">
        <v>35200</v>
      </c>
      <c r="L322" s="1">
        <v>29205</v>
      </c>
      <c r="M322">
        <f ca="1">DATEDIF(Factures[[#This Row],[Date naissance]],TODAY(),"Y")</f>
        <v>42</v>
      </c>
      <c r="N322" t="str">
        <f ca="1">VLOOKUP(Factures[[#This Row],[Age]],Cat_Age[],2,TRUE)</f>
        <v>2 - de 35 à 45 ans</v>
      </c>
      <c r="O322" t="str" cm="1">
        <f t="array" ref="O32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22" t="str">
        <f>VLOOKUP(INDEX(Communes2013[Code Postal],MATCH("*"&amp;TEXT(Factures[[#This Row],[CP]],"00000")&amp;"*",Communes2013[Code Postal],0)),Communes2013[],2,FALSE)</f>
        <v>RENNES</v>
      </c>
      <c r="Q322" t="str">
        <f>VLOOKUP(Factures[[#This Row],[DPT]],departement2021[],6,FALSE)</f>
        <v>Ille-et-Vilaine</v>
      </c>
      <c r="R322" t="str">
        <f>VLOOKUP(VLOOKUP(Factures[[#This Row],[DPT]],departement2021[],2,FALSE),region2021[],5,FALSE)</f>
        <v>Bretagne</v>
      </c>
    </row>
    <row r="323" spans="1:18" x14ac:dyDescent="0.25">
      <c r="A323">
        <v>323</v>
      </c>
      <c r="B323" s="1">
        <v>44719</v>
      </c>
      <c r="C323" s="2" t="s">
        <v>19</v>
      </c>
      <c r="D323" s="2" t="s">
        <v>13</v>
      </c>
      <c r="E323">
        <v>9</v>
      </c>
      <c r="F323">
        <v>199</v>
      </c>
      <c r="G323">
        <v>225</v>
      </c>
      <c r="H323">
        <v>424</v>
      </c>
      <c r="I323" s="2" t="s">
        <v>14</v>
      </c>
      <c r="J323">
        <v>18</v>
      </c>
      <c r="K323" s="4">
        <v>56600</v>
      </c>
      <c r="L323" s="1">
        <v>27175</v>
      </c>
      <c r="M323">
        <f ca="1">DATEDIF(Factures[[#This Row],[Date naissance]],TODAY(),"Y")</f>
        <v>48</v>
      </c>
      <c r="N323" t="str">
        <f ca="1">VLOOKUP(Factures[[#This Row],[Age]],Cat_Age[],2,TRUE)</f>
        <v>3 - de 45 à 55 ans</v>
      </c>
      <c r="O323" t="str" cm="1">
        <f t="array" ref="O32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23" t="str">
        <f>VLOOKUP(INDEX(Communes2013[Code Postal],MATCH("*"&amp;TEXT(Factures[[#This Row],[CP]],"00000")&amp;"*",Communes2013[Code Postal],0)),Communes2013[],2,FALSE)</f>
        <v>LANESTER</v>
      </c>
      <c r="Q323" t="str">
        <f>VLOOKUP(Factures[[#This Row],[DPT]],departement2021[],6,FALSE)</f>
        <v>Morbihan</v>
      </c>
      <c r="R323" t="str">
        <f>VLOOKUP(VLOOKUP(Factures[[#This Row],[DPT]],departement2021[],2,FALSE),region2021[],5,FALSE)</f>
        <v>Bretagne</v>
      </c>
    </row>
    <row r="324" spans="1:18" x14ac:dyDescent="0.25">
      <c r="A324">
        <v>324</v>
      </c>
      <c r="B324" s="1">
        <v>44720</v>
      </c>
      <c r="C324" s="2" t="s">
        <v>15</v>
      </c>
      <c r="D324" s="2" t="s">
        <v>16</v>
      </c>
      <c r="E324">
        <v>2</v>
      </c>
      <c r="F324">
        <v>65.5</v>
      </c>
      <c r="G324">
        <v>54</v>
      </c>
      <c r="H324">
        <v>119.5</v>
      </c>
      <c r="I324" s="2" t="s">
        <v>14</v>
      </c>
      <c r="J324">
        <v>12.5</v>
      </c>
      <c r="K324" s="4">
        <v>91000</v>
      </c>
      <c r="L324" s="1">
        <v>29471</v>
      </c>
      <c r="M324">
        <f ca="1">DATEDIF(Factures[[#This Row],[Date naissance]],TODAY(),"Y")</f>
        <v>42</v>
      </c>
      <c r="N324" t="str">
        <f ca="1">VLOOKUP(Factures[[#This Row],[Age]],Cat_Age[],2,TRUE)</f>
        <v>2 - de 35 à 45 ans</v>
      </c>
      <c r="O324" t="str" cm="1">
        <f t="array" ref="O324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324" t="str">
        <f>VLOOKUP(INDEX(Communes2013[Code Postal],MATCH("*"&amp;TEXT(Factures[[#This Row],[CP]],"00000")&amp;"*",Communes2013[Code Postal],0)),Communes2013[],2,FALSE)</f>
        <v>EVRY</v>
      </c>
      <c r="Q324" t="str">
        <f>VLOOKUP(Factures[[#This Row],[DPT]],departement2021[],6,FALSE)</f>
        <v>Essonne</v>
      </c>
      <c r="R324" t="str">
        <f>VLOOKUP(VLOOKUP(Factures[[#This Row],[DPT]],departement2021[],2,FALSE),region2021[],5,FALSE)</f>
        <v>Île-de-France</v>
      </c>
    </row>
    <row r="325" spans="1:18" x14ac:dyDescent="0.25">
      <c r="A325">
        <v>325</v>
      </c>
      <c r="B325" s="1">
        <v>44720</v>
      </c>
      <c r="C325" s="2" t="s">
        <v>15</v>
      </c>
      <c r="D325" s="2" t="s">
        <v>20</v>
      </c>
      <c r="E325">
        <v>20</v>
      </c>
      <c r="F325">
        <v>262.5</v>
      </c>
      <c r="G325">
        <v>256</v>
      </c>
      <c r="H325">
        <v>518.5</v>
      </c>
      <c r="I325" s="2" t="s">
        <v>17</v>
      </c>
      <c r="K325" s="4">
        <v>29100</v>
      </c>
      <c r="L325" s="1">
        <v>23704</v>
      </c>
      <c r="M325">
        <f ca="1">DATEDIF(Factures[[#This Row],[Date naissance]],TODAY(),"Y")</f>
        <v>57</v>
      </c>
      <c r="N325" t="str">
        <f ca="1">VLOOKUP(Factures[[#This Row],[Age]],Cat_Age[],2,TRUE)</f>
        <v>4 - de 55 à 65 ans</v>
      </c>
      <c r="O325" t="str" cm="1">
        <f t="array" ref="O3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25" t="str">
        <f>VLOOKUP(INDEX(Communes2013[Code Postal],MATCH("*"&amp;TEXT(Factures[[#This Row],[CP]],"00000")&amp;"*",Communes2013[Code Postal],0)),Communes2013[],2,FALSE)</f>
        <v>DOUARNENEZ</v>
      </c>
      <c r="Q325" t="str">
        <f>VLOOKUP(Factures[[#This Row],[DPT]],departement2021[],6,FALSE)</f>
        <v>Finistère</v>
      </c>
      <c r="R325" t="str">
        <f>VLOOKUP(VLOOKUP(Factures[[#This Row],[DPT]],departement2021[],2,FALSE),region2021[],5,FALSE)</f>
        <v>Bretagne</v>
      </c>
    </row>
    <row r="326" spans="1:18" x14ac:dyDescent="0.25">
      <c r="A326">
        <v>326</v>
      </c>
      <c r="B326" s="1">
        <v>44720</v>
      </c>
      <c r="C326" s="2" t="s">
        <v>19</v>
      </c>
      <c r="D326" s="2" t="s">
        <v>20</v>
      </c>
      <c r="E326">
        <v>17</v>
      </c>
      <c r="F326">
        <v>244.5</v>
      </c>
      <c r="H326">
        <v>244.5</v>
      </c>
      <c r="I326" s="2" t="s">
        <v>14</v>
      </c>
      <c r="J326">
        <v>10</v>
      </c>
      <c r="K326" s="4">
        <v>95000</v>
      </c>
      <c r="L326" s="1">
        <v>31089</v>
      </c>
      <c r="M326">
        <f ca="1">DATEDIF(Factures[[#This Row],[Date naissance]],TODAY(),"Y")</f>
        <v>37</v>
      </c>
      <c r="N326" t="str">
        <f ca="1">VLOOKUP(Factures[[#This Row],[Age]],Cat_Age[],2,TRUE)</f>
        <v>2 - de 35 à 45 ans</v>
      </c>
      <c r="O326" t="str" cm="1">
        <f t="array" ref="O32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326" t="str">
        <f>VLOOKUP(INDEX(Communes2013[Code Postal],MATCH("*"&amp;TEXT(Factures[[#This Row],[CP]],"00000")&amp;"*",Communes2013[Code Postal],0)),Communes2013[],2,FALSE)</f>
        <v>NEUVILLE-SUR-OISE</v>
      </c>
      <c r="Q326" t="str">
        <f>VLOOKUP(Factures[[#This Row],[DPT]],departement2021[],6,FALSE)</f>
        <v>Val-d'Oise</v>
      </c>
      <c r="R326" t="str">
        <f>VLOOKUP(VLOOKUP(Factures[[#This Row],[DPT]],departement2021[],2,FALSE),region2021[],5,FALSE)</f>
        <v>Île-de-France</v>
      </c>
    </row>
    <row r="327" spans="1:18" x14ac:dyDescent="0.25">
      <c r="A327">
        <v>327</v>
      </c>
      <c r="B327" s="1">
        <v>44720</v>
      </c>
      <c r="C327" s="2" t="s">
        <v>18</v>
      </c>
      <c r="D327" s="2" t="s">
        <v>16</v>
      </c>
      <c r="E327">
        <v>5</v>
      </c>
      <c r="F327">
        <v>129.5</v>
      </c>
      <c r="G327">
        <v>222</v>
      </c>
      <c r="H327">
        <v>351.5</v>
      </c>
      <c r="I327" s="2" t="s">
        <v>14</v>
      </c>
      <c r="J327">
        <v>31.5</v>
      </c>
      <c r="K327" s="4">
        <v>44300</v>
      </c>
      <c r="L327" s="1">
        <v>25410</v>
      </c>
      <c r="M327">
        <f ca="1">DATEDIF(Factures[[#This Row],[Date naissance]],TODAY(),"Y")</f>
        <v>53</v>
      </c>
      <c r="N327" t="str">
        <f ca="1">VLOOKUP(Factures[[#This Row],[Age]],Cat_Age[],2,TRUE)</f>
        <v>3 - de 45 à 55 ans</v>
      </c>
      <c r="O327" t="str" cm="1">
        <f t="array" ref="O327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327" t="str">
        <f>VLOOKUP(INDEX(Communes2013[Code Postal],MATCH("*"&amp;TEXT(Factures[[#This Row],[CP]],"00000")&amp;"*",Communes2013[Code Postal],0)),Communes2013[],2,FALSE)</f>
        <v>NANTES</v>
      </c>
      <c r="Q327" t="str">
        <f>VLOOKUP(Factures[[#This Row],[DPT]],departement2021[],6,FALSE)</f>
        <v>Loire-Atlantique</v>
      </c>
      <c r="R327" t="str">
        <f>VLOOKUP(VLOOKUP(Factures[[#This Row],[DPT]],departement2021[],2,FALSE),region2021[],5,FALSE)</f>
        <v>Pays de la Loire</v>
      </c>
    </row>
    <row r="328" spans="1:18" x14ac:dyDescent="0.25">
      <c r="A328">
        <v>328</v>
      </c>
      <c r="B328" s="1">
        <v>44720</v>
      </c>
      <c r="C328" s="2" t="s">
        <v>12</v>
      </c>
      <c r="D328" s="2" t="s">
        <v>16</v>
      </c>
      <c r="E328">
        <v>21</v>
      </c>
      <c r="F328">
        <v>626</v>
      </c>
      <c r="G328">
        <v>538</v>
      </c>
      <c r="H328">
        <v>1164</v>
      </c>
      <c r="I328" s="2" t="s">
        <v>14</v>
      </c>
      <c r="J328">
        <v>104</v>
      </c>
      <c r="K328" s="4">
        <v>77760</v>
      </c>
      <c r="L328" s="1">
        <v>27888</v>
      </c>
      <c r="M328">
        <f ca="1">DATEDIF(Factures[[#This Row],[Date naissance]],TODAY(),"Y")</f>
        <v>46</v>
      </c>
      <c r="N328" t="str">
        <f ca="1">VLOOKUP(Factures[[#This Row],[Age]],Cat_Age[],2,TRUE)</f>
        <v>3 - de 45 à 55 ans</v>
      </c>
      <c r="O328" t="str" cm="1">
        <f t="array" ref="O328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328" t="str">
        <f>VLOOKUP(INDEX(Communes2013[Code Postal],MATCH("*"&amp;TEXT(Factures[[#This Row],[CP]],"00000")&amp;"*",Communes2013[Code Postal],0)),Communes2013[],2,FALSE)</f>
        <v>LA CHAPELLE-LA-REINE</v>
      </c>
      <c r="Q328" t="str">
        <f>VLOOKUP(Factures[[#This Row],[DPT]],departement2021[],6,FALSE)</f>
        <v>Seine-et-Marne</v>
      </c>
      <c r="R328" t="str">
        <f>VLOOKUP(VLOOKUP(Factures[[#This Row],[DPT]],departement2021[],2,FALSE),region2021[],5,FALSE)</f>
        <v>Île-de-France</v>
      </c>
    </row>
    <row r="329" spans="1:18" x14ac:dyDescent="0.25">
      <c r="A329">
        <v>329</v>
      </c>
      <c r="B329" s="1">
        <v>44720</v>
      </c>
      <c r="C329" s="2" t="s">
        <v>15</v>
      </c>
      <c r="D329" s="2" t="s">
        <v>13</v>
      </c>
      <c r="E329">
        <v>2</v>
      </c>
      <c r="F329">
        <v>41.5</v>
      </c>
      <c r="G329">
        <v>55</v>
      </c>
      <c r="H329">
        <v>96.5</v>
      </c>
      <c r="I329" s="2" t="s">
        <v>17</v>
      </c>
      <c r="K329" s="4">
        <v>29190</v>
      </c>
      <c r="L329" s="1">
        <v>18264</v>
      </c>
      <c r="M329">
        <f ca="1">DATEDIF(Factures[[#This Row],[Date naissance]],TODAY(),"Y")</f>
        <v>72</v>
      </c>
      <c r="N329" t="str">
        <f ca="1">VLOOKUP(Factures[[#This Row],[Age]],Cat_Age[],2,TRUE)</f>
        <v>5 - de 65 et plus</v>
      </c>
      <c r="O329" t="str" cm="1">
        <f t="array" ref="O3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29" t="str">
        <f>VLOOKUP(INDEX(Communes2013[Code Postal],MATCH("*"&amp;TEXT(Factures[[#This Row],[CP]],"00000")&amp;"*",Communes2013[Code Postal],0)),Communes2013[],2,FALSE)</f>
        <v>PLEYBEN</v>
      </c>
      <c r="Q329" t="str">
        <f>VLOOKUP(Factures[[#This Row],[DPT]],departement2021[],6,FALSE)</f>
        <v>Finistère</v>
      </c>
      <c r="R329" t="str">
        <f>VLOOKUP(VLOOKUP(Factures[[#This Row],[DPT]],departement2021[],2,FALSE),region2021[],5,FALSE)</f>
        <v>Bretagne</v>
      </c>
    </row>
    <row r="330" spans="1:18" x14ac:dyDescent="0.25">
      <c r="A330">
        <v>330</v>
      </c>
      <c r="B330" s="1">
        <v>44720</v>
      </c>
      <c r="C330" s="2" t="s">
        <v>19</v>
      </c>
      <c r="D330" s="2" t="s">
        <v>13</v>
      </c>
      <c r="E330">
        <v>15</v>
      </c>
      <c r="F330">
        <v>327.5</v>
      </c>
      <c r="G330">
        <v>64</v>
      </c>
      <c r="H330">
        <v>391.5</v>
      </c>
      <c r="I330" s="2" t="s">
        <v>17</v>
      </c>
      <c r="K330" s="4">
        <v>93440</v>
      </c>
      <c r="L330" s="1">
        <v>24597</v>
      </c>
      <c r="M330">
        <f ca="1">DATEDIF(Factures[[#This Row],[Date naissance]],TODAY(),"Y")</f>
        <v>55</v>
      </c>
      <c r="N330" t="str">
        <f ca="1">VLOOKUP(Factures[[#This Row],[Age]],Cat_Age[],2,TRUE)</f>
        <v>4 - de 55 à 65 ans</v>
      </c>
      <c r="O330" t="str" cm="1">
        <f t="array" ref="O33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330" t="str">
        <f>VLOOKUP(INDEX(Communes2013[Code Postal],MATCH("*"&amp;TEXT(Factures[[#This Row],[CP]],"00000")&amp;"*",Communes2013[Code Postal],0)),Communes2013[],2,FALSE)</f>
        <v>DUGNY</v>
      </c>
      <c r="Q330" t="str">
        <f>VLOOKUP(Factures[[#This Row],[DPT]],departement2021[],6,FALSE)</f>
        <v>Seine-Saint-Denis</v>
      </c>
      <c r="R330" t="str">
        <f>VLOOKUP(VLOOKUP(Factures[[#This Row],[DPT]],departement2021[],2,FALSE),region2021[],5,FALSE)</f>
        <v>Île-de-France</v>
      </c>
    </row>
    <row r="331" spans="1:18" x14ac:dyDescent="0.25">
      <c r="A331">
        <v>331</v>
      </c>
      <c r="B331" s="1">
        <v>44720</v>
      </c>
      <c r="C331" s="2" t="s">
        <v>19</v>
      </c>
      <c r="D331" s="2" t="s">
        <v>16</v>
      </c>
      <c r="E331">
        <v>5</v>
      </c>
      <c r="F331">
        <v>172.5</v>
      </c>
      <c r="G331">
        <v>270</v>
      </c>
      <c r="H331">
        <v>442.5</v>
      </c>
      <c r="I331" s="2" t="s">
        <v>14</v>
      </c>
      <c r="J331">
        <v>9</v>
      </c>
      <c r="K331" s="4">
        <v>31500</v>
      </c>
      <c r="L331" s="1">
        <v>27322</v>
      </c>
      <c r="M331">
        <f ca="1">DATEDIF(Factures[[#This Row],[Date naissance]],TODAY(),"Y")</f>
        <v>48</v>
      </c>
      <c r="N331" t="str">
        <f ca="1">VLOOKUP(Factures[[#This Row],[Age]],Cat_Age[],2,TRUE)</f>
        <v>3 - de 45 à 55 ans</v>
      </c>
      <c r="O331" t="str" cm="1">
        <f t="array" ref="O331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331" t="str">
        <f>VLOOKUP(INDEX(Communes2013[Code Postal],MATCH("*"&amp;TEXT(Factures[[#This Row],[CP]],"00000")&amp;"*",Communes2013[Code Postal],0)),Communes2013[],2,FALSE)</f>
        <v>TOULOUSE</v>
      </c>
      <c r="Q331" t="str">
        <f>VLOOKUP(Factures[[#This Row],[DPT]],departement2021[],6,FALSE)</f>
        <v>Haute-Garonne</v>
      </c>
      <c r="R331" t="str">
        <f>VLOOKUP(VLOOKUP(Factures[[#This Row],[DPT]],departement2021[],2,FALSE),region2021[],5,FALSE)</f>
        <v>Occitanie</v>
      </c>
    </row>
    <row r="332" spans="1:18" x14ac:dyDescent="0.25">
      <c r="A332">
        <v>332</v>
      </c>
      <c r="B332" s="1">
        <v>44721</v>
      </c>
      <c r="C332" s="2" t="s">
        <v>15</v>
      </c>
      <c r="D332" s="2" t="s">
        <v>16</v>
      </c>
      <c r="E332">
        <v>1</v>
      </c>
      <c r="F332">
        <v>32</v>
      </c>
      <c r="G332">
        <v>35</v>
      </c>
      <c r="H332">
        <v>67</v>
      </c>
      <c r="I332" s="2" t="s">
        <v>17</v>
      </c>
      <c r="K332" s="4">
        <v>29820</v>
      </c>
      <c r="L332" s="1">
        <v>37341</v>
      </c>
      <c r="M332">
        <f ca="1">DATEDIF(Factures[[#This Row],[Date naissance]],TODAY(),"Y")</f>
        <v>20</v>
      </c>
      <c r="N332" t="str">
        <f ca="1">VLOOKUP(Factures[[#This Row],[Age]],Cat_Age[],2,TRUE)</f>
        <v>1 - de 0 à 35 ans</v>
      </c>
      <c r="O332" t="str" cm="1">
        <f t="array" ref="O3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32" t="str">
        <f>VLOOKUP(INDEX(Communes2013[Code Postal],MATCH("*"&amp;TEXT(Factures[[#This Row],[CP]],"00000")&amp;"*",Communes2013[Code Postal],0)),Communes2013[],2,FALSE)</f>
        <v>GUILERS</v>
      </c>
      <c r="Q332" t="str">
        <f>VLOOKUP(Factures[[#This Row],[DPT]],departement2021[],6,FALSE)</f>
        <v>Finistère</v>
      </c>
      <c r="R332" t="str">
        <f>VLOOKUP(VLOOKUP(Factures[[#This Row],[DPT]],departement2021[],2,FALSE),region2021[],5,FALSE)</f>
        <v>Bretagne</v>
      </c>
    </row>
    <row r="333" spans="1:18" x14ac:dyDescent="0.25">
      <c r="A333">
        <v>333</v>
      </c>
      <c r="B333" s="1">
        <v>44721</v>
      </c>
      <c r="C333" s="2" t="s">
        <v>12</v>
      </c>
      <c r="D333" s="2" t="s">
        <v>13</v>
      </c>
      <c r="E333">
        <v>2</v>
      </c>
      <c r="F333">
        <v>47</v>
      </c>
      <c r="G333">
        <v>19</v>
      </c>
      <c r="H333">
        <v>66</v>
      </c>
      <c r="I333" s="2" t="s">
        <v>14</v>
      </c>
      <c r="J333">
        <v>6</v>
      </c>
      <c r="K333" s="4">
        <v>35320</v>
      </c>
      <c r="L333" s="1">
        <v>29916</v>
      </c>
      <c r="M333">
        <f ca="1">DATEDIF(Factures[[#This Row],[Date naissance]],TODAY(),"Y")</f>
        <v>40</v>
      </c>
      <c r="N333" t="str">
        <f ca="1">VLOOKUP(Factures[[#This Row],[Age]],Cat_Age[],2,TRUE)</f>
        <v>2 - de 35 à 45 ans</v>
      </c>
      <c r="O333" t="str" cm="1">
        <f t="array" ref="O33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33" t="str">
        <f>VLOOKUP(INDEX(Communes2013[Code Postal],MATCH("*"&amp;TEXT(Factures[[#This Row],[CP]],"00000")&amp;"*",Communes2013[Code Postal],0)),Communes2013[],2,FALSE)</f>
        <v>CREVIN</v>
      </c>
      <c r="Q333" t="str">
        <f>VLOOKUP(Factures[[#This Row],[DPT]],departement2021[],6,FALSE)</f>
        <v>Ille-et-Vilaine</v>
      </c>
      <c r="R333" t="str">
        <f>VLOOKUP(VLOOKUP(Factures[[#This Row],[DPT]],departement2021[],2,FALSE),region2021[],5,FALSE)</f>
        <v>Bretagne</v>
      </c>
    </row>
    <row r="334" spans="1:18" x14ac:dyDescent="0.25">
      <c r="A334">
        <v>334</v>
      </c>
      <c r="B334" s="1">
        <v>44721</v>
      </c>
      <c r="C334" s="2" t="s">
        <v>19</v>
      </c>
      <c r="D334" s="2" t="s">
        <v>13</v>
      </c>
      <c r="E334">
        <v>3</v>
      </c>
      <c r="F334">
        <v>65</v>
      </c>
      <c r="G334">
        <v>35</v>
      </c>
      <c r="H334">
        <v>100</v>
      </c>
      <c r="I334" s="2" t="s">
        <v>14</v>
      </c>
      <c r="J334">
        <v>9</v>
      </c>
      <c r="K334" s="4">
        <v>33700</v>
      </c>
      <c r="L334" s="1">
        <v>32506</v>
      </c>
      <c r="M334">
        <f ca="1">DATEDIF(Factures[[#This Row],[Date naissance]],TODAY(),"Y")</f>
        <v>33</v>
      </c>
      <c r="N334" t="str">
        <f ca="1">VLOOKUP(Factures[[#This Row],[Age]],Cat_Age[],2,TRUE)</f>
        <v>1 - de 0 à 35 ans</v>
      </c>
      <c r="O334" t="str" cm="1">
        <f t="array" ref="O334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334" t="str">
        <f>VLOOKUP(INDEX(Communes2013[Code Postal],MATCH("*"&amp;TEXT(Factures[[#This Row],[CP]],"00000")&amp;"*",Communes2013[Code Postal],0)),Communes2013[],2,FALSE)</f>
        <v>MERIGNAC</v>
      </c>
      <c r="Q334" t="str">
        <f>VLOOKUP(Factures[[#This Row],[DPT]],departement2021[],6,FALSE)</f>
        <v>Gironde</v>
      </c>
      <c r="R334" t="str">
        <f>VLOOKUP(VLOOKUP(Factures[[#This Row],[DPT]],departement2021[],2,FALSE),region2021[],5,FALSE)</f>
        <v>Nouvelle-Aquitaine</v>
      </c>
    </row>
    <row r="335" spans="1:18" x14ac:dyDescent="0.25">
      <c r="A335">
        <v>335</v>
      </c>
      <c r="B335" s="1">
        <v>44721</v>
      </c>
      <c r="C335" s="2" t="s">
        <v>19</v>
      </c>
      <c r="D335" s="2" t="s">
        <v>21</v>
      </c>
      <c r="E335">
        <v>4</v>
      </c>
      <c r="F335">
        <v>90</v>
      </c>
      <c r="G335">
        <v>133</v>
      </c>
      <c r="H335">
        <v>223</v>
      </c>
      <c r="I335" s="2" t="s">
        <v>17</v>
      </c>
      <c r="K335" s="4">
        <v>56560</v>
      </c>
      <c r="L335" s="1">
        <v>29348</v>
      </c>
      <c r="M335">
        <f ca="1">DATEDIF(Factures[[#This Row],[Date naissance]],TODAY(),"Y")</f>
        <v>42</v>
      </c>
      <c r="N335" t="str">
        <f ca="1">VLOOKUP(Factures[[#This Row],[Age]],Cat_Age[],2,TRUE)</f>
        <v>2 - de 35 à 45 ans</v>
      </c>
      <c r="O335" t="str" cm="1">
        <f t="array" ref="O33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35" t="str">
        <f>VLOOKUP(INDEX(Communes2013[Code Postal],MATCH("*"&amp;TEXT(Factures[[#This Row],[CP]],"00000")&amp;"*",Communes2013[Code Postal],0)),Communes2013[],2,FALSE)</f>
        <v>GUISCRIFF</v>
      </c>
      <c r="Q335" t="str">
        <f>VLOOKUP(Factures[[#This Row],[DPT]],departement2021[],6,FALSE)</f>
        <v>Morbihan</v>
      </c>
      <c r="R335" t="str">
        <f>VLOOKUP(VLOOKUP(Factures[[#This Row],[DPT]],departement2021[],2,FALSE),region2021[],5,FALSE)</f>
        <v>Bretagne</v>
      </c>
    </row>
    <row r="336" spans="1:18" x14ac:dyDescent="0.25">
      <c r="A336">
        <v>336</v>
      </c>
      <c r="B336" s="1">
        <v>44722</v>
      </c>
      <c r="C336" s="2" t="s">
        <v>15</v>
      </c>
      <c r="D336" s="2" t="s">
        <v>13</v>
      </c>
      <c r="E336">
        <v>6</v>
      </c>
      <c r="F336">
        <v>136.5</v>
      </c>
      <c r="G336">
        <v>189</v>
      </c>
      <c r="H336">
        <v>325.5</v>
      </c>
      <c r="I336" s="2" t="s">
        <v>14</v>
      </c>
      <c r="J336">
        <v>15.5</v>
      </c>
      <c r="K336" s="4">
        <v>95280</v>
      </c>
      <c r="L336" s="1">
        <v>13064</v>
      </c>
      <c r="M336">
        <f ca="1">DATEDIF(Factures[[#This Row],[Date naissance]],TODAY(),"Y")</f>
        <v>87</v>
      </c>
      <c r="N336" t="str">
        <f ca="1">VLOOKUP(Factures[[#This Row],[Age]],Cat_Age[],2,TRUE)</f>
        <v>5 - de 65 et plus</v>
      </c>
      <c r="O336" t="str" cm="1">
        <f t="array" ref="O33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336" t="str">
        <f>VLOOKUP(INDEX(Communes2013[Code Postal],MATCH("*"&amp;TEXT(Factures[[#This Row],[CP]],"00000")&amp;"*",Communes2013[Code Postal],0)),Communes2013[],2,FALSE)</f>
        <v>JOUY-LE-MOUTIER</v>
      </c>
      <c r="Q336" t="str">
        <f>VLOOKUP(Factures[[#This Row],[DPT]],departement2021[],6,FALSE)</f>
        <v>Val-d'Oise</v>
      </c>
      <c r="R336" t="str">
        <f>VLOOKUP(VLOOKUP(Factures[[#This Row],[DPT]],departement2021[],2,FALSE),region2021[],5,FALSE)</f>
        <v>Île-de-France</v>
      </c>
    </row>
    <row r="337" spans="1:18" x14ac:dyDescent="0.25">
      <c r="A337">
        <v>337</v>
      </c>
      <c r="B337" s="1">
        <v>44722</v>
      </c>
      <c r="C337" s="2" t="s">
        <v>12</v>
      </c>
      <c r="D337" s="2" t="s">
        <v>16</v>
      </c>
      <c r="E337">
        <v>12</v>
      </c>
      <c r="F337">
        <v>404.5</v>
      </c>
      <c r="G337">
        <v>142</v>
      </c>
      <c r="H337">
        <v>546.5</v>
      </c>
      <c r="I337" s="2" t="s">
        <v>14</v>
      </c>
      <c r="J337">
        <v>34.5</v>
      </c>
      <c r="K337" s="4">
        <v>22200</v>
      </c>
      <c r="L337" s="1">
        <v>29393</v>
      </c>
      <c r="M337">
        <f ca="1">DATEDIF(Factures[[#This Row],[Date naissance]],TODAY(),"Y")</f>
        <v>42</v>
      </c>
      <c r="N337" t="str">
        <f ca="1">VLOOKUP(Factures[[#This Row],[Age]],Cat_Age[],2,TRUE)</f>
        <v>2 - de 35 à 45 ans</v>
      </c>
      <c r="O337" t="str" cm="1">
        <f t="array" ref="O33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37" t="str">
        <f>VLOOKUP(INDEX(Communes2013[Code Postal],MATCH("*"&amp;TEXT(Factures[[#This Row],[CP]],"00000")&amp;"*",Communes2013[Code Postal],0)),Communes2013[],2,FALSE)</f>
        <v>GUINGAMP</v>
      </c>
      <c r="Q337" t="str">
        <f>VLOOKUP(Factures[[#This Row],[DPT]],departement2021[],6,FALSE)</f>
        <v>Côtes-d'Armor</v>
      </c>
      <c r="R337" t="str">
        <f>VLOOKUP(VLOOKUP(Factures[[#This Row],[DPT]],departement2021[],2,FALSE),region2021[],5,FALSE)</f>
        <v>Bretagne</v>
      </c>
    </row>
    <row r="338" spans="1:18" x14ac:dyDescent="0.25">
      <c r="A338">
        <v>338</v>
      </c>
      <c r="B338" s="1">
        <v>44722</v>
      </c>
      <c r="C338" s="2" t="s">
        <v>15</v>
      </c>
      <c r="D338" s="2" t="s">
        <v>13</v>
      </c>
      <c r="E338">
        <v>19</v>
      </c>
      <c r="F338">
        <v>389</v>
      </c>
      <c r="G338">
        <v>327</v>
      </c>
      <c r="H338">
        <v>716</v>
      </c>
      <c r="I338" s="2" t="s">
        <v>14</v>
      </c>
      <c r="J338">
        <v>2</v>
      </c>
      <c r="K338" s="4">
        <v>22240</v>
      </c>
      <c r="L338" s="1">
        <v>27194</v>
      </c>
      <c r="M338">
        <f ca="1">DATEDIF(Factures[[#This Row],[Date naissance]],TODAY(),"Y")</f>
        <v>48</v>
      </c>
      <c r="N338" t="str">
        <f ca="1">VLOOKUP(Factures[[#This Row],[Age]],Cat_Age[],2,TRUE)</f>
        <v>3 - de 45 à 55 ans</v>
      </c>
      <c r="O338" t="str" cm="1">
        <f t="array" ref="O33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38" t="str">
        <f>VLOOKUP(INDEX(Communes2013[Code Postal],MATCH("*"&amp;TEXT(Factures[[#This Row],[CP]],"00000")&amp;"*",Communes2013[Code Postal],0)),Communes2013[],2,FALSE)</f>
        <v>FREHEL</v>
      </c>
      <c r="Q338" t="str">
        <f>VLOOKUP(Factures[[#This Row],[DPT]],departement2021[],6,FALSE)</f>
        <v>Côtes-d'Armor</v>
      </c>
      <c r="R338" t="str">
        <f>VLOOKUP(VLOOKUP(Factures[[#This Row],[DPT]],departement2021[],2,FALSE),region2021[],5,FALSE)</f>
        <v>Bretagne</v>
      </c>
    </row>
    <row r="339" spans="1:18" x14ac:dyDescent="0.25">
      <c r="A339">
        <v>339</v>
      </c>
      <c r="B339" s="1">
        <v>44722</v>
      </c>
      <c r="C339" s="2" t="s">
        <v>15</v>
      </c>
      <c r="D339" s="2" t="s">
        <v>16</v>
      </c>
      <c r="E339">
        <v>20</v>
      </c>
      <c r="F339">
        <v>592</v>
      </c>
      <c r="G339">
        <v>134</v>
      </c>
      <c r="H339">
        <v>726</v>
      </c>
      <c r="I339" s="2" t="s">
        <v>17</v>
      </c>
      <c r="K339" s="4">
        <v>29200</v>
      </c>
      <c r="L339" s="1">
        <v>16335</v>
      </c>
      <c r="M339">
        <f ca="1">DATEDIF(Factures[[#This Row],[Date naissance]],TODAY(),"Y")</f>
        <v>78</v>
      </c>
      <c r="N339" t="str">
        <f ca="1">VLOOKUP(Factures[[#This Row],[Age]],Cat_Age[],2,TRUE)</f>
        <v>5 - de 65 et plus</v>
      </c>
      <c r="O339" t="str" cm="1">
        <f t="array" ref="O3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39" t="str">
        <f>VLOOKUP(INDEX(Communes2013[Code Postal],MATCH("*"&amp;TEXT(Factures[[#This Row],[CP]],"00000")&amp;"*",Communes2013[Code Postal],0)),Communes2013[],2,FALSE)</f>
        <v>BREST</v>
      </c>
      <c r="Q339" t="str">
        <f>VLOOKUP(Factures[[#This Row],[DPT]],departement2021[],6,FALSE)</f>
        <v>Finistère</v>
      </c>
      <c r="R339" t="str">
        <f>VLOOKUP(VLOOKUP(Factures[[#This Row],[DPT]],departement2021[],2,FALSE),region2021[],5,FALSE)</f>
        <v>Bretagne</v>
      </c>
    </row>
    <row r="340" spans="1:18" x14ac:dyDescent="0.25">
      <c r="A340">
        <v>340</v>
      </c>
      <c r="B340" s="1">
        <v>44722</v>
      </c>
      <c r="C340" s="2" t="s">
        <v>12</v>
      </c>
      <c r="D340" s="2" t="s">
        <v>16</v>
      </c>
      <c r="E340">
        <v>2</v>
      </c>
      <c r="F340">
        <v>60.5</v>
      </c>
      <c r="G340">
        <v>84</v>
      </c>
      <c r="H340">
        <v>144.5</v>
      </c>
      <c r="I340" s="2" t="s">
        <v>14</v>
      </c>
      <c r="J340">
        <v>9</v>
      </c>
      <c r="K340" s="4">
        <v>35137</v>
      </c>
      <c r="L340" s="1">
        <v>18430</v>
      </c>
      <c r="M340">
        <f ca="1">DATEDIF(Factures[[#This Row],[Date naissance]],TODAY(),"Y")</f>
        <v>72</v>
      </c>
      <c r="N340" t="str">
        <f ca="1">VLOOKUP(Factures[[#This Row],[Age]],Cat_Age[],2,TRUE)</f>
        <v>5 - de 65 et plus</v>
      </c>
      <c r="O340" t="str" cm="1">
        <f t="array" ref="O34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40" t="str">
        <f>VLOOKUP(INDEX(Communes2013[Code Postal],MATCH("*"&amp;TEXT(Factures[[#This Row],[CP]],"00000")&amp;"*",Communes2013[Code Postal],0)),Communes2013[],2,FALSE)</f>
        <v>BEDEE</v>
      </c>
      <c r="Q340" t="str">
        <f>VLOOKUP(Factures[[#This Row],[DPT]],departement2021[],6,FALSE)</f>
        <v>Ille-et-Vilaine</v>
      </c>
      <c r="R340" t="str">
        <f>VLOOKUP(VLOOKUP(Factures[[#This Row],[DPT]],departement2021[],2,FALSE),region2021[],5,FALSE)</f>
        <v>Bretagne</v>
      </c>
    </row>
    <row r="341" spans="1:18" x14ac:dyDescent="0.25">
      <c r="A341">
        <v>341</v>
      </c>
      <c r="B341" s="1">
        <v>44722</v>
      </c>
      <c r="C341" s="2" t="s">
        <v>18</v>
      </c>
      <c r="D341" s="2" t="s">
        <v>13</v>
      </c>
      <c r="E341">
        <v>3</v>
      </c>
      <c r="F341">
        <v>60.5</v>
      </c>
      <c r="G341">
        <v>114</v>
      </c>
      <c r="H341">
        <v>174.5</v>
      </c>
      <c r="I341" s="2" t="s">
        <v>17</v>
      </c>
      <c r="K341" s="4">
        <v>94290</v>
      </c>
      <c r="L341" s="1">
        <v>27653</v>
      </c>
      <c r="M341">
        <f ca="1">DATEDIF(Factures[[#This Row],[Date naissance]],TODAY(),"Y")</f>
        <v>47</v>
      </c>
      <c r="N341" t="str">
        <f ca="1">VLOOKUP(Factures[[#This Row],[Age]],Cat_Age[],2,TRUE)</f>
        <v>3 - de 45 à 55 ans</v>
      </c>
      <c r="O341" t="str" cm="1">
        <f t="array" ref="O34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341" t="str">
        <f>VLOOKUP(INDEX(Communes2013[Code Postal],MATCH("*"&amp;TEXT(Factures[[#This Row],[CP]],"00000")&amp;"*",Communes2013[Code Postal],0)),Communes2013[],2,FALSE)</f>
        <v>VILLENEUVE-LE-ROI</v>
      </c>
      <c r="Q341" t="str">
        <f>VLOOKUP(Factures[[#This Row],[DPT]],departement2021[],6,FALSE)</f>
        <v>Val-de-Marne</v>
      </c>
      <c r="R341" t="str">
        <f>VLOOKUP(VLOOKUP(Factures[[#This Row],[DPT]],departement2021[],2,FALSE),region2021[],5,FALSE)</f>
        <v>Île-de-France</v>
      </c>
    </row>
    <row r="342" spans="1:18" x14ac:dyDescent="0.25">
      <c r="A342">
        <v>342</v>
      </c>
      <c r="B342" s="1">
        <v>44722</v>
      </c>
      <c r="C342" s="2" t="s">
        <v>19</v>
      </c>
      <c r="D342" s="2" t="s">
        <v>16</v>
      </c>
      <c r="E342">
        <v>3</v>
      </c>
      <c r="F342">
        <v>82</v>
      </c>
      <c r="G342">
        <v>57</v>
      </c>
      <c r="H342">
        <v>139</v>
      </c>
      <c r="I342" s="2" t="s">
        <v>14</v>
      </c>
      <c r="J342">
        <v>2.5</v>
      </c>
      <c r="K342" s="4">
        <v>29410</v>
      </c>
      <c r="L342" s="1">
        <v>25519</v>
      </c>
      <c r="M342">
        <f ca="1">DATEDIF(Factures[[#This Row],[Date naissance]],TODAY(),"Y")</f>
        <v>52</v>
      </c>
      <c r="N342" t="str">
        <f ca="1">VLOOKUP(Factures[[#This Row],[Age]],Cat_Age[],2,TRUE)</f>
        <v>3 - de 45 à 55 ans</v>
      </c>
      <c r="O342" t="str" cm="1">
        <f t="array" ref="O3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42" t="str">
        <f>VLOOKUP(INDEX(Communes2013[Code Postal],MATCH("*"&amp;TEXT(Factures[[#This Row],[CP]],"00000")&amp;"*",Communes2013[Code Postal],0)),Communes2013[],2,FALSE)</f>
        <v>PLEYBER-CHRIST</v>
      </c>
      <c r="Q342" t="str">
        <f>VLOOKUP(Factures[[#This Row],[DPT]],departement2021[],6,FALSE)</f>
        <v>Finistère</v>
      </c>
      <c r="R342" t="str">
        <f>VLOOKUP(VLOOKUP(Factures[[#This Row],[DPT]],departement2021[],2,FALSE),region2021[],5,FALSE)</f>
        <v>Bretagne</v>
      </c>
    </row>
    <row r="343" spans="1:18" x14ac:dyDescent="0.25">
      <c r="A343">
        <v>343</v>
      </c>
      <c r="B343" s="1">
        <v>44722</v>
      </c>
      <c r="C343" s="2" t="s">
        <v>15</v>
      </c>
      <c r="D343" s="2" t="s">
        <v>16</v>
      </c>
      <c r="E343">
        <v>2</v>
      </c>
      <c r="F343">
        <v>50.5</v>
      </c>
      <c r="G343">
        <v>34</v>
      </c>
      <c r="H343">
        <v>84.5</v>
      </c>
      <c r="I343" s="2" t="s">
        <v>14</v>
      </c>
      <c r="J343">
        <v>3</v>
      </c>
      <c r="K343" s="4">
        <v>29200</v>
      </c>
      <c r="L343" s="1">
        <v>25137</v>
      </c>
      <c r="M343">
        <f ca="1">DATEDIF(Factures[[#This Row],[Date naissance]],TODAY(),"Y")</f>
        <v>54</v>
      </c>
      <c r="N343" t="str">
        <f ca="1">VLOOKUP(Factures[[#This Row],[Age]],Cat_Age[],2,TRUE)</f>
        <v>3 - de 45 à 55 ans</v>
      </c>
      <c r="O343" t="str" cm="1">
        <f t="array" ref="O3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43" t="str">
        <f>VLOOKUP(INDEX(Communes2013[Code Postal],MATCH("*"&amp;TEXT(Factures[[#This Row],[CP]],"00000")&amp;"*",Communes2013[Code Postal],0)),Communes2013[],2,FALSE)</f>
        <v>BREST</v>
      </c>
      <c r="Q343" t="str">
        <f>VLOOKUP(Factures[[#This Row],[DPT]],departement2021[],6,FALSE)</f>
        <v>Finistère</v>
      </c>
      <c r="R343" t="str">
        <f>VLOOKUP(VLOOKUP(Factures[[#This Row],[DPT]],departement2021[],2,FALSE),region2021[],5,FALSE)</f>
        <v>Bretagne</v>
      </c>
    </row>
    <row r="344" spans="1:18" x14ac:dyDescent="0.25">
      <c r="A344">
        <v>344</v>
      </c>
      <c r="B344" s="1">
        <v>44723</v>
      </c>
      <c r="C344" s="2" t="s">
        <v>18</v>
      </c>
      <c r="D344" s="2" t="s">
        <v>16</v>
      </c>
      <c r="E344">
        <v>15</v>
      </c>
      <c r="F344">
        <v>476.5</v>
      </c>
      <c r="G344">
        <v>92</v>
      </c>
      <c r="H344">
        <v>568.5</v>
      </c>
      <c r="I344" s="2" t="s">
        <v>17</v>
      </c>
      <c r="K344" s="4">
        <v>35380</v>
      </c>
      <c r="L344" s="1">
        <v>27539</v>
      </c>
      <c r="M344">
        <f ca="1">DATEDIF(Factures[[#This Row],[Date naissance]],TODAY(),"Y")</f>
        <v>47</v>
      </c>
      <c r="N344" t="str">
        <f ca="1">VLOOKUP(Factures[[#This Row],[Age]],Cat_Age[],2,TRUE)</f>
        <v>3 - de 45 à 55 ans</v>
      </c>
      <c r="O344" t="str" cm="1">
        <f t="array" ref="O34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44" t="str">
        <f>VLOOKUP(INDEX(Communes2013[Code Postal],MATCH("*"&amp;TEXT(Factures[[#This Row],[CP]],"00000")&amp;"*",Communes2013[Code Postal],0)),Communes2013[],2,FALSE)</f>
        <v>PLELAN-LE-GRAND</v>
      </c>
      <c r="Q344" t="str">
        <f>VLOOKUP(Factures[[#This Row],[DPT]],departement2021[],6,FALSE)</f>
        <v>Ille-et-Vilaine</v>
      </c>
      <c r="R344" t="str">
        <f>VLOOKUP(VLOOKUP(Factures[[#This Row],[DPT]],departement2021[],2,FALSE),region2021[],5,FALSE)</f>
        <v>Bretagne</v>
      </c>
    </row>
    <row r="345" spans="1:18" x14ac:dyDescent="0.25">
      <c r="A345">
        <v>345</v>
      </c>
      <c r="B345" s="1">
        <v>44723</v>
      </c>
      <c r="C345" s="2" t="s">
        <v>18</v>
      </c>
      <c r="D345" s="2" t="s">
        <v>16</v>
      </c>
      <c r="E345">
        <v>4</v>
      </c>
      <c r="F345">
        <v>127.5</v>
      </c>
      <c r="G345">
        <v>236</v>
      </c>
      <c r="H345">
        <v>363.5</v>
      </c>
      <c r="I345" s="2" t="s">
        <v>14</v>
      </c>
      <c r="J345">
        <v>16.5</v>
      </c>
      <c r="K345" s="4">
        <v>59255</v>
      </c>
      <c r="L345" s="1">
        <v>25136</v>
      </c>
      <c r="M345">
        <f ca="1">DATEDIF(Factures[[#This Row],[Date naissance]],TODAY(),"Y")</f>
        <v>54</v>
      </c>
      <c r="N345" t="str">
        <f ca="1">VLOOKUP(Factures[[#This Row],[Age]],Cat_Age[],2,TRUE)</f>
        <v>3 - de 45 à 55 ans</v>
      </c>
      <c r="O345" t="str" cm="1">
        <f t="array" ref="O345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345" t="str">
        <f>VLOOKUP(INDEX(Communes2013[Code Postal],MATCH("*"&amp;TEXT(Factures[[#This Row],[CP]],"00000")&amp;"*",Communes2013[Code Postal],0)),Communes2013[],2,FALSE)</f>
        <v>HAVELUY</v>
      </c>
      <c r="Q345" t="str">
        <f>VLOOKUP(Factures[[#This Row],[DPT]],departement2021[],6,FALSE)</f>
        <v>Nord</v>
      </c>
      <c r="R345" t="str">
        <f>VLOOKUP(VLOOKUP(Factures[[#This Row],[DPT]],departement2021[],2,FALSE),region2021[],5,FALSE)</f>
        <v>Hauts-de-France</v>
      </c>
    </row>
    <row r="346" spans="1:18" x14ac:dyDescent="0.25">
      <c r="A346">
        <v>346</v>
      </c>
      <c r="B346" s="1">
        <v>44723</v>
      </c>
      <c r="C346" s="2" t="s">
        <v>12</v>
      </c>
      <c r="D346" s="2" t="s">
        <v>21</v>
      </c>
      <c r="E346">
        <v>20</v>
      </c>
      <c r="F346">
        <v>362.5</v>
      </c>
      <c r="G346">
        <v>18</v>
      </c>
      <c r="H346">
        <v>380.5</v>
      </c>
      <c r="I346" s="2" t="s">
        <v>17</v>
      </c>
      <c r="K346" s="4">
        <v>29870</v>
      </c>
      <c r="L346" s="1">
        <v>28148</v>
      </c>
      <c r="M346">
        <f ca="1">DATEDIF(Factures[[#This Row],[Date naissance]],TODAY(),"Y")</f>
        <v>45</v>
      </c>
      <c r="N346" t="str">
        <f ca="1">VLOOKUP(Factures[[#This Row],[Age]],Cat_Age[],2,TRUE)</f>
        <v>3 - de 45 à 55 ans</v>
      </c>
      <c r="O346" t="str" cm="1">
        <f t="array" ref="O3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46" t="str">
        <f>VLOOKUP(INDEX(Communes2013[Code Postal],MATCH("*"&amp;TEXT(Factures[[#This Row],[CP]],"00000")&amp;"*",Communes2013[Code Postal],0)),Communes2013[],2,FALSE)</f>
        <v>LANNILIS</v>
      </c>
      <c r="Q346" t="str">
        <f>VLOOKUP(Factures[[#This Row],[DPT]],departement2021[],6,FALSE)</f>
        <v>Finistère</v>
      </c>
      <c r="R346" t="str">
        <f>VLOOKUP(VLOOKUP(Factures[[#This Row],[DPT]],departement2021[],2,FALSE),region2021[],5,FALSE)</f>
        <v>Bretagne</v>
      </c>
    </row>
    <row r="347" spans="1:18" x14ac:dyDescent="0.25">
      <c r="A347">
        <v>347</v>
      </c>
      <c r="B347" s="1">
        <v>44723</v>
      </c>
      <c r="C347" s="2" t="s">
        <v>15</v>
      </c>
      <c r="D347" s="2" t="s">
        <v>16</v>
      </c>
      <c r="E347">
        <v>2</v>
      </c>
      <c r="F347">
        <v>61.5</v>
      </c>
      <c r="G347">
        <v>103</v>
      </c>
      <c r="H347">
        <v>164.5</v>
      </c>
      <c r="I347" s="2" t="s">
        <v>17</v>
      </c>
      <c r="K347" s="4">
        <v>92100</v>
      </c>
      <c r="L347" s="1">
        <v>20361</v>
      </c>
      <c r="M347">
        <f ca="1">DATEDIF(Factures[[#This Row],[Date naissance]],TODAY(),"Y")</f>
        <v>67</v>
      </c>
      <c r="N347" t="str">
        <f ca="1">VLOOKUP(Factures[[#This Row],[Age]],Cat_Age[],2,TRUE)</f>
        <v>5 - de 65 et plus</v>
      </c>
      <c r="O347" t="str" cm="1">
        <f t="array" ref="O34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347" t="str">
        <f>VLOOKUP(INDEX(Communes2013[Code Postal],MATCH("*"&amp;TEXT(Factures[[#This Row],[CP]],"00000")&amp;"*",Communes2013[Code Postal],0)),Communes2013[],2,FALSE)</f>
        <v>BOULOGNE-BILLANCOURT</v>
      </c>
      <c r="Q347" t="str">
        <f>VLOOKUP(Factures[[#This Row],[DPT]],departement2021[],6,FALSE)</f>
        <v>Hauts-de-Seine</v>
      </c>
      <c r="R347" t="str">
        <f>VLOOKUP(VLOOKUP(Factures[[#This Row],[DPT]],departement2021[],2,FALSE),region2021[],5,FALSE)</f>
        <v>Île-de-France</v>
      </c>
    </row>
    <row r="348" spans="1:18" x14ac:dyDescent="0.25">
      <c r="A348">
        <v>348</v>
      </c>
      <c r="B348" s="1">
        <v>44723</v>
      </c>
      <c r="C348" s="2" t="s">
        <v>15</v>
      </c>
      <c r="D348" s="2" t="s">
        <v>13</v>
      </c>
      <c r="E348">
        <v>1</v>
      </c>
      <c r="F348">
        <v>20.5</v>
      </c>
      <c r="G348">
        <v>22</v>
      </c>
      <c r="H348">
        <v>42.5</v>
      </c>
      <c r="I348" s="2" t="s">
        <v>17</v>
      </c>
      <c r="K348" s="4">
        <v>31500</v>
      </c>
      <c r="L348" s="1">
        <v>28748</v>
      </c>
      <c r="M348">
        <f ca="1">DATEDIF(Factures[[#This Row],[Date naissance]],TODAY(),"Y")</f>
        <v>44</v>
      </c>
      <c r="N348" t="str">
        <f ca="1">VLOOKUP(Factures[[#This Row],[Age]],Cat_Age[],2,TRUE)</f>
        <v>2 - de 35 à 45 ans</v>
      </c>
      <c r="O348" t="str" cm="1">
        <f t="array" ref="O348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348" t="str">
        <f>VLOOKUP(INDEX(Communes2013[Code Postal],MATCH("*"&amp;TEXT(Factures[[#This Row],[CP]],"00000")&amp;"*",Communes2013[Code Postal],0)),Communes2013[],2,FALSE)</f>
        <v>TOULOUSE</v>
      </c>
      <c r="Q348" t="str">
        <f>VLOOKUP(Factures[[#This Row],[DPT]],departement2021[],6,FALSE)</f>
        <v>Haute-Garonne</v>
      </c>
      <c r="R348" t="str">
        <f>VLOOKUP(VLOOKUP(Factures[[#This Row],[DPT]],departement2021[],2,FALSE),region2021[],5,FALSE)</f>
        <v>Occitanie</v>
      </c>
    </row>
    <row r="349" spans="1:18" x14ac:dyDescent="0.25">
      <c r="A349">
        <v>349</v>
      </c>
      <c r="B349" s="1">
        <v>44723</v>
      </c>
      <c r="C349" s="2" t="s">
        <v>15</v>
      </c>
      <c r="D349" s="2" t="s">
        <v>16</v>
      </c>
      <c r="E349">
        <v>2</v>
      </c>
      <c r="F349">
        <v>66</v>
      </c>
      <c r="G349">
        <v>58</v>
      </c>
      <c r="H349">
        <v>124</v>
      </c>
      <c r="I349" s="2" t="s">
        <v>17</v>
      </c>
      <c r="K349" s="4">
        <v>17000</v>
      </c>
      <c r="L349" s="1">
        <v>31361</v>
      </c>
      <c r="M349">
        <f ca="1">DATEDIF(Factures[[#This Row],[Date naissance]],TODAY(),"Y")</f>
        <v>36</v>
      </c>
      <c r="N349" t="str">
        <f ca="1">VLOOKUP(Factures[[#This Row],[Age]],Cat_Age[],2,TRUE)</f>
        <v>2 - de 35 à 45 ans</v>
      </c>
      <c r="O349" t="str" cm="1">
        <f t="array" ref="O349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349" t="str">
        <f>VLOOKUP(INDEX(Communes2013[Code Postal],MATCH("*"&amp;TEXT(Factures[[#This Row],[CP]],"00000")&amp;"*",Communes2013[Code Postal],0)),Communes2013[],2,FALSE)</f>
        <v>LA ROCHELLE</v>
      </c>
      <c r="Q349" t="str">
        <f>VLOOKUP(Factures[[#This Row],[DPT]],departement2021[],6,FALSE)</f>
        <v>Charente-Maritime</v>
      </c>
      <c r="R349" t="str">
        <f>VLOOKUP(VLOOKUP(Factures[[#This Row],[DPT]],departement2021[],2,FALSE),region2021[],5,FALSE)</f>
        <v>Nouvelle-Aquitaine</v>
      </c>
    </row>
    <row r="350" spans="1:18" x14ac:dyDescent="0.25">
      <c r="A350">
        <v>350</v>
      </c>
      <c r="B350" s="1">
        <v>44723</v>
      </c>
      <c r="C350" s="2" t="s">
        <v>19</v>
      </c>
      <c r="D350" s="2" t="s">
        <v>16</v>
      </c>
      <c r="E350">
        <v>2</v>
      </c>
      <c r="F350">
        <v>54</v>
      </c>
      <c r="G350">
        <v>102</v>
      </c>
      <c r="H350">
        <v>156</v>
      </c>
      <c r="I350" s="2" t="s">
        <v>14</v>
      </c>
      <c r="J350">
        <v>15.5</v>
      </c>
      <c r="K350" s="4">
        <v>11570</v>
      </c>
      <c r="L350" s="1">
        <v>14732</v>
      </c>
      <c r="M350">
        <f ca="1">DATEDIF(Factures[[#This Row],[Date naissance]],TODAY(),"Y")</f>
        <v>82</v>
      </c>
      <c r="N350" t="str">
        <f ca="1">VLOOKUP(Factures[[#This Row],[Age]],Cat_Age[],2,TRUE)</f>
        <v>5 - de 65 et plus</v>
      </c>
      <c r="O350" t="str" cm="1">
        <f t="array" ref="O350">IF(INT(Factures[[#This Row],[CP]]/1000)=20,_xlfn.SWITCH(MID(Factures[[#This Row],[CP]],3,1),"0","2A","1","2A","2","2B"),IF(LEN(Factures[[#This Row],[CP]])=4,"0"&amp;LEFT(Factures[[#This Row],[CP]],1),LEFT(Factures[[#This Row],[CP]],2)))</f>
        <v>11</v>
      </c>
      <c r="P350" t="str">
        <f>VLOOKUP(INDEX(Communes2013[Code Postal],MATCH("*"&amp;TEXT(Factures[[#This Row],[CP]],"00000")&amp;"*",Communes2013[Code Postal],0)),Communes2013[],2,FALSE)</f>
        <v>PALAJA</v>
      </c>
      <c r="Q350" t="str">
        <f>VLOOKUP(Factures[[#This Row],[DPT]],departement2021[],6,FALSE)</f>
        <v>Aude</v>
      </c>
      <c r="R350" t="str">
        <f>VLOOKUP(VLOOKUP(Factures[[#This Row],[DPT]],departement2021[],2,FALSE),region2021[],5,FALSE)</f>
        <v>Occitanie</v>
      </c>
    </row>
    <row r="351" spans="1:18" x14ac:dyDescent="0.25">
      <c r="A351">
        <v>351</v>
      </c>
      <c r="B351" s="1">
        <v>44723</v>
      </c>
      <c r="C351" s="2" t="s">
        <v>15</v>
      </c>
      <c r="D351" s="2" t="s">
        <v>20</v>
      </c>
      <c r="E351">
        <v>7</v>
      </c>
      <c r="F351">
        <v>95.5</v>
      </c>
      <c r="G351">
        <v>51</v>
      </c>
      <c r="H351">
        <v>146.5</v>
      </c>
      <c r="I351" s="2" t="s">
        <v>17</v>
      </c>
      <c r="K351" s="4">
        <v>22580</v>
      </c>
      <c r="L351" s="1">
        <v>30040</v>
      </c>
      <c r="M351">
        <f ca="1">DATEDIF(Factures[[#This Row],[Date naissance]],TODAY(),"Y")</f>
        <v>40</v>
      </c>
      <c r="N351" t="str">
        <f ca="1">VLOOKUP(Factures[[#This Row],[Age]],Cat_Age[],2,TRUE)</f>
        <v>2 - de 35 à 45 ans</v>
      </c>
      <c r="O351" t="str" cm="1">
        <f t="array" ref="O35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51" t="str">
        <f>VLOOKUP(INDEX(Communes2013[Code Postal],MATCH("*"&amp;TEXT(Factures[[#This Row],[CP]],"00000")&amp;"*",Communes2013[Code Postal],0)),Communes2013[],2,FALSE)</f>
        <v>PLOUHA</v>
      </c>
      <c r="Q351" t="str">
        <f>VLOOKUP(Factures[[#This Row],[DPT]],departement2021[],6,FALSE)</f>
        <v>Côtes-d'Armor</v>
      </c>
      <c r="R351" t="str">
        <f>VLOOKUP(VLOOKUP(Factures[[#This Row],[DPT]],departement2021[],2,FALSE),region2021[],5,FALSE)</f>
        <v>Bretagne</v>
      </c>
    </row>
    <row r="352" spans="1:18" x14ac:dyDescent="0.25">
      <c r="A352">
        <v>352</v>
      </c>
      <c r="B352" s="1">
        <v>44723</v>
      </c>
      <c r="C352" s="2" t="s">
        <v>19</v>
      </c>
      <c r="D352" s="2" t="s">
        <v>13</v>
      </c>
      <c r="E352">
        <v>2</v>
      </c>
      <c r="F352">
        <v>40.5</v>
      </c>
      <c r="G352">
        <v>27</v>
      </c>
      <c r="H352">
        <v>67.5</v>
      </c>
      <c r="I352" s="2" t="s">
        <v>17</v>
      </c>
      <c r="K352" s="4">
        <v>75007</v>
      </c>
      <c r="L352" s="1">
        <v>24464</v>
      </c>
      <c r="M352">
        <f ca="1">DATEDIF(Factures[[#This Row],[Date naissance]],TODAY(),"Y")</f>
        <v>55</v>
      </c>
      <c r="N352" t="str">
        <f ca="1">VLOOKUP(Factures[[#This Row],[Age]],Cat_Age[],2,TRUE)</f>
        <v>4 - de 55 à 65 ans</v>
      </c>
      <c r="O352" t="str" cm="1">
        <f t="array" ref="O35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52" t="str">
        <f>VLOOKUP(INDEX(Communes2013[Code Postal],MATCH("*"&amp;TEXT(Factures[[#This Row],[CP]],"00000")&amp;"*",Communes2013[Code Postal],0)),Communes2013[],2,FALSE)</f>
        <v>PARIS-7E-ARRONDISSEMENT</v>
      </c>
      <c r="Q352" t="str">
        <f>VLOOKUP(Factures[[#This Row],[DPT]],departement2021[],6,FALSE)</f>
        <v>Paris</v>
      </c>
      <c r="R352" t="str">
        <f>VLOOKUP(VLOOKUP(Factures[[#This Row],[DPT]],departement2021[],2,FALSE),region2021[],5,FALSE)</f>
        <v>Île-de-France</v>
      </c>
    </row>
    <row r="353" spans="1:18" x14ac:dyDescent="0.25">
      <c r="A353">
        <v>353</v>
      </c>
      <c r="B353" s="1">
        <v>44723</v>
      </c>
      <c r="C353" s="2" t="s">
        <v>15</v>
      </c>
      <c r="D353" s="2" t="s">
        <v>22</v>
      </c>
      <c r="E353">
        <v>4</v>
      </c>
      <c r="F353">
        <v>70</v>
      </c>
      <c r="G353">
        <v>138</v>
      </c>
      <c r="H353">
        <v>208</v>
      </c>
      <c r="I353" s="2" t="s">
        <v>14</v>
      </c>
      <c r="J353">
        <v>16.5</v>
      </c>
      <c r="K353" s="4">
        <v>67280</v>
      </c>
      <c r="L353" s="1">
        <v>36633</v>
      </c>
      <c r="M353">
        <f ca="1">DATEDIF(Factures[[#This Row],[Date naissance]],TODAY(),"Y")</f>
        <v>22</v>
      </c>
      <c r="N353" t="str">
        <f ca="1">VLOOKUP(Factures[[#This Row],[Age]],Cat_Age[],2,TRUE)</f>
        <v>1 - de 0 à 35 ans</v>
      </c>
      <c r="O353" t="str" cm="1">
        <f t="array" ref="O353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353" t="str">
        <f>VLOOKUP(INDEX(Communes2013[Code Postal],MATCH("*"&amp;TEXT(Factures[[#This Row],[CP]],"00000")&amp;"*",Communes2013[Code Postal],0)),Communes2013[],2,FALSE)</f>
        <v>OBERHASLACH</v>
      </c>
      <c r="Q353" t="str">
        <f>VLOOKUP(Factures[[#This Row],[DPT]],departement2021[],6,FALSE)</f>
        <v>Bas-Rhin</v>
      </c>
      <c r="R353" t="str">
        <f>VLOOKUP(VLOOKUP(Factures[[#This Row],[DPT]],departement2021[],2,FALSE),region2021[],5,FALSE)</f>
        <v>Grand Est</v>
      </c>
    </row>
    <row r="354" spans="1:18" x14ac:dyDescent="0.25">
      <c r="A354">
        <v>354</v>
      </c>
      <c r="B354" s="1">
        <v>44723</v>
      </c>
      <c r="C354" s="2" t="s">
        <v>15</v>
      </c>
      <c r="D354" s="2" t="s">
        <v>16</v>
      </c>
      <c r="E354">
        <v>19</v>
      </c>
      <c r="F354">
        <v>567.5</v>
      </c>
      <c r="G354">
        <v>615</v>
      </c>
      <c r="H354">
        <v>1182.5</v>
      </c>
      <c r="I354" s="2" t="s">
        <v>14</v>
      </c>
      <c r="J354">
        <v>117</v>
      </c>
      <c r="K354" s="4">
        <v>29900</v>
      </c>
      <c r="L354" s="1">
        <v>27555</v>
      </c>
      <c r="M354">
        <f ca="1">DATEDIF(Factures[[#This Row],[Date naissance]],TODAY(),"Y")</f>
        <v>47</v>
      </c>
      <c r="N354" t="str">
        <f ca="1">VLOOKUP(Factures[[#This Row],[Age]],Cat_Age[],2,TRUE)</f>
        <v>3 - de 45 à 55 ans</v>
      </c>
      <c r="O354" t="str" cm="1">
        <f t="array" ref="O3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54" t="str">
        <f>VLOOKUP(INDEX(Communes2013[Code Postal],MATCH("*"&amp;TEXT(Factures[[#This Row],[CP]],"00000")&amp;"*",Communes2013[Code Postal],0)),Communes2013[],2,FALSE)</f>
        <v>CONCARNEAU</v>
      </c>
      <c r="Q354" t="str">
        <f>VLOOKUP(Factures[[#This Row],[DPT]],departement2021[],6,FALSE)</f>
        <v>Finistère</v>
      </c>
      <c r="R354" t="str">
        <f>VLOOKUP(VLOOKUP(Factures[[#This Row],[DPT]],departement2021[],2,FALSE),region2021[],5,FALSE)</f>
        <v>Bretagne</v>
      </c>
    </row>
    <row r="355" spans="1:18" x14ac:dyDescent="0.25">
      <c r="A355">
        <v>355</v>
      </c>
      <c r="B355" s="1">
        <v>44723</v>
      </c>
      <c r="C355" s="2" t="s">
        <v>15</v>
      </c>
      <c r="D355" s="2" t="s">
        <v>21</v>
      </c>
      <c r="E355">
        <v>11</v>
      </c>
      <c r="F355">
        <v>230.5</v>
      </c>
      <c r="G355">
        <v>422</v>
      </c>
      <c r="H355">
        <v>652.5</v>
      </c>
      <c r="I355" s="2" t="s">
        <v>14</v>
      </c>
      <c r="J355">
        <v>30.5</v>
      </c>
      <c r="K355" s="4">
        <v>35400</v>
      </c>
      <c r="L355" s="1">
        <v>19549</v>
      </c>
      <c r="M355">
        <f ca="1">DATEDIF(Factures[[#This Row],[Date naissance]],TODAY(),"Y")</f>
        <v>69</v>
      </c>
      <c r="N355" t="str">
        <f ca="1">VLOOKUP(Factures[[#This Row],[Age]],Cat_Age[],2,TRUE)</f>
        <v>5 - de 65 et plus</v>
      </c>
      <c r="O355" t="str" cm="1">
        <f t="array" ref="O35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55" t="str">
        <f>VLOOKUP(INDEX(Communes2013[Code Postal],MATCH("*"&amp;TEXT(Factures[[#This Row],[CP]],"00000")&amp;"*",Communes2013[Code Postal],0)),Communes2013[],2,FALSE)</f>
        <v>SAINT-MALO</v>
      </c>
      <c r="Q355" t="str">
        <f>VLOOKUP(Factures[[#This Row],[DPT]],departement2021[],6,FALSE)</f>
        <v>Ille-et-Vilaine</v>
      </c>
      <c r="R355" t="str">
        <f>VLOOKUP(VLOOKUP(Factures[[#This Row],[DPT]],departement2021[],2,FALSE),region2021[],5,FALSE)</f>
        <v>Bretagne</v>
      </c>
    </row>
    <row r="356" spans="1:18" x14ac:dyDescent="0.25">
      <c r="A356">
        <v>356</v>
      </c>
      <c r="B356" s="1">
        <v>44723</v>
      </c>
      <c r="C356" s="2" t="s">
        <v>15</v>
      </c>
      <c r="D356" s="2" t="s">
        <v>16</v>
      </c>
      <c r="E356">
        <v>3</v>
      </c>
      <c r="F356">
        <v>99</v>
      </c>
      <c r="G356">
        <v>5</v>
      </c>
      <c r="H356">
        <v>104</v>
      </c>
      <c r="I356" s="2" t="s">
        <v>14</v>
      </c>
      <c r="J356">
        <v>2</v>
      </c>
      <c r="K356" s="4">
        <v>29950</v>
      </c>
      <c r="L356" s="1">
        <v>24349</v>
      </c>
      <c r="M356">
        <f ca="1">DATEDIF(Factures[[#This Row],[Date naissance]],TODAY(),"Y")</f>
        <v>56</v>
      </c>
      <c r="N356" t="str">
        <f ca="1">VLOOKUP(Factures[[#This Row],[Age]],Cat_Age[],2,TRUE)</f>
        <v>4 - de 55 à 65 ans</v>
      </c>
      <c r="O356" t="str" cm="1">
        <f t="array" ref="O3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56" t="str">
        <f>VLOOKUP(INDEX(Communes2013[Code Postal],MATCH("*"&amp;TEXT(Factures[[#This Row],[CP]],"00000")&amp;"*",Communes2013[Code Postal],0)),Communes2013[],2,FALSE)</f>
        <v>BENODET</v>
      </c>
      <c r="Q356" t="str">
        <f>VLOOKUP(Factures[[#This Row],[DPT]],departement2021[],6,FALSE)</f>
        <v>Finistère</v>
      </c>
      <c r="R356" t="str">
        <f>VLOOKUP(VLOOKUP(Factures[[#This Row],[DPT]],departement2021[],2,FALSE),region2021[],5,FALSE)</f>
        <v>Bretagne</v>
      </c>
    </row>
    <row r="357" spans="1:18" x14ac:dyDescent="0.25">
      <c r="A357">
        <v>357</v>
      </c>
      <c r="B357" s="1">
        <v>44723</v>
      </c>
      <c r="C357" s="2" t="s">
        <v>12</v>
      </c>
      <c r="D357" s="2" t="s">
        <v>20</v>
      </c>
      <c r="E357">
        <v>2</v>
      </c>
      <c r="F357">
        <v>27.5</v>
      </c>
      <c r="G357">
        <v>6</v>
      </c>
      <c r="H357">
        <v>33.5</v>
      </c>
      <c r="I357" s="2" t="s">
        <v>17</v>
      </c>
      <c r="K357" s="4">
        <v>60180</v>
      </c>
      <c r="L357" s="1">
        <v>26625</v>
      </c>
      <c r="M357">
        <f ca="1">DATEDIF(Factures[[#This Row],[Date naissance]],TODAY(),"Y")</f>
        <v>49</v>
      </c>
      <c r="N357" t="str">
        <f ca="1">VLOOKUP(Factures[[#This Row],[Age]],Cat_Age[],2,TRUE)</f>
        <v>3 - de 45 à 55 ans</v>
      </c>
      <c r="O357" t="str" cm="1">
        <f t="array" ref="O357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357" t="str">
        <f>VLOOKUP(INDEX(Communes2013[Code Postal],MATCH("*"&amp;TEXT(Factures[[#This Row],[CP]],"00000")&amp;"*",Communes2013[Code Postal],0)),Communes2013[],2,FALSE)</f>
        <v>NOGENT-SUR-OISE</v>
      </c>
      <c r="Q357" t="str">
        <f>VLOOKUP(Factures[[#This Row],[DPT]],departement2021[],6,FALSE)</f>
        <v>Oise</v>
      </c>
      <c r="R357" t="str">
        <f>VLOOKUP(VLOOKUP(Factures[[#This Row],[DPT]],departement2021[],2,FALSE),region2021[],5,FALSE)</f>
        <v>Hauts-de-France</v>
      </c>
    </row>
    <row r="358" spans="1:18" x14ac:dyDescent="0.25">
      <c r="A358">
        <v>358</v>
      </c>
      <c r="B358" s="1">
        <v>44724</v>
      </c>
      <c r="C358" s="2" t="s">
        <v>19</v>
      </c>
      <c r="D358" s="2" t="s">
        <v>16</v>
      </c>
      <c r="E358">
        <v>9</v>
      </c>
      <c r="F358">
        <v>258</v>
      </c>
      <c r="G358">
        <v>32</v>
      </c>
      <c r="H358">
        <v>290</v>
      </c>
      <c r="I358" s="2" t="s">
        <v>14</v>
      </c>
      <c r="J358">
        <v>20</v>
      </c>
      <c r="K358" s="4">
        <v>29170</v>
      </c>
      <c r="L358" s="1">
        <v>26990</v>
      </c>
      <c r="M358">
        <f ca="1">DATEDIF(Factures[[#This Row],[Date naissance]],TODAY(),"Y")</f>
        <v>48</v>
      </c>
      <c r="N358" t="str">
        <f ca="1">VLOOKUP(Factures[[#This Row],[Age]],Cat_Age[],2,TRUE)</f>
        <v>3 - de 45 à 55 ans</v>
      </c>
      <c r="O358" t="str" cm="1">
        <f t="array" ref="O3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58" t="str">
        <f>VLOOKUP(INDEX(Communes2013[Code Postal],MATCH("*"&amp;TEXT(Factures[[#This Row],[CP]],"00000")&amp;"*",Communes2013[Code Postal],0)),Communes2013[],2,FALSE)</f>
        <v>FOUESNANT</v>
      </c>
      <c r="Q358" t="str">
        <f>VLOOKUP(Factures[[#This Row],[DPT]],departement2021[],6,FALSE)</f>
        <v>Finistère</v>
      </c>
      <c r="R358" t="str">
        <f>VLOOKUP(VLOOKUP(Factures[[#This Row],[DPT]],departement2021[],2,FALSE),region2021[],5,FALSE)</f>
        <v>Bretagne</v>
      </c>
    </row>
    <row r="359" spans="1:18" x14ac:dyDescent="0.25">
      <c r="A359">
        <v>359</v>
      </c>
      <c r="B359" s="1">
        <v>44724</v>
      </c>
      <c r="C359" s="2" t="s">
        <v>12</v>
      </c>
      <c r="D359" s="2" t="s">
        <v>20</v>
      </c>
      <c r="E359">
        <v>2</v>
      </c>
      <c r="F359">
        <v>30.5</v>
      </c>
      <c r="G359">
        <v>10</v>
      </c>
      <c r="H359">
        <v>40.5</v>
      </c>
      <c r="I359" s="2" t="s">
        <v>17</v>
      </c>
      <c r="K359" s="4">
        <v>22660</v>
      </c>
      <c r="L359" s="1">
        <v>37361</v>
      </c>
      <c r="M359">
        <f ca="1">DATEDIF(Factures[[#This Row],[Date naissance]],TODAY(),"Y")</f>
        <v>20</v>
      </c>
      <c r="N359" t="str">
        <f ca="1">VLOOKUP(Factures[[#This Row],[Age]],Cat_Age[],2,TRUE)</f>
        <v>1 - de 0 à 35 ans</v>
      </c>
      <c r="O359" t="str" cm="1">
        <f t="array" ref="O35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59" t="str">
        <f>VLOOKUP(INDEX(Communes2013[Code Postal],MATCH("*"&amp;TEXT(Factures[[#This Row],[CP]],"00000")&amp;"*",Communes2013[Code Postal],0)),Communes2013[],2,FALSE)</f>
        <v>TRELEVERN</v>
      </c>
      <c r="Q359" t="str">
        <f>VLOOKUP(Factures[[#This Row],[DPT]],departement2021[],6,FALSE)</f>
        <v>Côtes-d'Armor</v>
      </c>
      <c r="R359" t="str">
        <f>VLOOKUP(VLOOKUP(Factures[[#This Row],[DPT]],departement2021[],2,FALSE),region2021[],5,FALSE)</f>
        <v>Bretagne</v>
      </c>
    </row>
    <row r="360" spans="1:18" x14ac:dyDescent="0.25">
      <c r="A360">
        <v>360</v>
      </c>
      <c r="B360" s="1">
        <v>44724</v>
      </c>
      <c r="C360" s="2" t="s">
        <v>18</v>
      </c>
      <c r="D360" s="2" t="s">
        <v>16</v>
      </c>
      <c r="E360">
        <v>2</v>
      </c>
      <c r="F360">
        <v>60</v>
      </c>
      <c r="G360">
        <v>107</v>
      </c>
      <c r="H360">
        <v>167</v>
      </c>
      <c r="I360" s="2" t="s">
        <v>14</v>
      </c>
      <c r="J360">
        <v>4</v>
      </c>
      <c r="K360" s="4">
        <v>61440</v>
      </c>
      <c r="L360" s="1">
        <v>36808</v>
      </c>
      <c r="M360">
        <f ca="1">DATEDIF(Factures[[#This Row],[Date naissance]],TODAY(),"Y")</f>
        <v>22</v>
      </c>
      <c r="N360" t="str">
        <f ca="1">VLOOKUP(Factures[[#This Row],[Age]],Cat_Age[],2,TRUE)</f>
        <v>1 - de 0 à 35 ans</v>
      </c>
      <c r="O360" t="str" cm="1">
        <f t="array" ref="O360">IF(INT(Factures[[#This Row],[CP]]/1000)=20,_xlfn.SWITCH(MID(Factures[[#This Row],[CP]],3,1),"0","2A","1","2A","2","2B"),IF(LEN(Factures[[#This Row],[CP]])=4,"0"&amp;LEFT(Factures[[#This Row],[CP]],1),LEFT(Factures[[#This Row],[CP]],2)))</f>
        <v>61</v>
      </c>
      <c r="P360" t="str">
        <f>VLOOKUP(INDEX(Communes2013[Code Postal],MATCH("*"&amp;TEXT(Factures[[#This Row],[CP]],"00000")&amp;"*",Communes2013[Code Postal],0)),Communes2013[],2,FALSE)</f>
        <v>MESSEI</v>
      </c>
      <c r="Q360" t="str">
        <f>VLOOKUP(Factures[[#This Row],[DPT]],departement2021[],6,FALSE)</f>
        <v>Orne</v>
      </c>
      <c r="R360" t="str">
        <f>VLOOKUP(VLOOKUP(Factures[[#This Row],[DPT]],departement2021[],2,FALSE),region2021[],5,FALSE)</f>
        <v>Normandie</v>
      </c>
    </row>
    <row r="361" spans="1:18" x14ac:dyDescent="0.25">
      <c r="A361">
        <v>361</v>
      </c>
      <c r="B361" s="1">
        <v>44724</v>
      </c>
      <c r="C361" s="2" t="s">
        <v>15</v>
      </c>
      <c r="D361" s="2" t="s">
        <v>13</v>
      </c>
      <c r="E361">
        <v>13</v>
      </c>
      <c r="F361">
        <v>298.5</v>
      </c>
      <c r="G361">
        <v>568</v>
      </c>
      <c r="H361">
        <v>866.5</v>
      </c>
      <c r="I361" s="2" t="s">
        <v>17</v>
      </c>
      <c r="K361" s="4">
        <v>91200</v>
      </c>
      <c r="L361" s="1">
        <v>35355</v>
      </c>
      <c r="M361">
        <f ca="1">DATEDIF(Factures[[#This Row],[Date naissance]],TODAY(),"Y")</f>
        <v>26</v>
      </c>
      <c r="N361" t="str">
        <f ca="1">VLOOKUP(Factures[[#This Row],[Age]],Cat_Age[],2,TRUE)</f>
        <v>1 - de 0 à 35 ans</v>
      </c>
      <c r="O361" t="str" cm="1">
        <f t="array" ref="O361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361" t="str">
        <f>VLOOKUP(INDEX(Communes2013[Code Postal],MATCH("*"&amp;TEXT(Factures[[#This Row],[CP]],"00000")&amp;"*",Communes2013[Code Postal],0)),Communes2013[],2,FALSE)</f>
        <v>ATHIS-MONS</v>
      </c>
      <c r="Q361" t="str">
        <f>VLOOKUP(Factures[[#This Row],[DPT]],departement2021[],6,FALSE)</f>
        <v>Essonne</v>
      </c>
      <c r="R361" t="str">
        <f>VLOOKUP(VLOOKUP(Factures[[#This Row],[DPT]],departement2021[],2,FALSE),region2021[],5,FALSE)</f>
        <v>Île-de-France</v>
      </c>
    </row>
    <row r="362" spans="1:18" x14ac:dyDescent="0.25">
      <c r="A362">
        <v>362</v>
      </c>
      <c r="B362" s="1">
        <v>44724</v>
      </c>
      <c r="C362" s="2" t="s">
        <v>18</v>
      </c>
      <c r="D362" s="2" t="s">
        <v>20</v>
      </c>
      <c r="E362">
        <v>3</v>
      </c>
      <c r="F362">
        <v>41.5</v>
      </c>
      <c r="G362">
        <v>30</v>
      </c>
      <c r="H362">
        <v>71.5</v>
      </c>
      <c r="I362" s="2" t="s">
        <v>14</v>
      </c>
      <c r="J362">
        <v>7.5</v>
      </c>
      <c r="K362" s="4">
        <v>56230</v>
      </c>
      <c r="L362" s="1">
        <v>27398</v>
      </c>
      <c r="M362">
        <f ca="1">DATEDIF(Factures[[#This Row],[Date naissance]],TODAY(),"Y")</f>
        <v>47</v>
      </c>
      <c r="N362" t="str">
        <f ca="1">VLOOKUP(Factures[[#This Row],[Age]],Cat_Age[],2,TRUE)</f>
        <v>3 - de 45 à 55 ans</v>
      </c>
      <c r="O362" t="str" cm="1">
        <f t="array" ref="O36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62" t="str">
        <f>VLOOKUP(INDEX(Communes2013[Code Postal],MATCH("*"&amp;TEXT(Factures[[#This Row],[CP]],"00000")&amp;"*",Communes2013[Code Postal],0)),Communes2013[],2,FALSE)</f>
        <v>QUESTEMBERT</v>
      </c>
      <c r="Q362" t="str">
        <f>VLOOKUP(Factures[[#This Row],[DPT]],departement2021[],6,FALSE)</f>
        <v>Morbihan</v>
      </c>
      <c r="R362" t="str">
        <f>VLOOKUP(VLOOKUP(Factures[[#This Row],[DPT]],departement2021[],2,FALSE),region2021[],5,FALSE)</f>
        <v>Bretagne</v>
      </c>
    </row>
    <row r="363" spans="1:18" x14ac:dyDescent="0.25">
      <c r="A363">
        <v>363</v>
      </c>
      <c r="B363" s="1">
        <v>44724</v>
      </c>
      <c r="C363" s="2" t="s">
        <v>15</v>
      </c>
      <c r="D363" s="2" t="s">
        <v>16</v>
      </c>
      <c r="E363">
        <v>7</v>
      </c>
      <c r="F363">
        <v>186.5</v>
      </c>
      <c r="G363">
        <v>114</v>
      </c>
      <c r="H363">
        <v>300.5</v>
      </c>
      <c r="I363" s="2" t="s">
        <v>17</v>
      </c>
      <c r="K363" s="4">
        <v>75015</v>
      </c>
      <c r="L363" s="1">
        <v>27904</v>
      </c>
      <c r="M363">
        <f ca="1">DATEDIF(Factures[[#This Row],[Date naissance]],TODAY(),"Y")</f>
        <v>46</v>
      </c>
      <c r="N363" t="str">
        <f ca="1">VLOOKUP(Factures[[#This Row],[Age]],Cat_Age[],2,TRUE)</f>
        <v>3 - de 45 à 55 ans</v>
      </c>
      <c r="O363" t="str" cm="1">
        <f t="array" ref="O36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63" t="str">
        <f>VLOOKUP(INDEX(Communes2013[Code Postal],MATCH("*"&amp;TEXT(Factures[[#This Row],[CP]],"00000")&amp;"*",Communes2013[Code Postal],0)),Communes2013[],2,FALSE)</f>
        <v>PARIS-15E-ARRONDISSEMENT</v>
      </c>
      <c r="Q363" t="str">
        <f>VLOOKUP(Factures[[#This Row],[DPT]],departement2021[],6,FALSE)</f>
        <v>Paris</v>
      </c>
      <c r="R363" t="str">
        <f>VLOOKUP(VLOOKUP(Factures[[#This Row],[DPT]],departement2021[],2,FALSE),region2021[],5,FALSE)</f>
        <v>Île-de-France</v>
      </c>
    </row>
    <row r="364" spans="1:18" x14ac:dyDescent="0.25">
      <c r="A364">
        <v>364</v>
      </c>
      <c r="B364" s="1">
        <v>44724</v>
      </c>
      <c r="C364" s="2" t="s">
        <v>18</v>
      </c>
      <c r="D364" s="2" t="s">
        <v>20</v>
      </c>
      <c r="E364">
        <v>1</v>
      </c>
      <c r="F364">
        <v>14</v>
      </c>
      <c r="G364">
        <v>7</v>
      </c>
      <c r="H364">
        <v>21</v>
      </c>
      <c r="I364" s="2" t="s">
        <v>17</v>
      </c>
      <c r="K364" s="4">
        <v>29170</v>
      </c>
      <c r="L364" s="1">
        <v>22807</v>
      </c>
      <c r="M364">
        <f ca="1">DATEDIF(Factures[[#This Row],[Date naissance]],TODAY(),"Y")</f>
        <v>60</v>
      </c>
      <c r="N364" t="str">
        <f ca="1">VLOOKUP(Factures[[#This Row],[Age]],Cat_Age[],2,TRUE)</f>
        <v>4 - de 55 à 65 ans</v>
      </c>
      <c r="O364" t="str" cm="1">
        <f t="array" ref="O36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64" t="str">
        <f>VLOOKUP(INDEX(Communes2013[Code Postal],MATCH("*"&amp;TEXT(Factures[[#This Row],[CP]],"00000")&amp;"*",Communes2013[Code Postal],0)),Communes2013[],2,FALSE)</f>
        <v>FOUESNANT</v>
      </c>
      <c r="Q364" t="str">
        <f>VLOOKUP(Factures[[#This Row],[DPT]],departement2021[],6,FALSE)</f>
        <v>Finistère</v>
      </c>
      <c r="R364" t="str">
        <f>VLOOKUP(VLOOKUP(Factures[[#This Row],[DPT]],departement2021[],2,FALSE),region2021[],5,FALSE)</f>
        <v>Bretagne</v>
      </c>
    </row>
    <row r="365" spans="1:18" x14ac:dyDescent="0.25">
      <c r="A365">
        <v>365</v>
      </c>
      <c r="B365" s="1">
        <v>44724</v>
      </c>
      <c r="C365" s="2" t="s">
        <v>18</v>
      </c>
      <c r="D365" s="2" t="s">
        <v>16</v>
      </c>
      <c r="E365">
        <v>2</v>
      </c>
      <c r="F365">
        <v>51.5</v>
      </c>
      <c r="G365">
        <v>69</v>
      </c>
      <c r="H365">
        <v>120.5</v>
      </c>
      <c r="I365" s="2" t="s">
        <v>14</v>
      </c>
      <c r="J365">
        <v>1.5</v>
      </c>
      <c r="K365" s="4">
        <v>49100</v>
      </c>
      <c r="L365" s="1">
        <v>24019</v>
      </c>
      <c r="M365">
        <f ca="1">DATEDIF(Factures[[#This Row],[Date naissance]],TODAY(),"Y")</f>
        <v>57</v>
      </c>
      <c r="N365" t="str">
        <f ca="1">VLOOKUP(Factures[[#This Row],[Age]],Cat_Age[],2,TRUE)</f>
        <v>4 - de 55 à 65 ans</v>
      </c>
      <c r="O365" t="str" cm="1">
        <f t="array" ref="O365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365" t="str">
        <f>VLOOKUP(INDEX(Communes2013[Code Postal],MATCH("*"&amp;TEXT(Factures[[#This Row],[CP]],"00000")&amp;"*",Communes2013[Code Postal],0)),Communes2013[],2,FALSE)</f>
        <v>ANGERS</v>
      </c>
      <c r="Q365" t="str">
        <f>VLOOKUP(Factures[[#This Row],[DPT]],departement2021[],6,FALSE)</f>
        <v>Maine-et-Loire</v>
      </c>
      <c r="R365" t="str">
        <f>VLOOKUP(VLOOKUP(Factures[[#This Row],[DPT]],departement2021[],2,FALSE),region2021[],5,FALSE)</f>
        <v>Pays de la Loire</v>
      </c>
    </row>
    <row r="366" spans="1:18" x14ac:dyDescent="0.25">
      <c r="A366">
        <v>366</v>
      </c>
      <c r="B366" s="1">
        <v>44724</v>
      </c>
      <c r="C366" s="2" t="s">
        <v>15</v>
      </c>
      <c r="D366" s="2" t="s">
        <v>20</v>
      </c>
      <c r="E366">
        <v>8</v>
      </c>
      <c r="F366">
        <v>109</v>
      </c>
      <c r="G366">
        <v>127</v>
      </c>
      <c r="H366">
        <v>236</v>
      </c>
      <c r="I366" s="2" t="s">
        <v>14</v>
      </c>
      <c r="J366">
        <v>15</v>
      </c>
      <c r="K366" s="4">
        <v>56190</v>
      </c>
      <c r="L366" s="1">
        <v>21894</v>
      </c>
      <c r="M366">
        <f ca="1">DATEDIF(Factures[[#This Row],[Date naissance]],TODAY(),"Y")</f>
        <v>62</v>
      </c>
      <c r="N366" t="str">
        <f ca="1">VLOOKUP(Factures[[#This Row],[Age]],Cat_Age[],2,TRUE)</f>
        <v>4 - de 55 à 65 ans</v>
      </c>
      <c r="O366" t="str" cm="1">
        <f t="array" ref="O36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66" t="str">
        <f>VLOOKUP(INDEX(Communes2013[Code Postal],MATCH("*"&amp;TEXT(Factures[[#This Row],[CP]],"00000")&amp;"*",Communes2013[Code Postal],0)),Communes2013[],2,FALSE)</f>
        <v>MUZILLAC</v>
      </c>
      <c r="Q366" t="str">
        <f>VLOOKUP(Factures[[#This Row],[DPT]],departement2021[],6,FALSE)</f>
        <v>Morbihan</v>
      </c>
      <c r="R366" t="str">
        <f>VLOOKUP(VLOOKUP(Factures[[#This Row],[DPT]],departement2021[],2,FALSE),region2021[],5,FALSE)</f>
        <v>Bretagne</v>
      </c>
    </row>
    <row r="367" spans="1:18" x14ac:dyDescent="0.25">
      <c r="A367">
        <v>367</v>
      </c>
      <c r="B367" s="1">
        <v>44724</v>
      </c>
      <c r="C367" s="2" t="s">
        <v>19</v>
      </c>
      <c r="D367" s="2" t="s">
        <v>16</v>
      </c>
      <c r="E367">
        <v>4</v>
      </c>
      <c r="F367">
        <v>133</v>
      </c>
      <c r="G367">
        <v>80</v>
      </c>
      <c r="H367">
        <v>213</v>
      </c>
      <c r="I367" s="2" t="s">
        <v>17</v>
      </c>
      <c r="K367" s="4">
        <v>92290</v>
      </c>
      <c r="L367" s="1">
        <v>23313</v>
      </c>
      <c r="M367">
        <f ca="1">DATEDIF(Factures[[#This Row],[Date naissance]],TODAY(),"Y")</f>
        <v>59</v>
      </c>
      <c r="N367" t="str">
        <f ca="1">VLOOKUP(Factures[[#This Row],[Age]],Cat_Age[],2,TRUE)</f>
        <v>4 - de 55 à 65 ans</v>
      </c>
      <c r="O367" t="str" cm="1">
        <f t="array" ref="O36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367" t="str">
        <f>VLOOKUP(INDEX(Communes2013[Code Postal],MATCH("*"&amp;TEXT(Factures[[#This Row],[CP]],"00000")&amp;"*",Communes2013[Code Postal],0)),Communes2013[],2,FALSE)</f>
        <v>CHATENAY-MALABRY</v>
      </c>
      <c r="Q367" t="str">
        <f>VLOOKUP(Factures[[#This Row],[DPT]],departement2021[],6,FALSE)</f>
        <v>Hauts-de-Seine</v>
      </c>
      <c r="R367" t="str">
        <f>VLOOKUP(VLOOKUP(Factures[[#This Row],[DPT]],departement2021[],2,FALSE),region2021[],5,FALSE)</f>
        <v>Île-de-France</v>
      </c>
    </row>
    <row r="368" spans="1:18" x14ac:dyDescent="0.25">
      <c r="A368">
        <v>368</v>
      </c>
      <c r="B368" s="1">
        <v>44724</v>
      </c>
      <c r="C368" s="2" t="s">
        <v>15</v>
      </c>
      <c r="D368" s="2" t="s">
        <v>20</v>
      </c>
      <c r="E368">
        <v>1</v>
      </c>
      <c r="F368">
        <v>14.5</v>
      </c>
      <c r="G368">
        <v>1</v>
      </c>
      <c r="H368">
        <v>15.5</v>
      </c>
      <c r="I368" s="2" t="s">
        <v>14</v>
      </c>
      <c r="J368">
        <v>2</v>
      </c>
      <c r="K368" s="4">
        <v>57100</v>
      </c>
      <c r="L368" s="1">
        <v>20569</v>
      </c>
      <c r="M368">
        <f ca="1">DATEDIF(Factures[[#This Row],[Date naissance]],TODAY(),"Y")</f>
        <v>66</v>
      </c>
      <c r="N368" t="str">
        <f ca="1">VLOOKUP(Factures[[#This Row],[Age]],Cat_Age[],2,TRUE)</f>
        <v>5 - de 65 et plus</v>
      </c>
      <c r="O368" t="str" cm="1">
        <f t="array" ref="O368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368" t="str">
        <f>VLOOKUP(INDEX(Communes2013[Code Postal],MATCH("*"&amp;TEXT(Factures[[#This Row],[CP]],"00000")&amp;"*",Communes2013[Code Postal],0)),Communes2013[],2,FALSE)</f>
        <v>THIONVILLE</v>
      </c>
      <c r="Q368" t="str">
        <f>VLOOKUP(Factures[[#This Row],[DPT]],departement2021[],6,FALSE)</f>
        <v>Moselle</v>
      </c>
      <c r="R368" t="str">
        <f>VLOOKUP(VLOOKUP(Factures[[#This Row],[DPT]],departement2021[],2,FALSE),region2021[],5,FALSE)</f>
        <v>Grand Est</v>
      </c>
    </row>
    <row r="369" spans="1:18" x14ac:dyDescent="0.25">
      <c r="A369">
        <v>369</v>
      </c>
      <c r="B369" s="1">
        <v>44724</v>
      </c>
      <c r="C369" s="2" t="s">
        <v>15</v>
      </c>
      <c r="D369" s="2" t="s">
        <v>16</v>
      </c>
      <c r="E369">
        <v>10</v>
      </c>
      <c r="F369">
        <v>335</v>
      </c>
      <c r="G369">
        <v>78</v>
      </c>
      <c r="H369">
        <v>413</v>
      </c>
      <c r="I369" s="2" t="s">
        <v>14</v>
      </c>
      <c r="J369">
        <v>11.5</v>
      </c>
      <c r="K369" s="4">
        <v>14112</v>
      </c>
      <c r="L369" s="1">
        <v>24449</v>
      </c>
      <c r="M369">
        <f ca="1">DATEDIF(Factures[[#This Row],[Date naissance]],TODAY(),"Y")</f>
        <v>55</v>
      </c>
      <c r="N369" t="str">
        <f ca="1">VLOOKUP(Factures[[#This Row],[Age]],Cat_Age[],2,TRUE)</f>
        <v>4 - de 55 à 65 ans</v>
      </c>
      <c r="O369" t="str" cm="1">
        <f t="array" ref="O369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369" t="str">
        <f>VLOOKUP(INDEX(Communes2013[Code Postal],MATCH("*"&amp;TEXT(Factures[[#This Row],[CP]],"00000")&amp;"*",Communes2013[Code Postal],0)),Communes2013[],2,FALSE)</f>
        <v>BIEVILLE-BEUVILLE</v>
      </c>
      <c r="Q369" t="str">
        <f>VLOOKUP(Factures[[#This Row],[DPT]],departement2021[],6,FALSE)</f>
        <v>Calvados</v>
      </c>
      <c r="R369" t="str">
        <f>VLOOKUP(VLOOKUP(Factures[[#This Row],[DPT]],departement2021[],2,FALSE),region2021[],5,FALSE)</f>
        <v>Normandie</v>
      </c>
    </row>
    <row r="370" spans="1:18" x14ac:dyDescent="0.25">
      <c r="A370">
        <v>370</v>
      </c>
      <c r="B370" s="1">
        <v>44724</v>
      </c>
      <c r="C370" s="2" t="s">
        <v>12</v>
      </c>
      <c r="D370" s="2" t="s">
        <v>20</v>
      </c>
      <c r="E370">
        <v>2</v>
      </c>
      <c r="F370">
        <v>27.5</v>
      </c>
      <c r="G370">
        <v>21</v>
      </c>
      <c r="H370">
        <v>48.5</v>
      </c>
      <c r="I370" s="2" t="s">
        <v>17</v>
      </c>
      <c r="K370" s="4">
        <v>57200</v>
      </c>
      <c r="L370" s="1">
        <v>21987</v>
      </c>
      <c r="M370">
        <f ca="1">DATEDIF(Factures[[#This Row],[Date naissance]],TODAY(),"Y")</f>
        <v>62</v>
      </c>
      <c r="N370" t="str">
        <f ca="1">VLOOKUP(Factures[[#This Row],[Age]],Cat_Age[],2,TRUE)</f>
        <v>4 - de 55 à 65 ans</v>
      </c>
      <c r="O370" t="str" cm="1">
        <f t="array" ref="O370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370" t="str">
        <f>VLOOKUP(INDEX(Communes2013[Code Postal],MATCH("*"&amp;TEXT(Factures[[#This Row],[CP]],"00000")&amp;"*",Communes2013[Code Postal],0)),Communes2013[],2,FALSE)</f>
        <v>SARREGUEMINES</v>
      </c>
      <c r="Q370" t="str">
        <f>VLOOKUP(Factures[[#This Row],[DPT]],departement2021[],6,FALSE)</f>
        <v>Moselle</v>
      </c>
      <c r="R370" t="str">
        <f>VLOOKUP(VLOOKUP(Factures[[#This Row],[DPT]],departement2021[],2,FALSE),region2021[],5,FALSE)</f>
        <v>Grand Est</v>
      </c>
    </row>
    <row r="371" spans="1:18" x14ac:dyDescent="0.25">
      <c r="A371">
        <v>371</v>
      </c>
      <c r="B371" s="1">
        <v>44724</v>
      </c>
      <c r="C371" s="2" t="s">
        <v>18</v>
      </c>
      <c r="D371" s="2" t="s">
        <v>13</v>
      </c>
      <c r="E371">
        <v>2</v>
      </c>
      <c r="F371">
        <v>47</v>
      </c>
      <c r="G371">
        <v>2</v>
      </c>
      <c r="H371">
        <v>49</v>
      </c>
      <c r="I371" s="2" t="s">
        <v>17</v>
      </c>
      <c r="K371" s="4">
        <v>83200</v>
      </c>
      <c r="L371" s="1">
        <v>22716</v>
      </c>
      <c r="M371">
        <f ca="1">DATEDIF(Factures[[#This Row],[Date naissance]],TODAY(),"Y")</f>
        <v>60</v>
      </c>
      <c r="N371" t="str">
        <f ca="1">VLOOKUP(Factures[[#This Row],[Age]],Cat_Age[],2,TRUE)</f>
        <v>4 - de 55 à 65 ans</v>
      </c>
      <c r="O371" t="str" cm="1">
        <f t="array" ref="O371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371" t="str">
        <f>VLOOKUP(INDEX(Communes2013[Code Postal],MATCH("*"&amp;TEXT(Factures[[#This Row],[CP]],"00000")&amp;"*",Communes2013[Code Postal],0)),Communes2013[],2,FALSE)</f>
        <v>TOULON</v>
      </c>
      <c r="Q371" t="str">
        <f>VLOOKUP(Factures[[#This Row],[DPT]],departement2021[],6,FALSE)</f>
        <v>Var</v>
      </c>
      <c r="R371" t="str">
        <f>VLOOKUP(VLOOKUP(Factures[[#This Row],[DPT]],departement2021[],2,FALSE),region2021[],5,FALSE)</f>
        <v>Provence-Alpes-Côte d'Azur</v>
      </c>
    </row>
    <row r="372" spans="1:18" x14ac:dyDescent="0.25">
      <c r="A372">
        <v>372</v>
      </c>
      <c r="B372" s="1">
        <v>44724</v>
      </c>
      <c r="C372" s="2" t="s">
        <v>12</v>
      </c>
      <c r="D372" s="2" t="s">
        <v>16</v>
      </c>
      <c r="E372">
        <v>2</v>
      </c>
      <c r="F372">
        <v>62.5</v>
      </c>
      <c r="G372">
        <v>121</v>
      </c>
      <c r="H372">
        <v>183.5</v>
      </c>
      <c r="I372" s="2" t="s">
        <v>14</v>
      </c>
      <c r="J372">
        <v>4.5</v>
      </c>
      <c r="K372" s="4">
        <v>22000</v>
      </c>
      <c r="L372" s="1">
        <v>18612</v>
      </c>
      <c r="M372">
        <f ca="1">DATEDIF(Factures[[#This Row],[Date naissance]],TODAY(),"Y")</f>
        <v>71</v>
      </c>
      <c r="N372" t="str">
        <f ca="1">VLOOKUP(Factures[[#This Row],[Age]],Cat_Age[],2,TRUE)</f>
        <v>5 - de 65 et plus</v>
      </c>
      <c r="O372" t="str" cm="1">
        <f t="array" ref="O37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72" t="str">
        <f>VLOOKUP(INDEX(Communes2013[Code Postal],MATCH("*"&amp;TEXT(Factures[[#This Row],[CP]],"00000")&amp;"*",Communes2013[Code Postal],0)),Communes2013[],2,FALSE)</f>
        <v>SAINT-BRIEUC</v>
      </c>
      <c r="Q372" t="str">
        <f>VLOOKUP(Factures[[#This Row],[DPT]],departement2021[],6,FALSE)</f>
        <v>Côtes-d'Armor</v>
      </c>
      <c r="R372" t="str">
        <f>VLOOKUP(VLOOKUP(Factures[[#This Row],[DPT]],departement2021[],2,FALSE),region2021[],5,FALSE)</f>
        <v>Bretagne</v>
      </c>
    </row>
    <row r="373" spans="1:18" x14ac:dyDescent="0.25">
      <c r="A373">
        <v>373</v>
      </c>
      <c r="B373" s="1">
        <v>44724</v>
      </c>
      <c r="C373" s="2" t="s">
        <v>15</v>
      </c>
      <c r="D373" s="2" t="s">
        <v>22</v>
      </c>
      <c r="E373">
        <v>3</v>
      </c>
      <c r="F373">
        <v>54</v>
      </c>
      <c r="G373">
        <v>74</v>
      </c>
      <c r="H373">
        <v>128</v>
      </c>
      <c r="I373" s="2" t="s">
        <v>14</v>
      </c>
      <c r="J373">
        <v>1.5</v>
      </c>
      <c r="K373" s="4">
        <v>94470</v>
      </c>
      <c r="L373" s="1">
        <v>20304</v>
      </c>
      <c r="M373">
        <f ca="1">DATEDIF(Factures[[#This Row],[Date naissance]],TODAY(),"Y")</f>
        <v>67</v>
      </c>
      <c r="N373" t="str">
        <f ca="1">VLOOKUP(Factures[[#This Row],[Age]],Cat_Age[],2,TRUE)</f>
        <v>5 - de 65 et plus</v>
      </c>
      <c r="O373" t="str" cm="1">
        <f t="array" ref="O373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373" t="str">
        <f>VLOOKUP(INDEX(Communes2013[Code Postal],MATCH("*"&amp;TEXT(Factures[[#This Row],[CP]],"00000")&amp;"*",Communes2013[Code Postal],0)),Communes2013[],2,FALSE)</f>
        <v>BOISSY-SAINT-LEGER</v>
      </c>
      <c r="Q373" t="str">
        <f>VLOOKUP(Factures[[#This Row],[DPT]],departement2021[],6,FALSE)</f>
        <v>Val-de-Marne</v>
      </c>
      <c r="R373" t="str">
        <f>VLOOKUP(VLOOKUP(Factures[[#This Row],[DPT]],departement2021[],2,FALSE),region2021[],5,FALSE)</f>
        <v>Île-de-France</v>
      </c>
    </row>
    <row r="374" spans="1:18" x14ac:dyDescent="0.25">
      <c r="A374">
        <v>374</v>
      </c>
      <c r="B374" s="1">
        <v>44724</v>
      </c>
      <c r="C374" s="2" t="s">
        <v>15</v>
      </c>
      <c r="D374" s="2" t="s">
        <v>13</v>
      </c>
      <c r="E374">
        <v>20</v>
      </c>
      <c r="F374">
        <v>401</v>
      </c>
      <c r="G374">
        <v>382</v>
      </c>
      <c r="H374">
        <v>783</v>
      </c>
      <c r="I374" s="2" t="s">
        <v>14</v>
      </c>
      <c r="J374">
        <v>40</v>
      </c>
      <c r="K374" s="4">
        <v>56800</v>
      </c>
      <c r="L374" s="1">
        <v>31497</v>
      </c>
      <c r="M374">
        <f ca="1">DATEDIF(Factures[[#This Row],[Date naissance]],TODAY(),"Y")</f>
        <v>36</v>
      </c>
      <c r="N374" t="str">
        <f ca="1">VLOOKUP(Factures[[#This Row],[Age]],Cat_Age[],2,TRUE)</f>
        <v>2 - de 35 à 45 ans</v>
      </c>
      <c r="O374" t="str" cm="1">
        <f t="array" ref="O37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74" t="str">
        <f>VLOOKUP(INDEX(Communes2013[Code Postal],MATCH("*"&amp;TEXT(Factures[[#This Row],[CP]],"00000")&amp;"*",Communes2013[Code Postal],0)),Communes2013[],2,FALSE)</f>
        <v>PLOERMEL</v>
      </c>
      <c r="Q374" t="str">
        <f>VLOOKUP(Factures[[#This Row],[DPT]],departement2021[],6,FALSE)</f>
        <v>Morbihan</v>
      </c>
      <c r="R374" t="str">
        <f>VLOOKUP(VLOOKUP(Factures[[#This Row],[DPT]],departement2021[],2,FALSE),region2021[],5,FALSE)</f>
        <v>Bretagne</v>
      </c>
    </row>
    <row r="375" spans="1:18" x14ac:dyDescent="0.25">
      <c r="A375">
        <v>375</v>
      </c>
      <c r="B375" s="1">
        <v>44725</v>
      </c>
      <c r="C375" s="2" t="s">
        <v>15</v>
      </c>
      <c r="D375" s="2" t="s">
        <v>16</v>
      </c>
      <c r="E375">
        <v>20</v>
      </c>
      <c r="F375">
        <v>655.5</v>
      </c>
      <c r="G375">
        <v>807</v>
      </c>
      <c r="H375">
        <v>1462.5</v>
      </c>
      <c r="I375" s="2" t="s">
        <v>17</v>
      </c>
      <c r="K375" s="4">
        <v>78310</v>
      </c>
      <c r="L375" s="1">
        <v>28115</v>
      </c>
      <c r="M375">
        <f ca="1">DATEDIF(Factures[[#This Row],[Date naissance]],TODAY(),"Y")</f>
        <v>45</v>
      </c>
      <c r="N375" t="str">
        <f ca="1">VLOOKUP(Factures[[#This Row],[Age]],Cat_Age[],2,TRUE)</f>
        <v>3 - de 45 à 55 ans</v>
      </c>
      <c r="O375" t="str" cm="1">
        <f t="array" ref="O37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375" t="str">
        <f>VLOOKUP(INDEX(Communes2013[Code Postal],MATCH("*"&amp;TEXT(Factures[[#This Row],[CP]],"00000")&amp;"*",Communes2013[Code Postal],0)),Communes2013[],2,FALSE)</f>
        <v>MAUREPAS</v>
      </c>
      <c r="Q375" t="str">
        <f>VLOOKUP(Factures[[#This Row],[DPT]],departement2021[],6,FALSE)</f>
        <v>Yvelines</v>
      </c>
      <c r="R375" t="str">
        <f>VLOOKUP(VLOOKUP(Factures[[#This Row],[DPT]],departement2021[],2,FALSE),region2021[],5,FALSE)</f>
        <v>Île-de-France</v>
      </c>
    </row>
    <row r="376" spans="1:18" x14ac:dyDescent="0.25">
      <c r="A376">
        <v>376</v>
      </c>
      <c r="B376" s="1">
        <v>44725</v>
      </c>
      <c r="C376" s="2" t="s">
        <v>18</v>
      </c>
      <c r="D376" s="2" t="s">
        <v>16</v>
      </c>
      <c r="E376">
        <v>2</v>
      </c>
      <c r="F376">
        <v>58</v>
      </c>
      <c r="G376">
        <v>44</v>
      </c>
      <c r="H376">
        <v>102</v>
      </c>
      <c r="I376" s="2" t="s">
        <v>14</v>
      </c>
      <c r="J376">
        <v>1</v>
      </c>
      <c r="K376" s="4">
        <v>37300</v>
      </c>
      <c r="L376" s="1">
        <v>29333</v>
      </c>
      <c r="M376">
        <f ca="1">DATEDIF(Factures[[#This Row],[Date naissance]],TODAY(),"Y")</f>
        <v>42</v>
      </c>
      <c r="N376" t="str">
        <f ca="1">VLOOKUP(Factures[[#This Row],[Age]],Cat_Age[],2,TRUE)</f>
        <v>2 - de 35 à 45 ans</v>
      </c>
      <c r="O376" t="str" cm="1">
        <f t="array" ref="O376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376" t="str">
        <f>VLOOKUP(INDEX(Communes2013[Code Postal],MATCH("*"&amp;TEXT(Factures[[#This Row],[CP]],"00000")&amp;"*",Communes2013[Code Postal],0)),Communes2013[],2,FALSE)</f>
        <v>JOUE-LES-TOURS</v>
      </c>
      <c r="Q376" t="str">
        <f>VLOOKUP(Factures[[#This Row],[DPT]],departement2021[],6,FALSE)</f>
        <v>Indre-et-Loire</v>
      </c>
      <c r="R376" t="str">
        <f>VLOOKUP(VLOOKUP(Factures[[#This Row],[DPT]],departement2021[],2,FALSE),region2021[],5,FALSE)</f>
        <v>Centre-Val de Loire</v>
      </c>
    </row>
    <row r="377" spans="1:18" x14ac:dyDescent="0.25">
      <c r="A377">
        <v>377</v>
      </c>
      <c r="B377" s="1">
        <v>44725</v>
      </c>
      <c r="C377" s="2" t="s">
        <v>18</v>
      </c>
      <c r="D377" s="2" t="s">
        <v>16</v>
      </c>
      <c r="E377">
        <v>20</v>
      </c>
      <c r="F377">
        <v>543</v>
      </c>
      <c r="G377">
        <v>843</v>
      </c>
      <c r="H377">
        <v>1386</v>
      </c>
      <c r="I377" s="2" t="s">
        <v>14</v>
      </c>
      <c r="J377">
        <v>93.5</v>
      </c>
      <c r="K377" s="4">
        <v>29170</v>
      </c>
      <c r="L377" s="1">
        <v>26992</v>
      </c>
      <c r="M377">
        <f ca="1">DATEDIF(Factures[[#This Row],[Date naissance]],TODAY(),"Y")</f>
        <v>48</v>
      </c>
      <c r="N377" t="str">
        <f ca="1">VLOOKUP(Factures[[#This Row],[Age]],Cat_Age[],2,TRUE)</f>
        <v>3 - de 45 à 55 ans</v>
      </c>
      <c r="O377" t="str" cm="1">
        <f t="array" ref="O3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77" t="str">
        <f>VLOOKUP(INDEX(Communes2013[Code Postal],MATCH("*"&amp;TEXT(Factures[[#This Row],[CP]],"00000")&amp;"*",Communes2013[Code Postal],0)),Communes2013[],2,FALSE)</f>
        <v>FOUESNANT</v>
      </c>
      <c r="Q377" t="str">
        <f>VLOOKUP(Factures[[#This Row],[DPT]],departement2021[],6,FALSE)</f>
        <v>Finistère</v>
      </c>
      <c r="R377" t="str">
        <f>VLOOKUP(VLOOKUP(Factures[[#This Row],[DPT]],departement2021[],2,FALSE),region2021[],5,FALSE)</f>
        <v>Bretagne</v>
      </c>
    </row>
    <row r="378" spans="1:18" x14ac:dyDescent="0.25">
      <c r="A378">
        <v>378</v>
      </c>
      <c r="B378" s="1">
        <v>44725</v>
      </c>
      <c r="C378" s="2" t="s">
        <v>12</v>
      </c>
      <c r="D378" s="2" t="s">
        <v>16</v>
      </c>
      <c r="E378">
        <v>2</v>
      </c>
      <c r="F378">
        <v>66.5</v>
      </c>
      <c r="G378">
        <v>100</v>
      </c>
      <c r="H378">
        <v>166.5</v>
      </c>
      <c r="I378" s="2" t="s">
        <v>17</v>
      </c>
      <c r="K378" s="4">
        <v>29200</v>
      </c>
      <c r="L378" s="1">
        <v>31892</v>
      </c>
      <c r="M378">
        <f ca="1">DATEDIF(Factures[[#This Row],[Date naissance]],TODAY(),"Y")</f>
        <v>35</v>
      </c>
      <c r="N378" t="str">
        <f ca="1">VLOOKUP(Factures[[#This Row],[Age]],Cat_Age[],2,TRUE)</f>
        <v>2 - de 35 à 45 ans</v>
      </c>
      <c r="O378" t="str" cm="1">
        <f t="array" ref="O37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78" t="str">
        <f>VLOOKUP(INDEX(Communes2013[Code Postal],MATCH("*"&amp;TEXT(Factures[[#This Row],[CP]],"00000")&amp;"*",Communes2013[Code Postal],0)),Communes2013[],2,FALSE)</f>
        <v>BREST</v>
      </c>
      <c r="Q378" t="str">
        <f>VLOOKUP(Factures[[#This Row],[DPT]],departement2021[],6,FALSE)</f>
        <v>Finistère</v>
      </c>
      <c r="R378" t="str">
        <f>VLOOKUP(VLOOKUP(Factures[[#This Row],[DPT]],departement2021[],2,FALSE),region2021[],5,FALSE)</f>
        <v>Bretagne</v>
      </c>
    </row>
    <row r="379" spans="1:18" x14ac:dyDescent="0.25">
      <c r="A379">
        <v>379</v>
      </c>
      <c r="B379" s="1">
        <v>44726</v>
      </c>
      <c r="C379" s="2" t="s">
        <v>12</v>
      </c>
      <c r="D379" s="2" t="s">
        <v>13</v>
      </c>
      <c r="E379">
        <v>7</v>
      </c>
      <c r="F379">
        <v>149</v>
      </c>
      <c r="G379">
        <v>177</v>
      </c>
      <c r="H379">
        <v>326</v>
      </c>
      <c r="I379" s="2" t="s">
        <v>14</v>
      </c>
      <c r="J379">
        <v>24</v>
      </c>
      <c r="K379" s="4">
        <v>29160</v>
      </c>
      <c r="L379" s="1">
        <v>21636</v>
      </c>
      <c r="M379">
        <f ca="1">DATEDIF(Factures[[#This Row],[Date naissance]],TODAY(),"Y")</f>
        <v>63</v>
      </c>
      <c r="N379" t="str">
        <f ca="1">VLOOKUP(Factures[[#This Row],[Age]],Cat_Age[],2,TRUE)</f>
        <v>4 - de 55 à 65 ans</v>
      </c>
      <c r="O379" t="str" cm="1">
        <f t="array" ref="O3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79" t="str">
        <f>VLOOKUP(INDEX(Communes2013[Code Postal],MATCH("*"&amp;TEXT(Factures[[#This Row],[CP]],"00000")&amp;"*",Communes2013[Code Postal],0)),Communes2013[],2,FALSE)</f>
        <v>CROZON</v>
      </c>
      <c r="Q379" t="str">
        <f>VLOOKUP(Factures[[#This Row],[DPT]],departement2021[],6,FALSE)</f>
        <v>Finistère</v>
      </c>
      <c r="R379" t="str">
        <f>VLOOKUP(VLOOKUP(Factures[[#This Row],[DPT]],departement2021[],2,FALSE),region2021[],5,FALSE)</f>
        <v>Bretagne</v>
      </c>
    </row>
    <row r="380" spans="1:18" x14ac:dyDescent="0.25">
      <c r="A380">
        <v>380</v>
      </c>
      <c r="B380" s="1">
        <v>44726</v>
      </c>
      <c r="C380" s="2" t="s">
        <v>18</v>
      </c>
      <c r="D380" s="2" t="s">
        <v>16</v>
      </c>
      <c r="E380">
        <v>16</v>
      </c>
      <c r="F380">
        <v>481.5</v>
      </c>
      <c r="G380">
        <v>97</v>
      </c>
      <c r="H380">
        <v>578.5</v>
      </c>
      <c r="I380" s="2" t="s">
        <v>14</v>
      </c>
      <c r="J380">
        <v>35.5</v>
      </c>
      <c r="K380" s="4">
        <v>29900</v>
      </c>
      <c r="L380" s="1">
        <v>27548</v>
      </c>
      <c r="M380">
        <f ca="1">DATEDIF(Factures[[#This Row],[Date naissance]],TODAY(),"Y")</f>
        <v>47</v>
      </c>
      <c r="N380" t="str">
        <f ca="1">VLOOKUP(Factures[[#This Row],[Age]],Cat_Age[],2,TRUE)</f>
        <v>3 - de 45 à 55 ans</v>
      </c>
      <c r="O380" t="str" cm="1">
        <f t="array" ref="O38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0" t="str">
        <f>VLOOKUP(INDEX(Communes2013[Code Postal],MATCH("*"&amp;TEXT(Factures[[#This Row],[CP]],"00000")&amp;"*",Communes2013[Code Postal],0)),Communes2013[],2,FALSE)</f>
        <v>CONCARNEAU</v>
      </c>
      <c r="Q380" t="str">
        <f>VLOOKUP(Factures[[#This Row],[DPT]],departement2021[],6,FALSE)</f>
        <v>Finistère</v>
      </c>
      <c r="R380" t="str">
        <f>VLOOKUP(VLOOKUP(Factures[[#This Row],[DPT]],departement2021[],2,FALSE),region2021[],5,FALSE)</f>
        <v>Bretagne</v>
      </c>
    </row>
    <row r="381" spans="1:18" x14ac:dyDescent="0.25">
      <c r="A381">
        <v>381</v>
      </c>
      <c r="B381" s="1">
        <v>44726</v>
      </c>
      <c r="C381" s="2" t="s">
        <v>15</v>
      </c>
      <c r="D381" s="2" t="s">
        <v>16</v>
      </c>
      <c r="E381">
        <v>19</v>
      </c>
      <c r="F381">
        <v>634</v>
      </c>
      <c r="G381">
        <v>237</v>
      </c>
      <c r="H381">
        <v>871</v>
      </c>
      <c r="I381" s="2" t="s">
        <v>14</v>
      </c>
      <c r="J381">
        <v>70</v>
      </c>
      <c r="K381" s="4">
        <v>93100</v>
      </c>
      <c r="L381" s="1">
        <v>21744</v>
      </c>
      <c r="M381">
        <f ca="1">DATEDIF(Factures[[#This Row],[Date naissance]],TODAY(),"Y")</f>
        <v>63</v>
      </c>
      <c r="N381" t="str">
        <f ca="1">VLOOKUP(Factures[[#This Row],[Age]],Cat_Age[],2,TRUE)</f>
        <v>4 - de 55 à 65 ans</v>
      </c>
      <c r="O381" t="str" cm="1">
        <f t="array" ref="O38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381" t="str">
        <f>VLOOKUP(INDEX(Communes2013[Code Postal],MATCH("*"&amp;TEXT(Factures[[#This Row],[CP]],"00000")&amp;"*",Communes2013[Code Postal],0)),Communes2013[],2,FALSE)</f>
        <v>MONTREUIL</v>
      </c>
      <c r="Q381" t="str">
        <f>VLOOKUP(Factures[[#This Row],[DPT]],departement2021[],6,FALSE)</f>
        <v>Seine-Saint-Denis</v>
      </c>
      <c r="R381" t="str">
        <f>VLOOKUP(VLOOKUP(Factures[[#This Row],[DPT]],departement2021[],2,FALSE),region2021[],5,FALSE)</f>
        <v>Île-de-France</v>
      </c>
    </row>
    <row r="382" spans="1:18" x14ac:dyDescent="0.25">
      <c r="A382">
        <v>382</v>
      </c>
      <c r="B382" s="1">
        <v>44726</v>
      </c>
      <c r="C382" s="2" t="s">
        <v>15</v>
      </c>
      <c r="D382" s="2" t="s">
        <v>16</v>
      </c>
      <c r="E382">
        <v>19</v>
      </c>
      <c r="F382">
        <v>568.5</v>
      </c>
      <c r="G382">
        <v>44</v>
      </c>
      <c r="H382">
        <v>612.5</v>
      </c>
      <c r="I382" s="2" t="s">
        <v>14</v>
      </c>
      <c r="J382">
        <v>41</v>
      </c>
      <c r="K382" s="4">
        <v>29170</v>
      </c>
      <c r="L382" s="1">
        <v>27876</v>
      </c>
      <c r="M382">
        <f ca="1">DATEDIF(Factures[[#This Row],[Date naissance]],TODAY(),"Y")</f>
        <v>46</v>
      </c>
      <c r="N382" t="str">
        <f ca="1">VLOOKUP(Factures[[#This Row],[Age]],Cat_Age[],2,TRUE)</f>
        <v>3 - de 45 à 55 ans</v>
      </c>
      <c r="O382" t="str" cm="1">
        <f t="array" ref="O3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2" t="str">
        <f>VLOOKUP(INDEX(Communes2013[Code Postal],MATCH("*"&amp;TEXT(Factures[[#This Row],[CP]],"00000")&amp;"*",Communes2013[Code Postal],0)),Communes2013[],2,FALSE)</f>
        <v>FOUESNANT</v>
      </c>
      <c r="Q382" t="str">
        <f>VLOOKUP(Factures[[#This Row],[DPT]],departement2021[],6,FALSE)</f>
        <v>Finistère</v>
      </c>
      <c r="R382" t="str">
        <f>VLOOKUP(VLOOKUP(Factures[[#This Row],[DPT]],departement2021[],2,FALSE),region2021[],5,FALSE)</f>
        <v>Bretagne</v>
      </c>
    </row>
    <row r="383" spans="1:18" x14ac:dyDescent="0.25">
      <c r="A383">
        <v>383</v>
      </c>
      <c r="B383" s="1">
        <v>44726</v>
      </c>
      <c r="C383" s="2" t="s">
        <v>15</v>
      </c>
      <c r="D383" s="2" t="s">
        <v>16</v>
      </c>
      <c r="E383">
        <v>8</v>
      </c>
      <c r="F383">
        <v>223</v>
      </c>
      <c r="G383">
        <v>163</v>
      </c>
      <c r="H383">
        <v>386</v>
      </c>
      <c r="I383" s="2" t="s">
        <v>17</v>
      </c>
      <c r="K383" s="4">
        <v>29600</v>
      </c>
      <c r="L383" s="1">
        <v>27616</v>
      </c>
      <c r="M383">
        <f ca="1">DATEDIF(Factures[[#This Row],[Date naissance]],TODAY(),"Y")</f>
        <v>47</v>
      </c>
      <c r="N383" t="str">
        <f ca="1">VLOOKUP(Factures[[#This Row],[Age]],Cat_Age[],2,TRUE)</f>
        <v>3 - de 45 à 55 ans</v>
      </c>
      <c r="O383" t="str" cm="1">
        <f t="array" ref="O3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3" t="str">
        <f>VLOOKUP(INDEX(Communes2013[Code Postal],MATCH("*"&amp;TEXT(Factures[[#This Row],[CP]],"00000")&amp;"*",Communes2013[Code Postal],0)),Communes2013[],2,FALSE)</f>
        <v>MORLAIX</v>
      </c>
      <c r="Q383" t="str">
        <f>VLOOKUP(Factures[[#This Row],[DPT]],departement2021[],6,FALSE)</f>
        <v>Finistère</v>
      </c>
      <c r="R383" t="str">
        <f>VLOOKUP(VLOOKUP(Factures[[#This Row],[DPT]],departement2021[],2,FALSE),region2021[],5,FALSE)</f>
        <v>Bretagne</v>
      </c>
    </row>
    <row r="384" spans="1:18" x14ac:dyDescent="0.25">
      <c r="A384">
        <v>384</v>
      </c>
      <c r="B384" s="1">
        <v>44726</v>
      </c>
      <c r="C384" s="2" t="s">
        <v>18</v>
      </c>
      <c r="D384" s="2" t="s">
        <v>13</v>
      </c>
      <c r="E384">
        <v>16</v>
      </c>
      <c r="F384">
        <v>330</v>
      </c>
      <c r="G384">
        <v>214</v>
      </c>
      <c r="H384">
        <v>544</v>
      </c>
      <c r="I384" s="2" t="s">
        <v>14</v>
      </c>
      <c r="J384">
        <v>1</v>
      </c>
      <c r="K384" s="4">
        <v>29200</v>
      </c>
      <c r="L384" s="1">
        <v>24165</v>
      </c>
      <c r="M384">
        <f ca="1">DATEDIF(Factures[[#This Row],[Date naissance]],TODAY(),"Y")</f>
        <v>56</v>
      </c>
      <c r="N384" t="str">
        <f ca="1">VLOOKUP(Factures[[#This Row],[Age]],Cat_Age[],2,TRUE)</f>
        <v>4 - de 55 à 65 ans</v>
      </c>
      <c r="O384" t="str" cm="1">
        <f t="array" ref="O3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4" t="str">
        <f>VLOOKUP(INDEX(Communes2013[Code Postal],MATCH("*"&amp;TEXT(Factures[[#This Row],[CP]],"00000")&amp;"*",Communes2013[Code Postal],0)),Communes2013[],2,FALSE)</f>
        <v>BREST</v>
      </c>
      <c r="Q384" t="str">
        <f>VLOOKUP(Factures[[#This Row],[DPT]],departement2021[],6,FALSE)</f>
        <v>Finistère</v>
      </c>
      <c r="R384" t="str">
        <f>VLOOKUP(VLOOKUP(Factures[[#This Row],[DPT]],departement2021[],2,FALSE),region2021[],5,FALSE)</f>
        <v>Bretagne</v>
      </c>
    </row>
    <row r="385" spans="1:18" x14ac:dyDescent="0.25">
      <c r="A385">
        <v>385</v>
      </c>
      <c r="B385" s="1">
        <v>44726</v>
      </c>
      <c r="C385" s="2" t="s">
        <v>12</v>
      </c>
      <c r="D385" s="2" t="s">
        <v>13</v>
      </c>
      <c r="E385">
        <v>4</v>
      </c>
      <c r="F385">
        <v>94</v>
      </c>
      <c r="G385">
        <v>6</v>
      </c>
      <c r="H385">
        <v>100</v>
      </c>
      <c r="I385" s="2" t="s">
        <v>17</v>
      </c>
      <c r="K385" s="4">
        <v>29780</v>
      </c>
      <c r="L385" s="1">
        <v>32293</v>
      </c>
      <c r="M385">
        <f ca="1">DATEDIF(Factures[[#This Row],[Date naissance]],TODAY(),"Y")</f>
        <v>34</v>
      </c>
      <c r="N385" t="str">
        <f ca="1">VLOOKUP(Factures[[#This Row],[Age]],Cat_Age[],2,TRUE)</f>
        <v>1 - de 0 à 35 ans</v>
      </c>
      <c r="O385" t="str" cm="1">
        <f t="array" ref="O3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5" t="str">
        <f>VLOOKUP(INDEX(Communes2013[Code Postal],MATCH("*"&amp;TEXT(Factures[[#This Row],[CP]],"00000")&amp;"*",Communes2013[Code Postal],0)),Communes2013[],2,FALSE)</f>
        <v>PLOUHINEC</v>
      </c>
      <c r="Q385" t="str">
        <f>VLOOKUP(Factures[[#This Row],[DPT]],departement2021[],6,FALSE)</f>
        <v>Finistère</v>
      </c>
      <c r="R385" t="str">
        <f>VLOOKUP(VLOOKUP(Factures[[#This Row],[DPT]],departement2021[],2,FALSE),region2021[],5,FALSE)</f>
        <v>Bretagne</v>
      </c>
    </row>
    <row r="386" spans="1:18" x14ac:dyDescent="0.25">
      <c r="A386">
        <v>386</v>
      </c>
      <c r="B386" s="1">
        <v>44727</v>
      </c>
      <c r="C386" s="2" t="s">
        <v>19</v>
      </c>
      <c r="D386" s="2" t="s">
        <v>21</v>
      </c>
      <c r="E386">
        <v>17</v>
      </c>
      <c r="F386">
        <v>362.5</v>
      </c>
      <c r="G386">
        <v>474</v>
      </c>
      <c r="H386">
        <v>836.5</v>
      </c>
      <c r="I386" s="2" t="s">
        <v>14</v>
      </c>
      <c r="J386">
        <v>40.5</v>
      </c>
      <c r="K386" s="4">
        <v>75019</v>
      </c>
      <c r="L386" s="1">
        <v>26716</v>
      </c>
      <c r="M386">
        <f ca="1">DATEDIF(Factures[[#This Row],[Date naissance]],TODAY(),"Y")</f>
        <v>49</v>
      </c>
      <c r="N386" t="str">
        <f ca="1">VLOOKUP(Factures[[#This Row],[Age]],Cat_Age[],2,TRUE)</f>
        <v>3 - de 45 à 55 ans</v>
      </c>
      <c r="O386" t="str" cm="1">
        <f t="array" ref="O38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86" t="str">
        <f>VLOOKUP(INDEX(Communes2013[Code Postal],MATCH("*"&amp;TEXT(Factures[[#This Row],[CP]],"00000")&amp;"*",Communes2013[Code Postal],0)),Communes2013[],2,FALSE)</f>
        <v>PARIS-19E-ARRONDISSEMENT</v>
      </c>
      <c r="Q386" t="str">
        <f>VLOOKUP(Factures[[#This Row],[DPT]],departement2021[],6,FALSE)</f>
        <v>Paris</v>
      </c>
      <c r="R386" t="str">
        <f>VLOOKUP(VLOOKUP(Factures[[#This Row],[DPT]],departement2021[],2,FALSE),region2021[],5,FALSE)</f>
        <v>Île-de-France</v>
      </c>
    </row>
    <row r="387" spans="1:18" x14ac:dyDescent="0.25">
      <c r="A387">
        <v>387</v>
      </c>
      <c r="B387" s="1">
        <v>44727</v>
      </c>
      <c r="C387" s="2" t="s">
        <v>19</v>
      </c>
      <c r="D387" s="2" t="s">
        <v>13</v>
      </c>
      <c r="E387">
        <v>16</v>
      </c>
      <c r="F387">
        <v>347.5</v>
      </c>
      <c r="G387">
        <v>333</v>
      </c>
      <c r="H387">
        <v>680.5</v>
      </c>
      <c r="I387" s="2" t="s">
        <v>17</v>
      </c>
      <c r="K387" s="4">
        <v>22130</v>
      </c>
      <c r="L387" s="1">
        <v>23717</v>
      </c>
      <c r="M387">
        <f ca="1">DATEDIF(Factures[[#This Row],[Date naissance]],TODAY(),"Y")</f>
        <v>57</v>
      </c>
      <c r="N387" t="str">
        <f ca="1">VLOOKUP(Factures[[#This Row],[Age]],Cat_Age[],2,TRUE)</f>
        <v>4 - de 55 à 65 ans</v>
      </c>
      <c r="O387" t="str" cm="1">
        <f t="array" ref="O38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387" t="str">
        <f>VLOOKUP(INDEX(Communes2013[Code Postal],MATCH("*"&amp;TEXT(Factures[[#This Row],[CP]],"00000")&amp;"*",Communes2013[Code Postal],0)),Communes2013[],2,FALSE)</f>
        <v>PLANCOET</v>
      </c>
      <c r="Q387" t="str">
        <f>VLOOKUP(Factures[[#This Row],[DPT]],departement2021[],6,FALSE)</f>
        <v>Côtes-d'Armor</v>
      </c>
      <c r="R387" t="str">
        <f>VLOOKUP(VLOOKUP(Factures[[#This Row],[DPT]],departement2021[],2,FALSE),region2021[],5,FALSE)</f>
        <v>Bretagne</v>
      </c>
    </row>
    <row r="388" spans="1:18" x14ac:dyDescent="0.25">
      <c r="A388">
        <v>388</v>
      </c>
      <c r="B388" s="1">
        <v>44727</v>
      </c>
      <c r="C388" s="2" t="s">
        <v>12</v>
      </c>
      <c r="D388" s="2" t="s">
        <v>16</v>
      </c>
      <c r="E388">
        <v>6</v>
      </c>
      <c r="F388">
        <v>157</v>
      </c>
      <c r="G388">
        <v>297</v>
      </c>
      <c r="H388">
        <v>454</v>
      </c>
      <c r="I388" s="2" t="s">
        <v>14</v>
      </c>
      <c r="J388">
        <v>6.5</v>
      </c>
      <c r="K388" s="4">
        <v>29830</v>
      </c>
      <c r="L388" s="1">
        <v>26351</v>
      </c>
      <c r="M388">
        <f ca="1">DATEDIF(Factures[[#This Row],[Date naissance]],TODAY(),"Y")</f>
        <v>50</v>
      </c>
      <c r="N388" t="str">
        <f ca="1">VLOOKUP(Factures[[#This Row],[Age]],Cat_Age[],2,TRUE)</f>
        <v>3 - de 45 à 55 ans</v>
      </c>
      <c r="O388" t="str" cm="1">
        <f t="array" ref="O38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88" t="str">
        <f>VLOOKUP(INDEX(Communes2013[Code Postal],MATCH("*"&amp;TEXT(Factures[[#This Row],[CP]],"00000")&amp;"*",Communes2013[Code Postal],0)),Communes2013[],2,FALSE)</f>
        <v>PLOUDALMEZEAU</v>
      </c>
      <c r="Q388" t="str">
        <f>VLOOKUP(Factures[[#This Row],[DPT]],departement2021[],6,FALSE)</f>
        <v>Finistère</v>
      </c>
      <c r="R388" t="str">
        <f>VLOOKUP(VLOOKUP(Factures[[#This Row],[DPT]],departement2021[],2,FALSE),region2021[],5,FALSE)</f>
        <v>Bretagne</v>
      </c>
    </row>
    <row r="389" spans="1:18" x14ac:dyDescent="0.25">
      <c r="A389">
        <v>389</v>
      </c>
      <c r="B389" s="1">
        <v>44727</v>
      </c>
      <c r="C389" s="2" t="s">
        <v>15</v>
      </c>
      <c r="D389" s="2" t="s">
        <v>21</v>
      </c>
      <c r="E389">
        <v>21</v>
      </c>
      <c r="F389">
        <v>378.5</v>
      </c>
      <c r="G389">
        <v>112</v>
      </c>
      <c r="H389">
        <v>490.5</v>
      </c>
      <c r="I389" s="2" t="s">
        <v>14</v>
      </c>
      <c r="J389">
        <v>26.5</v>
      </c>
      <c r="K389" s="4">
        <v>14190</v>
      </c>
      <c r="L389" s="1">
        <v>21515</v>
      </c>
      <c r="M389">
        <f ca="1">DATEDIF(Factures[[#This Row],[Date naissance]],TODAY(),"Y")</f>
        <v>63</v>
      </c>
      <c r="N389" t="str">
        <f ca="1">VLOOKUP(Factures[[#This Row],[Age]],Cat_Age[],2,TRUE)</f>
        <v>4 - de 55 à 65 ans</v>
      </c>
      <c r="O389" t="str" cm="1">
        <f t="array" ref="O389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389" t="str">
        <f>VLOOKUP(INDEX(Communes2013[Code Postal],MATCH("*"&amp;TEXT(Factures[[#This Row],[CP]],"00000")&amp;"*",Communes2013[Code Postal],0)),Communes2013[],2,FALSE)</f>
        <v>SAINT-SYLVAIN</v>
      </c>
      <c r="Q389" t="str">
        <f>VLOOKUP(Factures[[#This Row],[DPT]],departement2021[],6,FALSE)</f>
        <v>Calvados</v>
      </c>
      <c r="R389" t="str">
        <f>VLOOKUP(VLOOKUP(Factures[[#This Row],[DPT]],departement2021[],2,FALSE),region2021[],5,FALSE)</f>
        <v>Normandie</v>
      </c>
    </row>
    <row r="390" spans="1:18" x14ac:dyDescent="0.25">
      <c r="A390">
        <v>390</v>
      </c>
      <c r="B390" s="1">
        <v>44727</v>
      </c>
      <c r="C390" s="2" t="s">
        <v>19</v>
      </c>
      <c r="D390" s="2" t="s">
        <v>16</v>
      </c>
      <c r="E390">
        <v>2</v>
      </c>
      <c r="F390">
        <v>54.5</v>
      </c>
      <c r="G390">
        <v>75</v>
      </c>
      <c r="H390">
        <v>129.5</v>
      </c>
      <c r="I390" s="2" t="s">
        <v>17</v>
      </c>
      <c r="K390" s="4">
        <v>24330</v>
      </c>
      <c r="L390" s="1">
        <v>21736</v>
      </c>
      <c r="M390">
        <f ca="1">DATEDIF(Factures[[#This Row],[Date naissance]],TODAY(),"Y")</f>
        <v>63</v>
      </c>
      <c r="N390" t="str">
        <f ca="1">VLOOKUP(Factures[[#This Row],[Age]],Cat_Age[],2,TRUE)</f>
        <v>4 - de 55 à 65 ans</v>
      </c>
      <c r="O390" t="str" cm="1">
        <f t="array" ref="O390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390" t="str">
        <f>VLOOKUP(INDEX(Communes2013[Code Postal],MATCH("*"&amp;TEXT(Factures[[#This Row],[CP]],"00000")&amp;"*",Communes2013[Code Postal],0)),Communes2013[],2,FALSE)</f>
        <v>BASSILLAC</v>
      </c>
      <c r="Q390" t="str">
        <f>VLOOKUP(Factures[[#This Row],[DPT]],departement2021[],6,FALSE)</f>
        <v>Dordogne</v>
      </c>
      <c r="R390" t="str">
        <f>VLOOKUP(VLOOKUP(Factures[[#This Row],[DPT]],departement2021[],2,FALSE),region2021[],5,FALSE)</f>
        <v>Nouvelle-Aquitaine</v>
      </c>
    </row>
    <row r="391" spans="1:18" x14ac:dyDescent="0.25">
      <c r="A391">
        <v>391</v>
      </c>
      <c r="B391" s="1">
        <v>44728</v>
      </c>
      <c r="C391" s="2" t="s">
        <v>15</v>
      </c>
      <c r="D391" s="2" t="s">
        <v>16</v>
      </c>
      <c r="E391">
        <v>5</v>
      </c>
      <c r="F391">
        <v>167.5</v>
      </c>
      <c r="G391">
        <v>67</v>
      </c>
      <c r="H391">
        <v>234.5</v>
      </c>
      <c r="I391" s="2" t="s">
        <v>14</v>
      </c>
      <c r="J391">
        <v>4.5</v>
      </c>
      <c r="K391" s="4">
        <v>35530</v>
      </c>
      <c r="L391" s="1">
        <v>23909</v>
      </c>
      <c r="M391">
        <f ca="1">DATEDIF(Factures[[#This Row],[Date naissance]],TODAY(),"Y")</f>
        <v>57</v>
      </c>
      <c r="N391" t="str">
        <f ca="1">VLOOKUP(Factures[[#This Row],[Age]],Cat_Age[],2,TRUE)</f>
        <v>4 - de 55 à 65 ans</v>
      </c>
      <c r="O391" t="str" cm="1">
        <f t="array" ref="O39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391" t="str">
        <f>VLOOKUP(INDEX(Communes2013[Code Postal],MATCH("*"&amp;TEXT(Factures[[#This Row],[CP]],"00000")&amp;"*",Communes2013[Code Postal],0)),Communes2013[],2,FALSE)</f>
        <v>NOYAL-SUR-VILAINE</v>
      </c>
      <c r="Q391" t="str">
        <f>VLOOKUP(Factures[[#This Row],[DPT]],departement2021[],6,FALSE)</f>
        <v>Ille-et-Vilaine</v>
      </c>
      <c r="R391" t="str">
        <f>VLOOKUP(VLOOKUP(Factures[[#This Row],[DPT]],departement2021[],2,FALSE),region2021[],5,FALSE)</f>
        <v>Bretagne</v>
      </c>
    </row>
    <row r="392" spans="1:18" x14ac:dyDescent="0.25">
      <c r="A392">
        <v>392</v>
      </c>
      <c r="B392" s="1">
        <v>44728</v>
      </c>
      <c r="C392" s="2" t="s">
        <v>12</v>
      </c>
      <c r="D392" s="2" t="s">
        <v>13</v>
      </c>
      <c r="E392">
        <v>4</v>
      </c>
      <c r="F392">
        <v>80.5</v>
      </c>
      <c r="G392">
        <v>106</v>
      </c>
      <c r="H392">
        <v>186.5</v>
      </c>
      <c r="I392" s="2" t="s">
        <v>17</v>
      </c>
      <c r="K392" s="4">
        <v>29510</v>
      </c>
      <c r="L392" s="1">
        <v>19407</v>
      </c>
      <c r="M392">
        <f ca="1">DATEDIF(Factures[[#This Row],[Date naissance]],TODAY(),"Y")</f>
        <v>69</v>
      </c>
      <c r="N392" t="str">
        <f ca="1">VLOOKUP(Factures[[#This Row],[Age]],Cat_Age[],2,TRUE)</f>
        <v>5 - de 65 et plus</v>
      </c>
      <c r="O392" t="str" cm="1">
        <f t="array" ref="O3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392" t="str">
        <f>VLOOKUP(INDEX(Communes2013[Code Postal],MATCH("*"&amp;TEXT(Factures[[#This Row],[CP]],"00000")&amp;"*",Communes2013[Code Postal],0)),Communes2013[],2,FALSE)</f>
        <v>BRIEC</v>
      </c>
      <c r="Q392" t="str">
        <f>VLOOKUP(Factures[[#This Row],[DPT]],departement2021[],6,FALSE)</f>
        <v>Finistère</v>
      </c>
      <c r="R392" t="str">
        <f>VLOOKUP(VLOOKUP(Factures[[#This Row],[DPT]],departement2021[],2,FALSE),region2021[],5,FALSE)</f>
        <v>Bretagne</v>
      </c>
    </row>
    <row r="393" spans="1:18" x14ac:dyDescent="0.25">
      <c r="A393">
        <v>393</v>
      </c>
      <c r="B393" s="1">
        <v>44728</v>
      </c>
      <c r="C393" s="2" t="s">
        <v>15</v>
      </c>
      <c r="D393" s="2" t="s">
        <v>16</v>
      </c>
      <c r="E393">
        <v>14</v>
      </c>
      <c r="F393">
        <v>388</v>
      </c>
      <c r="G393">
        <v>703</v>
      </c>
      <c r="H393">
        <v>1091</v>
      </c>
      <c r="I393" s="2" t="s">
        <v>17</v>
      </c>
      <c r="K393" s="4">
        <v>91360</v>
      </c>
      <c r="L393" s="1">
        <v>16474</v>
      </c>
      <c r="M393">
        <f ca="1">DATEDIF(Factures[[#This Row],[Date naissance]],TODAY(),"Y")</f>
        <v>77</v>
      </c>
      <c r="N393" t="str">
        <f ca="1">VLOOKUP(Factures[[#This Row],[Age]],Cat_Age[],2,TRUE)</f>
        <v>5 - de 65 et plus</v>
      </c>
      <c r="O393" t="str" cm="1">
        <f t="array" ref="O393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393" t="str">
        <f>VLOOKUP(INDEX(Communes2013[Code Postal],MATCH("*"&amp;TEXT(Factures[[#This Row],[CP]],"00000")&amp;"*",Communes2013[Code Postal],0)),Communes2013[],2,FALSE)</f>
        <v>EPINAY-SUR-ORGE</v>
      </c>
      <c r="Q393" t="str">
        <f>VLOOKUP(Factures[[#This Row],[DPT]],departement2021[],6,FALSE)</f>
        <v>Essonne</v>
      </c>
      <c r="R393" t="str">
        <f>VLOOKUP(VLOOKUP(Factures[[#This Row],[DPT]],departement2021[],2,FALSE),region2021[],5,FALSE)</f>
        <v>Île-de-France</v>
      </c>
    </row>
    <row r="394" spans="1:18" x14ac:dyDescent="0.25">
      <c r="A394">
        <v>394</v>
      </c>
      <c r="B394" s="1">
        <v>44728</v>
      </c>
      <c r="C394" s="2" t="s">
        <v>15</v>
      </c>
      <c r="D394" s="2" t="s">
        <v>13</v>
      </c>
      <c r="E394">
        <v>10</v>
      </c>
      <c r="F394">
        <v>248.5</v>
      </c>
      <c r="G394">
        <v>291</v>
      </c>
      <c r="H394">
        <v>539.5</v>
      </c>
      <c r="I394" s="2" t="s">
        <v>17</v>
      </c>
      <c r="K394" s="4">
        <v>41350</v>
      </c>
      <c r="L394" s="1">
        <v>17959</v>
      </c>
      <c r="M394">
        <f ca="1">DATEDIF(Factures[[#This Row],[Date naissance]],TODAY(),"Y")</f>
        <v>73</v>
      </c>
      <c r="N394" t="str">
        <f ca="1">VLOOKUP(Factures[[#This Row],[Age]],Cat_Age[],2,TRUE)</f>
        <v>5 - de 65 et plus</v>
      </c>
      <c r="O394" t="str" cm="1">
        <f t="array" ref="O394">IF(INT(Factures[[#This Row],[CP]]/1000)=20,_xlfn.SWITCH(MID(Factures[[#This Row],[CP]],3,1),"0","2A","1","2A","2","2B"),IF(LEN(Factures[[#This Row],[CP]])=4,"0"&amp;LEFT(Factures[[#This Row],[CP]],1),LEFT(Factures[[#This Row],[CP]],2)))</f>
        <v>41</v>
      </c>
      <c r="P394" t="str">
        <f>VLOOKUP(INDEX(Communes2013[Code Postal],MATCH("*"&amp;TEXT(Factures[[#This Row],[CP]],"00000")&amp;"*",Communes2013[Code Postal],0)),Communes2013[],2,FALSE)</f>
        <v>VINEUIL</v>
      </c>
      <c r="Q394" t="str">
        <f>VLOOKUP(Factures[[#This Row],[DPT]],departement2021[],6,FALSE)</f>
        <v>Loir-et-Cher</v>
      </c>
      <c r="R394" t="str">
        <f>VLOOKUP(VLOOKUP(Factures[[#This Row],[DPT]],departement2021[],2,FALSE),region2021[],5,FALSE)</f>
        <v>Centre-Val de Loire</v>
      </c>
    </row>
    <row r="395" spans="1:18" x14ac:dyDescent="0.25">
      <c r="A395">
        <v>395</v>
      </c>
      <c r="B395" s="1">
        <v>44728</v>
      </c>
      <c r="C395" s="2" t="s">
        <v>18</v>
      </c>
      <c r="D395" s="2" t="s">
        <v>20</v>
      </c>
      <c r="E395">
        <v>3</v>
      </c>
      <c r="F395">
        <v>40.5</v>
      </c>
      <c r="G395">
        <v>28</v>
      </c>
      <c r="H395">
        <v>68.5</v>
      </c>
      <c r="I395" s="2" t="s">
        <v>14</v>
      </c>
      <c r="J395">
        <v>3.5</v>
      </c>
      <c r="K395" s="4">
        <v>37550</v>
      </c>
      <c r="L395" s="1">
        <v>27295</v>
      </c>
      <c r="M395">
        <f ca="1">DATEDIF(Factures[[#This Row],[Date naissance]],TODAY(),"Y")</f>
        <v>48</v>
      </c>
      <c r="N395" t="str">
        <f ca="1">VLOOKUP(Factures[[#This Row],[Age]],Cat_Age[],2,TRUE)</f>
        <v>3 - de 45 à 55 ans</v>
      </c>
      <c r="O395" t="str" cm="1">
        <f t="array" ref="O395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395" t="str">
        <f>VLOOKUP(INDEX(Communes2013[Code Postal],MATCH("*"&amp;TEXT(Factures[[#This Row],[CP]],"00000")&amp;"*",Communes2013[Code Postal],0)),Communes2013[],2,FALSE)</f>
        <v>SAINT-AVERTIN</v>
      </c>
      <c r="Q395" t="str">
        <f>VLOOKUP(Factures[[#This Row],[DPT]],departement2021[],6,FALSE)</f>
        <v>Indre-et-Loire</v>
      </c>
      <c r="R395" t="str">
        <f>VLOOKUP(VLOOKUP(Factures[[#This Row],[DPT]],departement2021[],2,FALSE),region2021[],5,FALSE)</f>
        <v>Centre-Val de Loire</v>
      </c>
    </row>
    <row r="396" spans="1:18" x14ac:dyDescent="0.25">
      <c r="A396">
        <v>396</v>
      </c>
      <c r="B396" s="1">
        <v>44728</v>
      </c>
      <c r="C396" s="2" t="s">
        <v>15</v>
      </c>
      <c r="D396" s="2" t="s">
        <v>13</v>
      </c>
      <c r="E396">
        <v>3</v>
      </c>
      <c r="F396">
        <v>66</v>
      </c>
      <c r="G396">
        <v>10</v>
      </c>
      <c r="H396">
        <v>76</v>
      </c>
      <c r="I396" s="2" t="s">
        <v>14</v>
      </c>
      <c r="J396">
        <v>1</v>
      </c>
      <c r="K396" s="4">
        <v>56700</v>
      </c>
      <c r="L396" s="1">
        <v>33059</v>
      </c>
      <c r="M396">
        <f ca="1">DATEDIF(Factures[[#This Row],[Date naissance]],TODAY(),"Y")</f>
        <v>32</v>
      </c>
      <c r="N396" t="str">
        <f ca="1">VLOOKUP(Factures[[#This Row],[Age]],Cat_Age[],2,TRUE)</f>
        <v>1 - de 0 à 35 ans</v>
      </c>
      <c r="O396" t="str" cm="1">
        <f t="array" ref="O39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396" t="str">
        <f>VLOOKUP(INDEX(Communes2013[Code Postal],MATCH("*"&amp;TEXT(Factures[[#This Row],[CP]],"00000")&amp;"*",Communes2013[Code Postal],0)),Communes2013[],2,FALSE)</f>
        <v>HENNEBONT</v>
      </c>
      <c r="Q396" t="str">
        <f>VLOOKUP(Factures[[#This Row],[DPT]],departement2021[],6,FALSE)</f>
        <v>Morbihan</v>
      </c>
      <c r="R396" t="str">
        <f>VLOOKUP(VLOOKUP(Factures[[#This Row],[DPT]],departement2021[],2,FALSE),region2021[],5,FALSE)</f>
        <v>Bretagne</v>
      </c>
    </row>
    <row r="397" spans="1:18" x14ac:dyDescent="0.25">
      <c r="A397">
        <v>397</v>
      </c>
      <c r="B397" s="1">
        <v>44729</v>
      </c>
      <c r="C397" s="2" t="s">
        <v>12</v>
      </c>
      <c r="D397" s="2" t="s">
        <v>16</v>
      </c>
      <c r="E397">
        <v>7</v>
      </c>
      <c r="F397">
        <v>181</v>
      </c>
      <c r="G397">
        <v>27</v>
      </c>
      <c r="H397">
        <v>208</v>
      </c>
      <c r="I397" s="2" t="s">
        <v>17</v>
      </c>
      <c r="K397" s="4">
        <v>78120</v>
      </c>
      <c r="L397" s="1">
        <v>35195</v>
      </c>
      <c r="M397">
        <f ca="1">DATEDIF(Factures[[#This Row],[Date naissance]],TODAY(),"Y")</f>
        <v>26</v>
      </c>
      <c r="N397" t="str">
        <f ca="1">VLOOKUP(Factures[[#This Row],[Age]],Cat_Age[],2,TRUE)</f>
        <v>1 - de 0 à 35 ans</v>
      </c>
      <c r="O397" t="str" cm="1">
        <f t="array" ref="O39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397" t="str">
        <f>VLOOKUP(INDEX(Communes2013[Code Postal],MATCH("*"&amp;TEXT(Factures[[#This Row],[CP]],"00000")&amp;"*",Communes2013[Code Postal],0)),Communes2013[],2,FALSE)</f>
        <v>RAMBOUILLET</v>
      </c>
      <c r="Q397" t="str">
        <f>VLOOKUP(Factures[[#This Row],[DPT]],departement2021[],6,FALSE)</f>
        <v>Yvelines</v>
      </c>
      <c r="R397" t="str">
        <f>VLOOKUP(VLOOKUP(Factures[[#This Row],[DPT]],departement2021[],2,FALSE),region2021[],5,FALSE)</f>
        <v>Île-de-France</v>
      </c>
    </row>
    <row r="398" spans="1:18" x14ac:dyDescent="0.25">
      <c r="A398">
        <v>398</v>
      </c>
      <c r="B398" s="1">
        <v>44729</v>
      </c>
      <c r="C398" s="2" t="s">
        <v>12</v>
      </c>
      <c r="D398" s="2" t="s">
        <v>22</v>
      </c>
      <c r="E398">
        <v>3</v>
      </c>
      <c r="F398">
        <v>52</v>
      </c>
      <c r="G398">
        <v>85</v>
      </c>
      <c r="H398">
        <v>137</v>
      </c>
      <c r="I398" s="2" t="s">
        <v>14</v>
      </c>
      <c r="J398">
        <v>1.5</v>
      </c>
      <c r="K398" s="4">
        <v>12350</v>
      </c>
      <c r="L398" s="1">
        <v>37028</v>
      </c>
      <c r="M398">
        <f ca="1">DATEDIF(Factures[[#This Row],[Date naissance]],TODAY(),"Y")</f>
        <v>21</v>
      </c>
      <c r="N398" t="str">
        <f ca="1">VLOOKUP(Factures[[#This Row],[Age]],Cat_Age[],2,TRUE)</f>
        <v>1 - de 0 à 35 ans</v>
      </c>
      <c r="O398" t="str" cm="1">
        <f t="array" ref="O398">IF(INT(Factures[[#This Row],[CP]]/1000)=20,_xlfn.SWITCH(MID(Factures[[#This Row],[CP]],3,1),"0","2A","1","2A","2","2B"),IF(LEN(Factures[[#This Row],[CP]])=4,"0"&amp;LEFT(Factures[[#This Row],[CP]],1),LEFT(Factures[[#This Row],[CP]],2)))</f>
        <v>12</v>
      </c>
      <c r="P398" t="str">
        <f>VLOOKUP(INDEX(Communes2013[Code Postal],MATCH("*"&amp;TEXT(Factures[[#This Row],[CP]],"00000")&amp;"*",Communes2013[Code Postal],0)),Communes2013[],2,FALSE)</f>
        <v>MALEVILLE</v>
      </c>
      <c r="Q398" t="str">
        <f>VLOOKUP(Factures[[#This Row],[DPT]],departement2021[],6,FALSE)</f>
        <v>Aveyron</v>
      </c>
      <c r="R398" t="str">
        <f>VLOOKUP(VLOOKUP(Factures[[#This Row],[DPT]],departement2021[],2,FALSE),region2021[],5,FALSE)</f>
        <v>Occitanie</v>
      </c>
    </row>
    <row r="399" spans="1:18" x14ac:dyDescent="0.25">
      <c r="A399">
        <v>399</v>
      </c>
      <c r="B399" s="1">
        <v>44729</v>
      </c>
      <c r="C399" s="2" t="s">
        <v>18</v>
      </c>
      <c r="D399" s="2" t="s">
        <v>21</v>
      </c>
      <c r="E399">
        <v>1</v>
      </c>
      <c r="F399">
        <v>20</v>
      </c>
      <c r="G399">
        <v>33</v>
      </c>
      <c r="H399">
        <v>53</v>
      </c>
      <c r="I399" s="2" t="s">
        <v>14</v>
      </c>
      <c r="J399">
        <v>0.5</v>
      </c>
      <c r="K399" s="4">
        <v>75012</v>
      </c>
      <c r="L399" s="1">
        <v>30870</v>
      </c>
      <c r="M399">
        <f ca="1">DATEDIF(Factures[[#This Row],[Date naissance]],TODAY(),"Y")</f>
        <v>38</v>
      </c>
      <c r="N399" t="str">
        <f ca="1">VLOOKUP(Factures[[#This Row],[Age]],Cat_Age[],2,TRUE)</f>
        <v>2 - de 35 à 45 ans</v>
      </c>
      <c r="O399" t="str" cm="1">
        <f t="array" ref="O39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399" t="str">
        <f>VLOOKUP(INDEX(Communes2013[Code Postal],MATCH("*"&amp;TEXT(Factures[[#This Row],[CP]],"00000")&amp;"*",Communes2013[Code Postal],0)),Communes2013[],2,FALSE)</f>
        <v>PARIS-12E-ARRONDISSEMENT</v>
      </c>
      <c r="Q399" t="str">
        <f>VLOOKUP(Factures[[#This Row],[DPT]],departement2021[],6,FALSE)</f>
        <v>Paris</v>
      </c>
      <c r="R399" t="str">
        <f>VLOOKUP(VLOOKUP(Factures[[#This Row],[DPT]],departement2021[],2,FALSE),region2021[],5,FALSE)</f>
        <v>Île-de-France</v>
      </c>
    </row>
    <row r="400" spans="1:18" x14ac:dyDescent="0.25">
      <c r="A400">
        <v>400</v>
      </c>
      <c r="B400" s="1">
        <v>44729</v>
      </c>
      <c r="C400" s="2" t="s">
        <v>15</v>
      </c>
      <c r="D400" s="2" t="s">
        <v>20</v>
      </c>
      <c r="E400">
        <v>17</v>
      </c>
      <c r="F400">
        <v>228.5</v>
      </c>
      <c r="G400">
        <v>92</v>
      </c>
      <c r="H400">
        <v>320.5</v>
      </c>
      <c r="I400" s="2" t="s">
        <v>14</v>
      </c>
      <c r="J400">
        <v>27</v>
      </c>
      <c r="K400" s="4">
        <v>29200</v>
      </c>
      <c r="L400" s="1">
        <v>17431</v>
      </c>
      <c r="M400">
        <f ca="1">DATEDIF(Factures[[#This Row],[Date naissance]],TODAY(),"Y")</f>
        <v>75</v>
      </c>
      <c r="N400" t="str">
        <f ca="1">VLOOKUP(Factures[[#This Row],[Age]],Cat_Age[],2,TRUE)</f>
        <v>5 - de 65 et plus</v>
      </c>
      <c r="O400" t="str" cm="1">
        <f t="array" ref="O4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0" t="str">
        <f>VLOOKUP(INDEX(Communes2013[Code Postal],MATCH("*"&amp;TEXT(Factures[[#This Row],[CP]],"00000")&amp;"*",Communes2013[Code Postal],0)),Communes2013[],2,FALSE)</f>
        <v>BREST</v>
      </c>
      <c r="Q400" t="str">
        <f>VLOOKUP(Factures[[#This Row],[DPT]],departement2021[],6,FALSE)</f>
        <v>Finistère</v>
      </c>
      <c r="R400" t="str">
        <f>VLOOKUP(VLOOKUP(Factures[[#This Row],[DPT]],departement2021[],2,FALSE),region2021[],5,FALSE)</f>
        <v>Bretagne</v>
      </c>
    </row>
    <row r="401" spans="1:18" x14ac:dyDescent="0.25">
      <c r="A401">
        <v>401</v>
      </c>
      <c r="B401" s="1">
        <v>44729</v>
      </c>
      <c r="C401" s="2" t="s">
        <v>12</v>
      </c>
      <c r="D401" s="2" t="s">
        <v>16</v>
      </c>
      <c r="E401">
        <v>15</v>
      </c>
      <c r="F401">
        <v>499.5</v>
      </c>
      <c r="G401">
        <v>692</v>
      </c>
      <c r="H401">
        <v>1191.5</v>
      </c>
      <c r="I401" s="2" t="s">
        <v>17</v>
      </c>
      <c r="K401" s="4">
        <v>75016</v>
      </c>
      <c r="L401" s="1">
        <v>36579</v>
      </c>
      <c r="M401">
        <f ca="1">DATEDIF(Factures[[#This Row],[Date naissance]],TODAY(),"Y")</f>
        <v>22</v>
      </c>
      <c r="N401" t="str">
        <f ca="1">VLOOKUP(Factures[[#This Row],[Age]],Cat_Age[],2,TRUE)</f>
        <v>1 - de 0 à 35 ans</v>
      </c>
      <c r="O401" t="str" cm="1">
        <f t="array" ref="O40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01" t="str">
        <f>VLOOKUP(INDEX(Communes2013[Code Postal],MATCH("*"&amp;TEXT(Factures[[#This Row],[CP]],"00000")&amp;"*",Communes2013[Code Postal],0)),Communes2013[],2,FALSE)</f>
        <v>PARIS-16E-ARRONDISSEMENT</v>
      </c>
      <c r="Q401" t="str">
        <f>VLOOKUP(Factures[[#This Row],[DPT]],departement2021[],6,FALSE)</f>
        <v>Paris</v>
      </c>
      <c r="R401" t="str">
        <f>VLOOKUP(VLOOKUP(Factures[[#This Row],[DPT]],departement2021[],2,FALSE),region2021[],5,FALSE)</f>
        <v>Île-de-France</v>
      </c>
    </row>
    <row r="402" spans="1:18" x14ac:dyDescent="0.25">
      <c r="A402">
        <v>402</v>
      </c>
      <c r="B402" s="1">
        <v>44729</v>
      </c>
      <c r="C402" s="2" t="s">
        <v>15</v>
      </c>
      <c r="D402" s="2" t="s">
        <v>13</v>
      </c>
      <c r="E402">
        <v>6</v>
      </c>
      <c r="F402">
        <v>141</v>
      </c>
      <c r="G402">
        <v>156</v>
      </c>
      <c r="H402">
        <v>297</v>
      </c>
      <c r="I402" s="2" t="s">
        <v>14</v>
      </c>
      <c r="J402">
        <v>17</v>
      </c>
      <c r="K402" s="4">
        <v>29170</v>
      </c>
      <c r="L402" s="1">
        <v>29361</v>
      </c>
      <c r="M402">
        <f ca="1">DATEDIF(Factures[[#This Row],[Date naissance]],TODAY(),"Y")</f>
        <v>42</v>
      </c>
      <c r="N402" t="str">
        <f ca="1">VLOOKUP(Factures[[#This Row],[Age]],Cat_Age[],2,TRUE)</f>
        <v>2 - de 35 à 45 ans</v>
      </c>
      <c r="O402" t="str" cm="1">
        <f t="array" ref="O4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2" t="str">
        <f>VLOOKUP(INDEX(Communes2013[Code Postal],MATCH("*"&amp;TEXT(Factures[[#This Row],[CP]],"00000")&amp;"*",Communes2013[Code Postal],0)),Communes2013[],2,FALSE)</f>
        <v>FOUESNANT</v>
      </c>
      <c r="Q402" t="str">
        <f>VLOOKUP(Factures[[#This Row],[DPT]],departement2021[],6,FALSE)</f>
        <v>Finistère</v>
      </c>
      <c r="R402" t="str">
        <f>VLOOKUP(VLOOKUP(Factures[[#This Row],[DPT]],departement2021[],2,FALSE),region2021[],5,FALSE)</f>
        <v>Bretagne</v>
      </c>
    </row>
    <row r="403" spans="1:18" x14ac:dyDescent="0.25">
      <c r="A403">
        <v>403</v>
      </c>
      <c r="B403" s="1">
        <v>44729</v>
      </c>
      <c r="C403" s="2" t="s">
        <v>15</v>
      </c>
      <c r="D403" s="2" t="s">
        <v>16</v>
      </c>
      <c r="E403">
        <v>2</v>
      </c>
      <c r="F403">
        <v>50.5</v>
      </c>
      <c r="G403">
        <v>56</v>
      </c>
      <c r="H403">
        <v>106.5</v>
      </c>
      <c r="I403" s="2" t="s">
        <v>17</v>
      </c>
      <c r="K403" s="4">
        <v>29300</v>
      </c>
      <c r="L403" s="1">
        <v>31560</v>
      </c>
      <c r="M403">
        <f ca="1">DATEDIF(Factures[[#This Row],[Date naissance]],TODAY(),"Y")</f>
        <v>36</v>
      </c>
      <c r="N403" t="str">
        <f ca="1">VLOOKUP(Factures[[#This Row],[Age]],Cat_Age[],2,TRUE)</f>
        <v>2 - de 35 à 45 ans</v>
      </c>
      <c r="O403" t="str" cm="1">
        <f t="array" ref="O4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3" t="str">
        <f>VLOOKUP(INDEX(Communes2013[Code Postal],MATCH("*"&amp;TEXT(Factures[[#This Row],[CP]],"00000")&amp;"*",Communes2013[Code Postal],0)),Communes2013[],2,FALSE)</f>
        <v>QUIMPERLE</v>
      </c>
      <c r="Q403" t="str">
        <f>VLOOKUP(Factures[[#This Row],[DPT]],departement2021[],6,FALSE)</f>
        <v>Finistère</v>
      </c>
      <c r="R403" t="str">
        <f>VLOOKUP(VLOOKUP(Factures[[#This Row],[DPT]],departement2021[],2,FALSE),region2021[],5,FALSE)</f>
        <v>Bretagne</v>
      </c>
    </row>
    <row r="404" spans="1:18" x14ac:dyDescent="0.25">
      <c r="A404">
        <v>404</v>
      </c>
      <c r="B404" s="1">
        <v>44729</v>
      </c>
      <c r="C404" s="2" t="s">
        <v>15</v>
      </c>
      <c r="D404" s="2" t="s">
        <v>16</v>
      </c>
      <c r="E404">
        <v>2</v>
      </c>
      <c r="F404">
        <v>57.5</v>
      </c>
      <c r="G404">
        <v>111</v>
      </c>
      <c r="H404">
        <v>168.5</v>
      </c>
      <c r="I404" s="2" t="s">
        <v>14</v>
      </c>
      <c r="J404">
        <v>12.5</v>
      </c>
      <c r="K404" s="4">
        <v>29300</v>
      </c>
      <c r="L404" s="1">
        <v>32919</v>
      </c>
      <c r="M404">
        <f ca="1">DATEDIF(Factures[[#This Row],[Date naissance]],TODAY(),"Y")</f>
        <v>32</v>
      </c>
      <c r="N404" t="str">
        <f ca="1">VLOOKUP(Factures[[#This Row],[Age]],Cat_Age[],2,TRUE)</f>
        <v>1 - de 0 à 35 ans</v>
      </c>
      <c r="O404" t="str" cm="1">
        <f t="array" ref="O40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4" t="str">
        <f>VLOOKUP(INDEX(Communes2013[Code Postal],MATCH("*"&amp;TEXT(Factures[[#This Row],[CP]],"00000")&amp;"*",Communes2013[Code Postal],0)),Communes2013[],2,FALSE)</f>
        <v>QUIMPERLE</v>
      </c>
      <c r="Q404" t="str">
        <f>VLOOKUP(Factures[[#This Row],[DPT]],departement2021[],6,FALSE)</f>
        <v>Finistère</v>
      </c>
      <c r="R404" t="str">
        <f>VLOOKUP(VLOOKUP(Factures[[#This Row],[DPT]],departement2021[],2,FALSE),region2021[],5,FALSE)</f>
        <v>Bretagne</v>
      </c>
    </row>
    <row r="405" spans="1:18" x14ac:dyDescent="0.25">
      <c r="A405">
        <v>405</v>
      </c>
      <c r="B405" s="1">
        <v>44730</v>
      </c>
      <c r="C405" s="2" t="s">
        <v>15</v>
      </c>
      <c r="D405" s="2" t="s">
        <v>13</v>
      </c>
      <c r="E405">
        <v>2</v>
      </c>
      <c r="F405">
        <v>45.5</v>
      </c>
      <c r="G405">
        <v>52</v>
      </c>
      <c r="H405">
        <v>97.5</v>
      </c>
      <c r="I405" s="2" t="s">
        <v>14</v>
      </c>
      <c r="J405">
        <v>9</v>
      </c>
      <c r="K405" s="4">
        <v>22150</v>
      </c>
      <c r="L405" s="1">
        <v>27267</v>
      </c>
      <c r="M405">
        <f ca="1">DATEDIF(Factures[[#This Row],[Date naissance]],TODAY(),"Y")</f>
        <v>48</v>
      </c>
      <c r="N405" t="str">
        <f ca="1">VLOOKUP(Factures[[#This Row],[Age]],Cat_Age[],2,TRUE)</f>
        <v>3 - de 45 à 55 ans</v>
      </c>
      <c r="O405" t="str" cm="1">
        <f t="array" ref="O40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05" t="str">
        <f>VLOOKUP(INDEX(Communes2013[Code Postal],MATCH("*"&amp;TEXT(Factures[[#This Row],[CP]],"00000")&amp;"*",Communes2013[Code Postal],0)),Communes2013[],2,FALSE)</f>
        <v>PLOEUC-SUR-LIE</v>
      </c>
      <c r="Q405" t="str">
        <f>VLOOKUP(Factures[[#This Row],[DPT]],departement2021[],6,FALSE)</f>
        <v>Côtes-d'Armor</v>
      </c>
      <c r="R405" t="str">
        <f>VLOOKUP(VLOOKUP(Factures[[#This Row],[DPT]],departement2021[],2,FALSE),region2021[],5,FALSE)</f>
        <v>Bretagne</v>
      </c>
    </row>
    <row r="406" spans="1:18" x14ac:dyDescent="0.25">
      <c r="A406">
        <v>406</v>
      </c>
      <c r="B406" s="1">
        <v>44730</v>
      </c>
      <c r="C406" s="2" t="s">
        <v>12</v>
      </c>
      <c r="D406" s="2" t="s">
        <v>16</v>
      </c>
      <c r="E406">
        <v>2</v>
      </c>
      <c r="F406">
        <v>52.5</v>
      </c>
      <c r="G406">
        <v>45</v>
      </c>
      <c r="H406">
        <v>97.5</v>
      </c>
      <c r="I406" s="2" t="s">
        <v>17</v>
      </c>
      <c r="K406" s="4">
        <v>29260</v>
      </c>
      <c r="L406" s="1">
        <v>30365</v>
      </c>
      <c r="M406">
        <f ca="1">DATEDIF(Factures[[#This Row],[Date naissance]],TODAY(),"Y")</f>
        <v>39</v>
      </c>
      <c r="N406" t="str">
        <f ca="1">VLOOKUP(Factures[[#This Row],[Age]],Cat_Age[],2,TRUE)</f>
        <v>2 - de 35 à 45 ans</v>
      </c>
      <c r="O406" t="str" cm="1">
        <f t="array" ref="O4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6" t="str">
        <f>VLOOKUP(INDEX(Communes2013[Code Postal],MATCH("*"&amp;TEXT(Factures[[#This Row],[CP]],"00000")&amp;"*",Communes2013[Code Postal],0)),Communes2013[],2,FALSE)</f>
        <v>LESNEVEN</v>
      </c>
      <c r="Q406" t="str">
        <f>VLOOKUP(Factures[[#This Row],[DPT]],departement2021[],6,FALSE)</f>
        <v>Finistère</v>
      </c>
      <c r="R406" t="str">
        <f>VLOOKUP(VLOOKUP(Factures[[#This Row],[DPT]],departement2021[],2,FALSE),region2021[],5,FALSE)</f>
        <v>Bretagne</v>
      </c>
    </row>
    <row r="407" spans="1:18" x14ac:dyDescent="0.25">
      <c r="A407">
        <v>407</v>
      </c>
      <c r="B407" s="1">
        <v>44730</v>
      </c>
      <c r="C407" s="2" t="s">
        <v>12</v>
      </c>
      <c r="D407" s="2" t="s">
        <v>16</v>
      </c>
      <c r="E407">
        <v>2</v>
      </c>
      <c r="F407">
        <v>53</v>
      </c>
      <c r="G407">
        <v>102</v>
      </c>
      <c r="H407">
        <v>155</v>
      </c>
      <c r="I407" s="2" t="s">
        <v>17</v>
      </c>
      <c r="K407" s="4">
        <v>57580</v>
      </c>
      <c r="L407" s="1">
        <v>22887</v>
      </c>
      <c r="M407">
        <f ca="1">DATEDIF(Factures[[#This Row],[Date naissance]],TODAY(),"Y")</f>
        <v>60</v>
      </c>
      <c r="N407" t="str">
        <f ca="1">VLOOKUP(Factures[[#This Row],[Age]],Cat_Age[],2,TRUE)</f>
        <v>4 - de 55 à 65 ans</v>
      </c>
      <c r="O407" t="str" cm="1">
        <f t="array" ref="O407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407" t="str">
        <f>VLOOKUP(INDEX(Communes2013[Code Postal],MATCH("*"&amp;TEXT(Factures[[#This Row],[CP]],"00000")&amp;"*",Communes2013[Code Postal],0)),Communes2013[],2,FALSE)</f>
        <v>REMILLY</v>
      </c>
      <c r="Q407" t="str">
        <f>VLOOKUP(Factures[[#This Row],[DPT]],departement2021[],6,FALSE)</f>
        <v>Moselle</v>
      </c>
      <c r="R407" t="str">
        <f>VLOOKUP(VLOOKUP(Factures[[#This Row],[DPT]],departement2021[],2,FALSE),region2021[],5,FALSE)</f>
        <v>Grand Est</v>
      </c>
    </row>
    <row r="408" spans="1:18" x14ac:dyDescent="0.25">
      <c r="A408">
        <v>408</v>
      </c>
      <c r="B408" s="1">
        <v>44730</v>
      </c>
      <c r="C408" s="2" t="s">
        <v>15</v>
      </c>
      <c r="D408" s="2" t="s">
        <v>21</v>
      </c>
      <c r="E408">
        <v>15</v>
      </c>
      <c r="F408">
        <v>294.5</v>
      </c>
      <c r="G408">
        <v>311</v>
      </c>
      <c r="H408">
        <v>605.5</v>
      </c>
      <c r="I408" s="2" t="s">
        <v>14</v>
      </c>
      <c r="J408">
        <v>9</v>
      </c>
      <c r="K408" s="4">
        <v>22120</v>
      </c>
      <c r="L408" s="1">
        <v>29184</v>
      </c>
      <c r="M408">
        <f ca="1">DATEDIF(Factures[[#This Row],[Date naissance]],TODAY(),"Y")</f>
        <v>42</v>
      </c>
      <c r="N408" t="str">
        <f ca="1">VLOOKUP(Factures[[#This Row],[Age]],Cat_Age[],2,TRUE)</f>
        <v>2 - de 35 à 45 ans</v>
      </c>
      <c r="O408" t="str" cm="1">
        <f t="array" ref="O40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08" t="str">
        <f>VLOOKUP(INDEX(Communes2013[Code Postal],MATCH("*"&amp;TEXT(Factures[[#This Row],[CP]],"00000")&amp;"*",Communes2013[Code Postal],0)),Communes2013[],2,FALSE)</f>
        <v>YFFINIAC</v>
      </c>
      <c r="Q408" t="str">
        <f>VLOOKUP(Factures[[#This Row],[DPT]],departement2021[],6,FALSE)</f>
        <v>Côtes-d'Armor</v>
      </c>
      <c r="R408" t="str">
        <f>VLOOKUP(VLOOKUP(Factures[[#This Row],[DPT]],departement2021[],2,FALSE),region2021[],5,FALSE)</f>
        <v>Bretagne</v>
      </c>
    </row>
    <row r="409" spans="1:18" x14ac:dyDescent="0.25">
      <c r="A409">
        <v>409</v>
      </c>
      <c r="B409" s="1">
        <v>44730</v>
      </c>
      <c r="C409" s="2" t="s">
        <v>18</v>
      </c>
      <c r="D409" s="2" t="s">
        <v>16</v>
      </c>
      <c r="E409">
        <v>2</v>
      </c>
      <c r="F409">
        <v>51.5</v>
      </c>
      <c r="G409">
        <v>102</v>
      </c>
      <c r="H409">
        <v>153.5</v>
      </c>
      <c r="I409" s="2" t="s">
        <v>17</v>
      </c>
      <c r="K409" s="4">
        <v>29000</v>
      </c>
      <c r="L409" s="1">
        <v>25477</v>
      </c>
      <c r="M409">
        <f ca="1">DATEDIF(Factures[[#This Row],[Date naissance]],TODAY(),"Y")</f>
        <v>53</v>
      </c>
      <c r="N409" t="str">
        <f ca="1">VLOOKUP(Factures[[#This Row],[Age]],Cat_Age[],2,TRUE)</f>
        <v>3 - de 45 à 55 ans</v>
      </c>
      <c r="O409" t="str" cm="1">
        <f t="array" ref="O4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09" t="str">
        <f>VLOOKUP(INDEX(Communes2013[Code Postal],MATCH("*"&amp;TEXT(Factures[[#This Row],[CP]],"00000")&amp;"*",Communes2013[Code Postal],0)),Communes2013[],2,FALSE)</f>
        <v>QUIMPER</v>
      </c>
      <c r="Q409" t="str">
        <f>VLOOKUP(Factures[[#This Row],[DPT]],departement2021[],6,FALSE)</f>
        <v>Finistère</v>
      </c>
      <c r="R409" t="str">
        <f>VLOOKUP(VLOOKUP(Factures[[#This Row],[DPT]],departement2021[],2,FALSE),region2021[],5,FALSE)</f>
        <v>Bretagne</v>
      </c>
    </row>
    <row r="410" spans="1:18" x14ac:dyDescent="0.25">
      <c r="A410">
        <v>410</v>
      </c>
      <c r="B410" s="1">
        <v>44730</v>
      </c>
      <c r="C410" s="2" t="s">
        <v>15</v>
      </c>
      <c r="D410" s="2" t="s">
        <v>16</v>
      </c>
      <c r="E410">
        <v>19</v>
      </c>
      <c r="F410">
        <v>586</v>
      </c>
      <c r="G410">
        <v>562</v>
      </c>
      <c r="H410">
        <v>1148</v>
      </c>
      <c r="I410" s="2" t="s">
        <v>14</v>
      </c>
      <c r="J410">
        <v>30</v>
      </c>
      <c r="K410" s="4">
        <v>22000</v>
      </c>
      <c r="L410" s="1">
        <v>26216</v>
      </c>
      <c r="M410">
        <f ca="1">DATEDIF(Factures[[#This Row],[Date naissance]],TODAY(),"Y")</f>
        <v>51</v>
      </c>
      <c r="N410" t="str">
        <f ca="1">VLOOKUP(Factures[[#This Row],[Age]],Cat_Age[],2,TRUE)</f>
        <v>3 - de 45 à 55 ans</v>
      </c>
      <c r="O410" t="str" cm="1">
        <f t="array" ref="O41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10" t="str">
        <f>VLOOKUP(INDEX(Communes2013[Code Postal],MATCH("*"&amp;TEXT(Factures[[#This Row],[CP]],"00000")&amp;"*",Communes2013[Code Postal],0)),Communes2013[],2,FALSE)</f>
        <v>SAINT-BRIEUC</v>
      </c>
      <c r="Q410" t="str">
        <f>VLOOKUP(Factures[[#This Row],[DPT]],departement2021[],6,FALSE)</f>
        <v>Côtes-d'Armor</v>
      </c>
      <c r="R410" t="str">
        <f>VLOOKUP(VLOOKUP(Factures[[#This Row],[DPT]],departement2021[],2,FALSE),region2021[],5,FALSE)</f>
        <v>Bretagne</v>
      </c>
    </row>
    <row r="411" spans="1:18" x14ac:dyDescent="0.25">
      <c r="A411">
        <v>411</v>
      </c>
      <c r="B411" s="1">
        <v>44730</v>
      </c>
      <c r="C411" s="2" t="s">
        <v>15</v>
      </c>
      <c r="D411" s="2" t="s">
        <v>16</v>
      </c>
      <c r="E411">
        <v>5</v>
      </c>
      <c r="F411">
        <v>162</v>
      </c>
      <c r="G411">
        <v>191</v>
      </c>
      <c r="H411">
        <v>353</v>
      </c>
      <c r="I411" s="2" t="s">
        <v>14</v>
      </c>
      <c r="J411">
        <v>26.5</v>
      </c>
      <c r="K411" s="4">
        <v>75012</v>
      </c>
      <c r="L411" s="1">
        <v>32444</v>
      </c>
      <c r="M411">
        <f ca="1">DATEDIF(Factures[[#This Row],[Date naissance]],TODAY(),"Y")</f>
        <v>34</v>
      </c>
      <c r="N411" t="str">
        <f ca="1">VLOOKUP(Factures[[#This Row],[Age]],Cat_Age[],2,TRUE)</f>
        <v>1 - de 0 à 35 ans</v>
      </c>
      <c r="O411" t="str" cm="1">
        <f t="array" ref="O41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11" t="str">
        <f>VLOOKUP(INDEX(Communes2013[Code Postal],MATCH("*"&amp;TEXT(Factures[[#This Row],[CP]],"00000")&amp;"*",Communes2013[Code Postal],0)),Communes2013[],2,FALSE)</f>
        <v>PARIS-12E-ARRONDISSEMENT</v>
      </c>
      <c r="Q411" t="str">
        <f>VLOOKUP(Factures[[#This Row],[DPT]],departement2021[],6,FALSE)</f>
        <v>Paris</v>
      </c>
      <c r="R411" t="str">
        <f>VLOOKUP(VLOOKUP(Factures[[#This Row],[DPT]],departement2021[],2,FALSE),region2021[],5,FALSE)</f>
        <v>Île-de-France</v>
      </c>
    </row>
    <row r="412" spans="1:18" x14ac:dyDescent="0.25">
      <c r="A412">
        <v>412</v>
      </c>
      <c r="B412" s="1">
        <v>44730</v>
      </c>
      <c r="C412" s="2" t="s">
        <v>15</v>
      </c>
      <c r="D412" s="2" t="s">
        <v>16</v>
      </c>
      <c r="E412">
        <v>2</v>
      </c>
      <c r="F412">
        <v>60</v>
      </c>
      <c r="G412">
        <v>41</v>
      </c>
      <c r="H412">
        <v>101</v>
      </c>
      <c r="I412" s="2" t="s">
        <v>17</v>
      </c>
      <c r="K412" s="4">
        <v>75009</v>
      </c>
      <c r="L412" s="1">
        <v>28466</v>
      </c>
      <c r="M412">
        <f ca="1">DATEDIF(Factures[[#This Row],[Date naissance]],TODAY(),"Y")</f>
        <v>44</v>
      </c>
      <c r="N412" t="str">
        <f ca="1">VLOOKUP(Factures[[#This Row],[Age]],Cat_Age[],2,TRUE)</f>
        <v>2 - de 35 à 45 ans</v>
      </c>
      <c r="O412" t="str" cm="1">
        <f t="array" ref="O41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12" t="str">
        <f>VLOOKUP(INDEX(Communes2013[Code Postal],MATCH("*"&amp;TEXT(Factures[[#This Row],[CP]],"00000")&amp;"*",Communes2013[Code Postal],0)),Communes2013[],2,FALSE)</f>
        <v>PARIS-9E-ARRONDISSEMENT</v>
      </c>
      <c r="Q412" t="str">
        <f>VLOOKUP(Factures[[#This Row],[DPT]],departement2021[],6,FALSE)</f>
        <v>Paris</v>
      </c>
      <c r="R412" t="str">
        <f>VLOOKUP(VLOOKUP(Factures[[#This Row],[DPT]],departement2021[],2,FALSE),region2021[],5,FALSE)</f>
        <v>Île-de-France</v>
      </c>
    </row>
    <row r="413" spans="1:18" x14ac:dyDescent="0.25">
      <c r="A413">
        <v>413</v>
      </c>
      <c r="B413" s="1">
        <v>44730</v>
      </c>
      <c r="C413" s="2" t="s">
        <v>12</v>
      </c>
      <c r="D413" s="2" t="s">
        <v>21</v>
      </c>
      <c r="E413">
        <v>3</v>
      </c>
      <c r="F413">
        <v>62</v>
      </c>
      <c r="G413">
        <v>50</v>
      </c>
      <c r="H413">
        <v>112</v>
      </c>
      <c r="I413" s="2" t="s">
        <v>14</v>
      </c>
      <c r="J413">
        <v>2</v>
      </c>
      <c r="K413" s="4">
        <v>56000</v>
      </c>
      <c r="L413" s="1">
        <v>14803</v>
      </c>
      <c r="M413">
        <f ca="1">DATEDIF(Factures[[#This Row],[Date naissance]],TODAY(),"Y")</f>
        <v>82</v>
      </c>
      <c r="N413" t="str">
        <f ca="1">VLOOKUP(Factures[[#This Row],[Age]],Cat_Age[],2,TRUE)</f>
        <v>5 - de 65 et plus</v>
      </c>
      <c r="O413" t="str" cm="1">
        <f t="array" ref="O41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13" t="str">
        <f>VLOOKUP(INDEX(Communes2013[Code Postal],MATCH("*"&amp;TEXT(Factures[[#This Row],[CP]],"00000")&amp;"*",Communes2013[Code Postal],0)),Communes2013[],2,FALSE)</f>
        <v>VANNES</v>
      </c>
      <c r="Q413" t="str">
        <f>VLOOKUP(Factures[[#This Row],[DPT]],departement2021[],6,FALSE)</f>
        <v>Morbihan</v>
      </c>
      <c r="R413" t="str">
        <f>VLOOKUP(VLOOKUP(Factures[[#This Row],[DPT]],departement2021[],2,FALSE),region2021[],5,FALSE)</f>
        <v>Bretagne</v>
      </c>
    </row>
    <row r="414" spans="1:18" x14ac:dyDescent="0.25">
      <c r="A414">
        <v>414</v>
      </c>
      <c r="B414" s="1">
        <v>44730</v>
      </c>
      <c r="C414" s="2" t="s">
        <v>18</v>
      </c>
      <c r="D414" s="2" t="s">
        <v>16</v>
      </c>
      <c r="E414">
        <v>2</v>
      </c>
      <c r="F414">
        <v>59</v>
      </c>
      <c r="G414">
        <v>45</v>
      </c>
      <c r="H414">
        <v>104</v>
      </c>
      <c r="I414" s="2" t="s">
        <v>17</v>
      </c>
      <c r="K414" s="4">
        <v>78000</v>
      </c>
      <c r="L414" s="1">
        <v>27104</v>
      </c>
      <c r="M414">
        <f ca="1">DATEDIF(Factures[[#This Row],[Date naissance]],TODAY(),"Y")</f>
        <v>48</v>
      </c>
      <c r="N414" t="str">
        <f ca="1">VLOOKUP(Factures[[#This Row],[Age]],Cat_Age[],2,TRUE)</f>
        <v>3 - de 45 à 55 ans</v>
      </c>
      <c r="O414" t="str" cm="1">
        <f t="array" ref="O41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414" t="str">
        <f>VLOOKUP(INDEX(Communes2013[Code Postal],MATCH("*"&amp;TEXT(Factures[[#This Row],[CP]],"00000")&amp;"*",Communes2013[Code Postal],0)),Communes2013[],2,FALSE)</f>
        <v>VERSAILLES</v>
      </c>
      <c r="Q414" t="str">
        <f>VLOOKUP(Factures[[#This Row],[DPT]],departement2021[],6,FALSE)</f>
        <v>Yvelines</v>
      </c>
      <c r="R414" t="str">
        <f>VLOOKUP(VLOOKUP(Factures[[#This Row],[DPT]],departement2021[],2,FALSE),region2021[],5,FALSE)</f>
        <v>Île-de-France</v>
      </c>
    </row>
    <row r="415" spans="1:18" x14ac:dyDescent="0.25">
      <c r="A415">
        <v>415</v>
      </c>
      <c r="B415" s="1">
        <v>44730</v>
      </c>
      <c r="C415" s="2" t="s">
        <v>19</v>
      </c>
      <c r="D415" s="2" t="s">
        <v>16</v>
      </c>
      <c r="E415">
        <v>12</v>
      </c>
      <c r="F415">
        <v>317.5</v>
      </c>
      <c r="G415">
        <v>260</v>
      </c>
      <c r="H415">
        <v>577.5</v>
      </c>
      <c r="I415" s="2" t="s">
        <v>14</v>
      </c>
      <c r="J415">
        <v>54.5</v>
      </c>
      <c r="K415" s="4">
        <v>80330</v>
      </c>
      <c r="L415" s="1">
        <v>33353</v>
      </c>
      <c r="M415">
        <f ca="1">DATEDIF(Factures[[#This Row],[Date naissance]],TODAY(),"Y")</f>
        <v>31</v>
      </c>
      <c r="N415" t="str">
        <f ca="1">VLOOKUP(Factures[[#This Row],[Age]],Cat_Age[],2,TRUE)</f>
        <v>1 - de 0 à 35 ans</v>
      </c>
      <c r="O415" t="str" cm="1">
        <f t="array" ref="O415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415" t="str">
        <f>VLOOKUP(INDEX(Communes2013[Code Postal],MATCH("*"&amp;TEXT(Factures[[#This Row],[CP]],"00000")&amp;"*",Communes2013[Code Postal],0)),Communes2013[],2,FALSE)</f>
        <v>LONGUEAU</v>
      </c>
      <c r="Q415" t="str">
        <f>VLOOKUP(Factures[[#This Row],[DPT]],departement2021[],6,FALSE)</f>
        <v>Somme</v>
      </c>
      <c r="R415" t="str">
        <f>VLOOKUP(VLOOKUP(Factures[[#This Row],[DPT]],departement2021[],2,FALSE),region2021[],5,FALSE)</f>
        <v>Hauts-de-France</v>
      </c>
    </row>
    <row r="416" spans="1:18" x14ac:dyDescent="0.25">
      <c r="A416">
        <v>416</v>
      </c>
      <c r="B416" s="1">
        <v>44730</v>
      </c>
      <c r="C416" s="2" t="s">
        <v>19</v>
      </c>
      <c r="D416" s="2" t="s">
        <v>13</v>
      </c>
      <c r="E416">
        <v>2</v>
      </c>
      <c r="F416">
        <v>42</v>
      </c>
      <c r="G416">
        <v>8</v>
      </c>
      <c r="H416">
        <v>50</v>
      </c>
      <c r="I416" s="2" t="s">
        <v>14</v>
      </c>
      <c r="J416">
        <v>1.5</v>
      </c>
      <c r="K416" s="4">
        <v>92130</v>
      </c>
      <c r="L416" s="1">
        <v>29740</v>
      </c>
      <c r="M416">
        <f ca="1">DATEDIF(Factures[[#This Row],[Date naissance]],TODAY(),"Y")</f>
        <v>41</v>
      </c>
      <c r="N416" t="str">
        <f ca="1">VLOOKUP(Factures[[#This Row],[Age]],Cat_Age[],2,TRUE)</f>
        <v>2 - de 35 à 45 ans</v>
      </c>
      <c r="O416" t="str" cm="1">
        <f t="array" ref="O41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16" t="str">
        <f>VLOOKUP(INDEX(Communes2013[Code Postal],MATCH("*"&amp;TEXT(Factures[[#This Row],[CP]],"00000")&amp;"*",Communes2013[Code Postal],0)),Communes2013[],2,FALSE)</f>
        <v>ISSY-LES-MOULINEAUX</v>
      </c>
      <c r="Q416" t="str">
        <f>VLOOKUP(Factures[[#This Row],[DPT]],departement2021[],6,FALSE)</f>
        <v>Hauts-de-Seine</v>
      </c>
      <c r="R416" t="str">
        <f>VLOOKUP(VLOOKUP(Factures[[#This Row],[DPT]],departement2021[],2,FALSE),region2021[],5,FALSE)</f>
        <v>Île-de-France</v>
      </c>
    </row>
    <row r="417" spans="1:18" x14ac:dyDescent="0.25">
      <c r="A417">
        <v>417</v>
      </c>
      <c r="B417" s="1">
        <v>44730</v>
      </c>
      <c r="C417" s="2" t="s">
        <v>15</v>
      </c>
      <c r="D417" s="2" t="s">
        <v>16</v>
      </c>
      <c r="E417">
        <v>3</v>
      </c>
      <c r="F417">
        <v>81</v>
      </c>
      <c r="G417">
        <v>80</v>
      </c>
      <c r="H417">
        <v>161</v>
      </c>
      <c r="I417" s="2" t="s">
        <v>14</v>
      </c>
      <c r="J417">
        <v>6.5</v>
      </c>
      <c r="K417" s="4">
        <v>64310</v>
      </c>
      <c r="L417" s="1">
        <v>26163</v>
      </c>
      <c r="M417">
        <f ca="1">DATEDIF(Factures[[#This Row],[Date naissance]],TODAY(),"Y")</f>
        <v>51</v>
      </c>
      <c r="N417" t="str">
        <f ca="1">VLOOKUP(Factures[[#This Row],[Age]],Cat_Age[],2,TRUE)</f>
        <v>3 - de 45 à 55 ans</v>
      </c>
      <c r="O417" t="str" cm="1">
        <f t="array" ref="O417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417" t="str">
        <f>VLOOKUP(INDEX(Communes2013[Code Postal],MATCH("*"&amp;TEXT(Factures[[#This Row],[CP]],"00000")&amp;"*",Communes2013[Code Postal],0)),Communes2013[],2,FALSE)</f>
        <v>SAINT-PEE-SUR-NIVELLE</v>
      </c>
      <c r="Q417" t="str">
        <f>VLOOKUP(Factures[[#This Row],[DPT]],departement2021[],6,FALSE)</f>
        <v>Pyrénées-Atlantiques</v>
      </c>
      <c r="R417" t="str">
        <f>VLOOKUP(VLOOKUP(Factures[[#This Row],[DPT]],departement2021[],2,FALSE),region2021[],5,FALSE)</f>
        <v>Nouvelle-Aquitaine</v>
      </c>
    </row>
    <row r="418" spans="1:18" x14ac:dyDescent="0.25">
      <c r="A418">
        <v>418</v>
      </c>
      <c r="B418" s="1">
        <v>44730</v>
      </c>
      <c r="C418" s="2" t="s">
        <v>15</v>
      </c>
      <c r="D418" s="2" t="s">
        <v>13</v>
      </c>
      <c r="E418">
        <v>6</v>
      </c>
      <c r="F418">
        <v>146</v>
      </c>
      <c r="G418">
        <v>2</v>
      </c>
      <c r="H418">
        <v>148</v>
      </c>
      <c r="I418" s="2" t="s">
        <v>14</v>
      </c>
      <c r="J418">
        <v>9</v>
      </c>
      <c r="K418" s="4">
        <v>29200</v>
      </c>
      <c r="L418" s="1">
        <v>14269</v>
      </c>
      <c r="M418">
        <f ca="1">DATEDIF(Factures[[#This Row],[Date naissance]],TODAY(),"Y")</f>
        <v>83</v>
      </c>
      <c r="N418" t="str">
        <f ca="1">VLOOKUP(Factures[[#This Row],[Age]],Cat_Age[],2,TRUE)</f>
        <v>5 - de 65 et plus</v>
      </c>
      <c r="O418" t="str" cm="1">
        <f t="array" ref="O4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18" t="str">
        <f>VLOOKUP(INDEX(Communes2013[Code Postal],MATCH("*"&amp;TEXT(Factures[[#This Row],[CP]],"00000")&amp;"*",Communes2013[Code Postal],0)),Communes2013[],2,FALSE)</f>
        <v>BREST</v>
      </c>
      <c r="Q418" t="str">
        <f>VLOOKUP(Factures[[#This Row],[DPT]],departement2021[],6,FALSE)</f>
        <v>Finistère</v>
      </c>
      <c r="R418" t="str">
        <f>VLOOKUP(VLOOKUP(Factures[[#This Row],[DPT]],departement2021[],2,FALSE),region2021[],5,FALSE)</f>
        <v>Bretagne</v>
      </c>
    </row>
    <row r="419" spans="1:18" x14ac:dyDescent="0.25">
      <c r="A419">
        <v>419</v>
      </c>
      <c r="B419" s="1">
        <v>44730</v>
      </c>
      <c r="C419" s="2" t="s">
        <v>15</v>
      </c>
      <c r="D419" s="2" t="s">
        <v>20</v>
      </c>
      <c r="E419">
        <v>6</v>
      </c>
      <c r="F419">
        <v>77.5</v>
      </c>
      <c r="G419">
        <v>123</v>
      </c>
      <c r="H419">
        <v>200.5</v>
      </c>
      <c r="I419" s="2" t="s">
        <v>14</v>
      </c>
      <c r="J419">
        <v>7.5</v>
      </c>
      <c r="K419" s="4">
        <v>29900</v>
      </c>
      <c r="L419" s="1">
        <v>32391</v>
      </c>
      <c r="M419">
        <f ca="1">DATEDIF(Factures[[#This Row],[Date naissance]],TODAY(),"Y")</f>
        <v>34</v>
      </c>
      <c r="N419" t="str">
        <f ca="1">VLOOKUP(Factures[[#This Row],[Age]],Cat_Age[],2,TRUE)</f>
        <v>1 - de 0 à 35 ans</v>
      </c>
      <c r="O419" t="str" cm="1">
        <f t="array" ref="O4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19" t="str">
        <f>VLOOKUP(INDEX(Communes2013[Code Postal],MATCH("*"&amp;TEXT(Factures[[#This Row],[CP]],"00000")&amp;"*",Communes2013[Code Postal],0)),Communes2013[],2,FALSE)</f>
        <v>CONCARNEAU</v>
      </c>
      <c r="Q419" t="str">
        <f>VLOOKUP(Factures[[#This Row],[DPT]],departement2021[],6,FALSE)</f>
        <v>Finistère</v>
      </c>
      <c r="R419" t="str">
        <f>VLOOKUP(VLOOKUP(Factures[[#This Row],[DPT]],departement2021[],2,FALSE),region2021[],5,FALSE)</f>
        <v>Bretagne</v>
      </c>
    </row>
    <row r="420" spans="1:18" x14ac:dyDescent="0.25">
      <c r="A420">
        <v>420</v>
      </c>
      <c r="B420" s="1">
        <v>44730</v>
      </c>
      <c r="C420" s="2" t="s">
        <v>15</v>
      </c>
      <c r="D420" s="2" t="s">
        <v>13</v>
      </c>
      <c r="E420">
        <v>21</v>
      </c>
      <c r="F420">
        <v>429.5</v>
      </c>
      <c r="G420">
        <v>440</v>
      </c>
      <c r="H420">
        <v>869.5</v>
      </c>
      <c r="I420" s="2" t="s">
        <v>14</v>
      </c>
      <c r="J420">
        <v>72.5</v>
      </c>
      <c r="K420" s="4">
        <v>17000</v>
      </c>
      <c r="L420" s="1">
        <v>31701</v>
      </c>
      <c r="M420">
        <f ca="1">DATEDIF(Factures[[#This Row],[Date naissance]],TODAY(),"Y")</f>
        <v>36</v>
      </c>
      <c r="N420" t="str">
        <f ca="1">VLOOKUP(Factures[[#This Row],[Age]],Cat_Age[],2,TRUE)</f>
        <v>2 - de 35 à 45 ans</v>
      </c>
      <c r="O420" t="str" cm="1">
        <f t="array" ref="O420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420" t="str">
        <f>VLOOKUP(INDEX(Communes2013[Code Postal],MATCH("*"&amp;TEXT(Factures[[#This Row],[CP]],"00000")&amp;"*",Communes2013[Code Postal],0)),Communes2013[],2,FALSE)</f>
        <v>LA ROCHELLE</v>
      </c>
      <c r="Q420" t="str">
        <f>VLOOKUP(Factures[[#This Row],[DPT]],departement2021[],6,FALSE)</f>
        <v>Charente-Maritime</v>
      </c>
      <c r="R420" t="str">
        <f>VLOOKUP(VLOOKUP(Factures[[#This Row],[DPT]],departement2021[],2,FALSE),region2021[],5,FALSE)</f>
        <v>Nouvelle-Aquitaine</v>
      </c>
    </row>
    <row r="421" spans="1:18" x14ac:dyDescent="0.25">
      <c r="A421">
        <v>421</v>
      </c>
      <c r="B421" s="1">
        <v>44730</v>
      </c>
      <c r="C421" s="2" t="s">
        <v>15</v>
      </c>
      <c r="D421" s="2" t="s">
        <v>16</v>
      </c>
      <c r="E421">
        <v>3</v>
      </c>
      <c r="F421">
        <v>91</v>
      </c>
      <c r="G421">
        <v>171</v>
      </c>
      <c r="H421">
        <v>262</v>
      </c>
      <c r="I421" s="2" t="s">
        <v>17</v>
      </c>
      <c r="K421" s="4">
        <v>29700</v>
      </c>
      <c r="L421" s="1">
        <v>23445</v>
      </c>
      <c r="M421">
        <f ca="1">DATEDIF(Factures[[#This Row],[Date naissance]],TODAY(),"Y")</f>
        <v>58</v>
      </c>
      <c r="N421" t="str">
        <f ca="1">VLOOKUP(Factures[[#This Row],[Age]],Cat_Age[],2,TRUE)</f>
        <v>4 - de 55 à 65 ans</v>
      </c>
      <c r="O421" t="str" cm="1">
        <f t="array" ref="O4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1" t="str">
        <f>VLOOKUP(INDEX(Communes2013[Code Postal],MATCH("*"&amp;TEXT(Factures[[#This Row],[CP]],"00000")&amp;"*",Communes2013[Code Postal],0)),Communes2013[],2,FALSE)</f>
        <v>PLOMELIN</v>
      </c>
      <c r="Q421" t="str">
        <f>VLOOKUP(Factures[[#This Row],[DPT]],departement2021[],6,FALSE)</f>
        <v>Finistère</v>
      </c>
      <c r="R421" t="str">
        <f>VLOOKUP(VLOOKUP(Factures[[#This Row],[DPT]],departement2021[],2,FALSE),region2021[],5,FALSE)</f>
        <v>Bretagne</v>
      </c>
    </row>
    <row r="422" spans="1:18" x14ac:dyDescent="0.25">
      <c r="A422">
        <v>422</v>
      </c>
      <c r="B422" s="1">
        <v>44730</v>
      </c>
      <c r="C422" s="2" t="s">
        <v>12</v>
      </c>
      <c r="D422" s="2" t="s">
        <v>16</v>
      </c>
      <c r="E422">
        <v>2</v>
      </c>
      <c r="F422">
        <v>69.5</v>
      </c>
      <c r="G422">
        <v>122</v>
      </c>
      <c r="H422">
        <v>191.5</v>
      </c>
      <c r="I422" s="2" t="s">
        <v>17</v>
      </c>
      <c r="K422" s="4">
        <v>29170</v>
      </c>
      <c r="L422" s="1">
        <v>17554</v>
      </c>
      <c r="M422">
        <f ca="1">DATEDIF(Factures[[#This Row],[Date naissance]],TODAY(),"Y")</f>
        <v>74</v>
      </c>
      <c r="N422" t="str">
        <f ca="1">VLOOKUP(Factures[[#This Row],[Age]],Cat_Age[],2,TRUE)</f>
        <v>5 - de 65 et plus</v>
      </c>
      <c r="O422" t="str" cm="1">
        <f t="array" ref="O4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2" t="str">
        <f>VLOOKUP(INDEX(Communes2013[Code Postal],MATCH("*"&amp;TEXT(Factures[[#This Row],[CP]],"00000")&amp;"*",Communes2013[Code Postal],0)),Communes2013[],2,FALSE)</f>
        <v>FOUESNANT</v>
      </c>
      <c r="Q422" t="str">
        <f>VLOOKUP(Factures[[#This Row],[DPT]],departement2021[],6,FALSE)</f>
        <v>Finistère</v>
      </c>
      <c r="R422" t="str">
        <f>VLOOKUP(VLOOKUP(Factures[[#This Row],[DPT]],departement2021[],2,FALSE),region2021[],5,FALSE)</f>
        <v>Bretagne</v>
      </c>
    </row>
    <row r="423" spans="1:18" x14ac:dyDescent="0.25">
      <c r="A423">
        <v>423</v>
      </c>
      <c r="B423" s="1">
        <v>44731</v>
      </c>
      <c r="C423" s="2" t="s">
        <v>15</v>
      </c>
      <c r="D423" s="2" t="s">
        <v>16</v>
      </c>
      <c r="E423">
        <v>2</v>
      </c>
      <c r="F423">
        <v>50</v>
      </c>
      <c r="G423">
        <v>6</v>
      </c>
      <c r="H423">
        <v>56</v>
      </c>
      <c r="I423" s="2" t="s">
        <v>14</v>
      </c>
      <c r="J423">
        <v>2</v>
      </c>
      <c r="K423" s="4">
        <v>29730</v>
      </c>
      <c r="L423" s="1">
        <v>26428</v>
      </c>
      <c r="M423">
        <f ca="1">DATEDIF(Factures[[#This Row],[Date naissance]],TODAY(),"Y")</f>
        <v>50</v>
      </c>
      <c r="N423" t="str">
        <f ca="1">VLOOKUP(Factures[[#This Row],[Age]],Cat_Age[],2,TRUE)</f>
        <v>3 - de 45 à 55 ans</v>
      </c>
      <c r="O423" t="str" cm="1">
        <f t="array" ref="O4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3" t="str">
        <f>VLOOKUP(INDEX(Communes2013[Code Postal],MATCH("*"&amp;TEXT(Factures[[#This Row],[CP]],"00000")&amp;"*",Communes2013[Code Postal],0)),Communes2013[],2,FALSE)</f>
        <v>GUILVINEC</v>
      </c>
      <c r="Q423" t="str">
        <f>VLOOKUP(Factures[[#This Row],[DPT]],departement2021[],6,FALSE)</f>
        <v>Finistère</v>
      </c>
      <c r="R423" t="str">
        <f>VLOOKUP(VLOOKUP(Factures[[#This Row],[DPT]],departement2021[],2,FALSE),region2021[],5,FALSE)</f>
        <v>Bretagne</v>
      </c>
    </row>
    <row r="424" spans="1:18" x14ac:dyDescent="0.25">
      <c r="A424">
        <v>424</v>
      </c>
      <c r="B424" s="1">
        <v>44731</v>
      </c>
      <c r="C424" s="2" t="s">
        <v>12</v>
      </c>
      <c r="D424" s="2" t="s">
        <v>20</v>
      </c>
      <c r="E424">
        <v>3</v>
      </c>
      <c r="F424">
        <v>43</v>
      </c>
      <c r="G424">
        <v>6</v>
      </c>
      <c r="H424">
        <v>49</v>
      </c>
      <c r="I424" s="2" t="s">
        <v>17</v>
      </c>
      <c r="K424" s="4">
        <v>29200</v>
      </c>
      <c r="L424" s="1">
        <v>26018</v>
      </c>
      <c r="M424">
        <f ca="1">DATEDIF(Factures[[#This Row],[Date naissance]],TODAY(),"Y")</f>
        <v>51</v>
      </c>
      <c r="N424" t="str">
        <f ca="1">VLOOKUP(Factures[[#This Row],[Age]],Cat_Age[],2,TRUE)</f>
        <v>3 - de 45 à 55 ans</v>
      </c>
      <c r="O424" t="str" cm="1">
        <f t="array" ref="O4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4" t="str">
        <f>VLOOKUP(INDEX(Communes2013[Code Postal],MATCH("*"&amp;TEXT(Factures[[#This Row],[CP]],"00000")&amp;"*",Communes2013[Code Postal],0)),Communes2013[],2,FALSE)</f>
        <v>BREST</v>
      </c>
      <c r="Q424" t="str">
        <f>VLOOKUP(Factures[[#This Row],[DPT]],departement2021[],6,FALSE)</f>
        <v>Finistère</v>
      </c>
      <c r="R424" t="str">
        <f>VLOOKUP(VLOOKUP(Factures[[#This Row],[DPT]],departement2021[],2,FALSE),region2021[],5,FALSE)</f>
        <v>Bretagne</v>
      </c>
    </row>
    <row r="425" spans="1:18" x14ac:dyDescent="0.25">
      <c r="A425">
        <v>425</v>
      </c>
      <c r="B425" s="1">
        <v>44731</v>
      </c>
      <c r="C425" s="2" t="s">
        <v>12</v>
      </c>
      <c r="D425" s="2" t="s">
        <v>21</v>
      </c>
      <c r="E425">
        <v>5</v>
      </c>
      <c r="F425">
        <v>104.5</v>
      </c>
      <c r="G425">
        <v>121</v>
      </c>
      <c r="H425">
        <v>225.5</v>
      </c>
      <c r="I425" s="2" t="s">
        <v>14</v>
      </c>
      <c r="J425">
        <v>4</v>
      </c>
      <c r="K425" s="4">
        <v>29270</v>
      </c>
      <c r="L425" s="1">
        <v>29051</v>
      </c>
      <c r="M425">
        <f ca="1">DATEDIF(Factures[[#This Row],[Date naissance]],TODAY(),"Y")</f>
        <v>43</v>
      </c>
      <c r="N425" t="str">
        <f ca="1">VLOOKUP(Factures[[#This Row],[Age]],Cat_Age[],2,TRUE)</f>
        <v>2 - de 35 à 45 ans</v>
      </c>
      <c r="O425" t="str" cm="1">
        <f t="array" ref="O4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5" t="str">
        <f>VLOOKUP(INDEX(Communes2013[Code Postal],MATCH("*"&amp;TEXT(Factures[[#This Row],[CP]],"00000")&amp;"*",Communes2013[Code Postal],0)),Communes2013[],2,FALSE)</f>
        <v>CARHAIX-PLOUGUER</v>
      </c>
      <c r="Q425" t="str">
        <f>VLOOKUP(Factures[[#This Row],[DPT]],departement2021[],6,FALSE)</f>
        <v>Finistère</v>
      </c>
      <c r="R425" t="str">
        <f>VLOOKUP(VLOOKUP(Factures[[#This Row],[DPT]],departement2021[],2,FALSE),region2021[],5,FALSE)</f>
        <v>Bretagne</v>
      </c>
    </row>
    <row r="426" spans="1:18" x14ac:dyDescent="0.25">
      <c r="A426">
        <v>426</v>
      </c>
      <c r="B426" s="1">
        <v>44731</v>
      </c>
      <c r="C426" s="2" t="s">
        <v>15</v>
      </c>
      <c r="D426" s="2" t="s">
        <v>16</v>
      </c>
      <c r="E426">
        <v>2</v>
      </c>
      <c r="F426">
        <v>50.5</v>
      </c>
      <c r="G426">
        <v>32</v>
      </c>
      <c r="H426">
        <v>82.5</v>
      </c>
      <c r="I426" s="2" t="s">
        <v>17</v>
      </c>
      <c r="K426" s="4">
        <v>78190</v>
      </c>
      <c r="L426" s="1">
        <v>28133</v>
      </c>
      <c r="M426">
        <f ca="1">DATEDIF(Factures[[#This Row],[Date naissance]],TODAY(),"Y")</f>
        <v>45</v>
      </c>
      <c r="N426" t="str">
        <f ca="1">VLOOKUP(Factures[[#This Row],[Age]],Cat_Age[],2,TRUE)</f>
        <v>3 - de 45 à 55 ans</v>
      </c>
      <c r="O426" t="str" cm="1">
        <f t="array" ref="O42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426" t="str">
        <f>VLOOKUP(INDEX(Communes2013[Code Postal],MATCH("*"&amp;TEXT(Factures[[#This Row],[CP]],"00000")&amp;"*",Communes2013[Code Postal],0)),Communes2013[],2,FALSE)</f>
        <v>TRAPPES</v>
      </c>
      <c r="Q426" t="str">
        <f>VLOOKUP(Factures[[#This Row],[DPT]],departement2021[],6,FALSE)</f>
        <v>Yvelines</v>
      </c>
      <c r="R426" t="str">
        <f>VLOOKUP(VLOOKUP(Factures[[#This Row],[DPT]],departement2021[],2,FALSE),region2021[],5,FALSE)</f>
        <v>Île-de-France</v>
      </c>
    </row>
    <row r="427" spans="1:18" x14ac:dyDescent="0.25">
      <c r="A427">
        <v>427</v>
      </c>
      <c r="B427" s="1">
        <v>44731</v>
      </c>
      <c r="C427" s="2" t="s">
        <v>15</v>
      </c>
      <c r="D427" s="2" t="s">
        <v>16</v>
      </c>
      <c r="E427">
        <v>13</v>
      </c>
      <c r="F427">
        <v>325</v>
      </c>
      <c r="G427">
        <v>84</v>
      </c>
      <c r="H427">
        <v>409</v>
      </c>
      <c r="I427" s="2" t="s">
        <v>17</v>
      </c>
      <c r="K427" s="4">
        <v>35200</v>
      </c>
      <c r="L427" s="1">
        <v>35415</v>
      </c>
      <c r="M427">
        <f ca="1">DATEDIF(Factures[[#This Row],[Date naissance]],TODAY(),"Y")</f>
        <v>25</v>
      </c>
      <c r="N427" t="str">
        <f ca="1">VLOOKUP(Factures[[#This Row],[Age]],Cat_Age[],2,TRUE)</f>
        <v>1 - de 0 à 35 ans</v>
      </c>
      <c r="O427" t="str" cm="1">
        <f t="array" ref="O42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27" t="str">
        <f>VLOOKUP(INDEX(Communes2013[Code Postal],MATCH("*"&amp;TEXT(Factures[[#This Row],[CP]],"00000")&amp;"*",Communes2013[Code Postal],0)),Communes2013[],2,FALSE)</f>
        <v>RENNES</v>
      </c>
      <c r="Q427" t="str">
        <f>VLOOKUP(Factures[[#This Row],[DPT]],departement2021[],6,FALSE)</f>
        <v>Ille-et-Vilaine</v>
      </c>
      <c r="R427" t="str">
        <f>VLOOKUP(VLOOKUP(Factures[[#This Row],[DPT]],departement2021[],2,FALSE),region2021[],5,FALSE)</f>
        <v>Bretagne</v>
      </c>
    </row>
    <row r="428" spans="1:18" x14ac:dyDescent="0.25">
      <c r="A428">
        <v>428</v>
      </c>
      <c r="B428" s="1">
        <v>44731</v>
      </c>
      <c r="C428" s="2" t="s">
        <v>12</v>
      </c>
      <c r="D428" s="2" t="s">
        <v>22</v>
      </c>
      <c r="E428">
        <v>2</v>
      </c>
      <c r="F428">
        <v>31</v>
      </c>
      <c r="G428">
        <v>9</v>
      </c>
      <c r="H428">
        <v>40</v>
      </c>
      <c r="I428" s="2" t="s">
        <v>17</v>
      </c>
      <c r="K428" s="4">
        <v>76610</v>
      </c>
      <c r="L428" s="1">
        <v>24017</v>
      </c>
      <c r="M428">
        <f ca="1">DATEDIF(Factures[[#This Row],[Date naissance]],TODAY(),"Y")</f>
        <v>57</v>
      </c>
      <c r="N428" t="str">
        <f ca="1">VLOOKUP(Factures[[#This Row],[Age]],Cat_Age[],2,TRUE)</f>
        <v>4 - de 55 à 65 ans</v>
      </c>
      <c r="O428" t="str" cm="1">
        <f t="array" ref="O428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428" t="str">
        <f>VLOOKUP(INDEX(Communes2013[Code Postal],MATCH("*"&amp;TEXT(Factures[[#This Row],[CP]],"00000")&amp;"*",Communes2013[Code Postal],0)),Communes2013[],2,FALSE)</f>
        <v>LE HAVRE</v>
      </c>
      <c r="Q428" t="str">
        <f>VLOOKUP(Factures[[#This Row],[DPT]],departement2021[],6,FALSE)</f>
        <v>Seine-Maritime</v>
      </c>
      <c r="R428" t="str">
        <f>VLOOKUP(VLOOKUP(Factures[[#This Row],[DPT]],departement2021[],2,FALSE),region2021[],5,FALSE)</f>
        <v>Normandie</v>
      </c>
    </row>
    <row r="429" spans="1:18" x14ac:dyDescent="0.25">
      <c r="A429">
        <v>429</v>
      </c>
      <c r="B429" s="1">
        <v>44731</v>
      </c>
      <c r="C429" s="2" t="s">
        <v>15</v>
      </c>
      <c r="D429" s="2" t="s">
        <v>16</v>
      </c>
      <c r="E429">
        <v>6</v>
      </c>
      <c r="F429">
        <v>152</v>
      </c>
      <c r="G429">
        <v>239</v>
      </c>
      <c r="H429">
        <v>391</v>
      </c>
      <c r="I429" s="2" t="s">
        <v>14</v>
      </c>
      <c r="J429">
        <v>9.5</v>
      </c>
      <c r="K429" s="4">
        <v>29810</v>
      </c>
      <c r="L429" s="1">
        <v>19379</v>
      </c>
      <c r="M429">
        <f ca="1">DATEDIF(Factures[[#This Row],[Date naissance]],TODAY(),"Y")</f>
        <v>69</v>
      </c>
      <c r="N429" t="str">
        <f ca="1">VLOOKUP(Factures[[#This Row],[Age]],Cat_Age[],2,TRUE)</f>
        <v>5 - de 65 et plus</v>
      </c>
      <c r="O429" t="str" cm="1">
        <f t="array" ref="O4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29" t="str">
        <f>VLOOKUP(INDEX(Communes2013[Code Postal],MATCH("*"&amp;TEXT(Factures[[#This Row],[CP]],"00000")&amp;"*",Communes2013[Code Postal],0)),Communes2013[],2,FALSE)</f>
        <v>PLOUARZEL</v>
      </c>
      <c r="Q429" t="str">
        <f>VLOOKUP(Factures[[#This Row],[DPT]],departement2021[],6,FALSE)</f>
        <v>Finistère</v>
      </c>
      <c r="R429" t="str">
        <f>VLOOKUP(VLOOKUP(Factures[[#This Row],[DPT]],departement2021[],2,FALSE),region2021[],5,FALSE)</f>
        <v>Bretagne</v>
      </c>
    </row>
    <row r="430" spans="1:18" x14ac:dyDescent="0.25">
      <c r="A430">
        <v>430</v>
      </c>
      <c r="B430" s="1">
        <v>44731</v>
      </c>
      <c r="C430" s="2" t="s">
        <v>18</v>
      </c>
      <c r="D430" s="2" t="s">
        <v>22</v>
      </c>
      <c r="E430">
        <v>16</v>
      </c>
      <c r="F430">
        <v>267.5</v>
      </c>
      <c r="G430">
        <v>85</v>
      </c>
      <c r="H430">
        <v>352.5</v>
      </c>
      <c r="I430" s="2" t="s">
        <v>14</v>
      </c>
      <c r="J430">
        <v>33.5</v>
      </c>
      <c r="K430" s="4">
        <v>92160</v>
      </c>
      <c r="L430" s="1">
        <v>25493</v>
      </c>
      <c r="M430">
        <f ca="1">DATEDIF(Factures[[#This Row],[Date naissance]],TODAY(),"Y")</f>
        <v>53</v>
      </c>
      <c r="N430" t="str">
        <f ca="1">VLOOKUP(Factures[[#This Row],[Age]],Cat_Age[],2,TRUE)</f>
        <v>3 - de 45 à 55 ans</v>
      </c>
      <c r="O430" t="str" cm="1">
        <f t="array" ref="O43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30" t="str">
        <f>VLOOKUP(INDEX(Communes2013[Code Postal],MATCH("*"&amp;TEXT(Factures[[#This Row],[CP]],"00000")&amp;"*",Communes2013[Code Postal],0)),Communes2013[],2,FALSE)</f>
        <v>ANTONY</v>
      </c>
      <c r="Q430" t="str">
        <f>VLOOKUP(Factures[[#This Row],[DPT]],departement2021[],6,FALSE)</f>
        <v>Hauts-de-Seine</v>
      </c>
      <c r="R430" t="str">
        <f>VLOOKUP(VLOOKUP(Factures[[#This Row],[DPT]],departement2021[],2,FALSE),region2021[],5,FALSE)</f>
        <v>Île-de-France</v>
      </c>
    </row>
    <row r="431" spans="1:18" x14ac:dyDescent="0.25">
      <c r="A431">
        <v>431</v>
      </c>
      <c r="B431" s="1">
        <v>44731</v>
      </c>
      <c r="C431" s="2" t="s">
        <v>15</v>
      </c>
      <c r="D431" s="2" t="s">
        <v>22</v>
      </c>
      <c r="E431">
        <v>2</v>
      </c>
      <c r="F431">
        <v>33</v>
      </c>
      <c r="G431">
        <v>32</v>
      </c>
      <c r="H431">
        <v>65</v>
      </c>
      <c r="I431" s="2" t="s">
        <v>14</v>
      </c>
      <c r="J431">
        <v>0.5</v>
      </c>
      <c r="K431" s="4">
        <v>95400</v>
      </c>
      <c r="L431" s="1">
        <v>28036</v>
      </c>
      <c r="M431">
        <f ca="1">DATEDIF(Factures[[#This Row],[Date naissance]],TODAY(),"Y")</f>
        <v>46</v>
      </c>
      <c r="N431" t="str">
        <f ca="1">VLOOKUP(Factures[[#This Row],[Age]],Cat_Age[],2,TRUE)</f>
        <v>3 - de 45 à 55 ans</v>
      </c>
      <c r="O431" t="str" cm="1">
        <f t="array" ref="O431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431" t="str">
        <f>VLOOKUP(INDEX(Communes2013[Code Postal],MATCH("*"&amp;TEXT(Factures[[#This Row],[CP]],"00000")&amp;"*",Communes2013[Code Postal],0)),Communes2013[],2,FALSE)</f>
        <v>VILLIERS-LE-BEL</v>
      </c>
      <c r="Q431" t="str">
        <f>VLOOKUP(Factures[[#This Row],[DPT]],departement2021[],6,FALSE)</f>
        <v>Val-d'Oise</v>
      </c>
      <c r="R431" t="str">
        <f>VLOOKUP(VLOOKUP(Factures[[#This Row],[DPT]],departement2021[],2,FALSE),region2021[],5,FALSE)</f>
        <v>Île-de-France</v>
      </c>
    </row>
    <row r="432" spans="1:18" x14ac:dyDescent="0.25">
      <c r="A432">
        <v>432</v>
      </c>
      <c r="B432" s="1">
        <v>44731</v>
      </c>
      <c r="C432" s="2" t="s">
        <v>15</v>
      </c>
      <c r="D432" s="2" t="s">
        <v>16</v>
      </c>
      <c r="E432">
        <v>2</v>
      </c>
      <c r="F432">
        <v>54</v>
      </c>
      <c r="G432">
        <v>7</v>
      </c>
      <c r="H432">
        <v>61</v>
      </c>
      <c r="I432" s="2" t="s">
        <v>17</v>
      </c>
      <c r="K432" s="4">
        <v>91000</v>
      </c>
      <c r="L432" s="1">
        <v>28654</v>
      </c>
      <c r="M432">
        <f ca="1">DATEDIF(Factures[[#This Row],[Date naissance]],TODAY(),"Y")</f>
        <v>44</v>
      </c>
      <c r="N432" t="str">
        <f ca="1">VLOOKUP(Factures[[#This Row],[Age]],Cat_Age[],2,TRUE)</f>
        <v>2 - de 35 à 45 ans</v>
      </c>
      <c r="O432" t="str" cm="1">
        <f t="array" ref="O43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432" t="str">
        <f>VLOOKUP(INDEX(Communes2013[Code Postal],MATCH("*"&amp;TEXT(Factures[[#This Row],[CP]],"00000")&amp;"*",Communes2013[Code Postal],0)),Communes2013[],2,FALSE)</f>
        <v>EVRY</v>
      </c>
      <c r="Q432" t="str">
        <f>VLOOKUP(Factures[[#This Row],[DPT]],departement2021[],6,FALSE)</f>
        <v>Essonne</v>
      </c>
      <c r="R432" t="str">
        <f>VLOOKUP(VLOOKUP(Factures[[#This Row],[DPT]],departement2021[],2,FALSE),region2021[],5,FALSE)</f>
        <v>Île-de-France</v>
      </c>
    </row>
    <row r="433" spans="1:18" x14ac:dyDescent="0.25">
      <c r="A433">
        <v>433</v>
      </c>
      <c r="B433" s="1">
        <v>44731</v>
      </c>
      <c r="C433" s="2" t="s">
        <v>19</v>
      </c>
      <c r="D433" s="2" t="s">
        <v>16</v>
      </c>
      <c r="E433">
        <v>20</v>
      </c>
      <c r="F433">
        <v>565</v>
      </c>
      <c r="G433">
        <v>1050</v>
      </c>
      <c r="H433">
        <v>1615</v>
      </c>
      <c r="I433" s="2" t="s">
        <v>14</v>
      </c>
      <c r="J433">
        <v>102</v>
      </c>
      <c r="K433" s="4">
        <v>30300</v>
      </c>
      <c r="L433" s="1">
        <v>30332</v>
      </c>
      <c r="M433">
        <f ca="1">DATEDIF(Factures[[#This Row],[Date naissance]],TODAY(),"Y")</f>
        <v>39</v>
      </c>
      <c r="N433" t="str">
        <f ca="1">VLOOKUP(Factures[[#This Row],[Age]],Cat_Age[],2,TRUE)</f>
        <v>2 - de 35 à 45 ans</v>
      </c>
      <c r="O433" t="str" cm="1">
        <f t="array" ref="O433">IF(INT(Factures[[#This Row],[CP]]/1000)=20,_xlfn.SWITCH(MID(Factures[[#This Row],[CP]],3,1),"0","2A","1","2A","2","2B"),IF(LEN(Factures[[#This Row],[CP]])=4,"0"&amp;LEFT(Factures[[#This Row],[CP]],1),LEFT(Factures[[#This Row],[CP]],2)))</f>
        <v>30</v>
      </c>
      <c r="P433" t="str">
        <f>VLOOKUP(INDEX(Communes2013[Code Postal],MATCH("*"&amp;TEXT(Factures[[#This Row],[CP]],"00000")&amp;"*",Communes2013[Code Postal],0)),Communes2013[],2,FALSE)</f>
        <v>BEAUCAIRE</v>
      </c>
      <c r="Q433" t="str">
        <f>VLOOKUP(Factures[[#This Row],[DPT]],departement2021[],6,FALSE)</f>
        <v>Gard</v>
      </c>
      <c r="R433" t="str">
        <f>VLOOKUP(VLOOKUP(Factures[[#This Row],[DPT]],departement2021[],2,FALSE),region2021[],5,FALSE)</f>
        <v>Occitanie</v>
      </c>
    </row>
    <row r="434" spans="1:18" x14ac:dyDescent="0.25">
      <c r="A434">
        <v>434</v>
      </c>
      <c r="B434" s="1">
        <v>44731</v>
      </c>
      <c r="C434" s="2" t="s">
        <v>12</v>
      </c>
      <c r="D434" s="2" t="s">
        <v>16</v>
      </c>
      <c r="E434">
        <v>12</v>
      </c>
      <c r="F434">
        <v>336</v>
      </c>
      <c r="G434">
        <v>640</v>
      </c>
      <c r="H434">
        <v>976</v>
      </c>
      <c r="I434" s="2" t="s">
        <v>14</v>
      </c>
      <c r="J434">
        <v>85.5</v>
      </c>
      <c r="K434" s="4">
        <v>86100</v>
      </c>
      <c r="L434" s="1">
        <v>36727</v>
      </c>
      <c r="M434">
        <f ca="1">DATEDIF(Factures[[#This Row],[Date naissance]],TODAY(),"Y")</f>
        <v>22</v>
      </c>
      <c r="N434" t="str">
        <f ca="1">VLOOKUP(Factures[[#This Row],[Age]],Cat_Age[],2,TRUE)</f>
        <v>1 - de 0 à 35 ans</v>
      </c>
      <c r="O434" t="str" cm="1">
        <f t="array" ref="O434">IF(INT(Factures[[#This Row],[CP]]/1000)=20,_xlfn.SWITCH(MID(Factures[[#This Row],[CP]],3,1),"0","2A","1","2A","2","2B"),IF(LEN(Factures[[#This Row],[CP]])=4,"0"&amp;LEFT(Factures[[#This Row],[CP]],1),LEFT(Factures[[#This Row],[CP]],2)))</f>
        <v>86</v>
      </c>
      <c r="P434" t="str">
        <f>VLOOKUP(INDEX(Communes2013[Code Postal],MATCH("*"&amp;TEXT(Factures[[#This Row],[CP]],"00000")&amp;"*",Communes2013[Code Postal],0)),Communes2013[],2,FALSE)</f>
        <v>CHATELLERAULT</v>
      </c>
      <c r="Q434" t="str">
        <f>VLOOKUP(Factures[[#This Row],[DPT]],departement2021[],6,FALSE)</f>
        <v>Vienne</v>
      </c>
      <c r="R434" t="str">
        <f>VLOOKUP(VLOOKUP(Factures[[#This Row],[DPT]],departement2021[],2,FALSE),region2021[],5,FALSE)</f>
        <v>Nouvelle-Aquitaine</v>
      </c>
    </row>
    <row r="435" spans="1:18" x14ac:dyDescent="0.25">
      <c r="A435">
        <v>435</v>
      </c>
      <c r="B435" s="1">
        <v>44732</v>
      </c>
      <c r="C435" s="2" t="s">
        <v>12</v>
      </c>
      <c r="D435" s="2" t="s">
        <v>20</v>
      </c>
      <c r="E435">
        <v>2</v>
      </c>
      <c r="F435">
        <v>26.5</v>
      </c>
      <c r="G435">
        <v>30</v>
      </c>
      <c r="H435">
        <v>56.5</v>
      </c>
      <c r="I435" s="2" t="s">
        <v>14</v>
      </c>
      <c r="J435">
        <v>4.5</v>
      </c>
      <c r="K435" s="4">
        <v>35700</v>
      </c>
      <c r="L435" s="1">
        <v>16081</v>
      </c>
      <c r="M435">
        <f ca="1">DATEDIF(Factures[[#This Row],[Date naissance]],TODAY(),"Y")</f>
        <v>78</v>
      </c>
      <c r="N435" t="str">
        <f ca="1">VLOOKUP(Factures[[#This Row],[Age]],Cat_Age[],2,TRUE)</f>
        <v>5 - de 65 et plus</v>
      </c>
      <c r="O435" t="str" cm="1">
        <f t="array" ref="O43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35" t="str">
        <f>VLOOKUP(INDEX(Communes2013[Code Postal],MATCH("*"&amp;TEXT(Factures[[#This Row],[CP]],"00000")&amp;"*",Communes2013[Code Postal],0)),Communes2013[],2,FALSE)</f>
        <v>RENNES</v>
      </c>
      <c r="Q435" t="str">
        <f>VLOOKUP(Factures[[#This Row],[DPT]],departement2021[],6,FALSE)</f>
        <v>Ille-et-Vilaine</v>
      </c>
      <c r="R435" t="str">
        <f>VLOOKUP(VLOOKUP(Factures[[#This Row],[DPT]],departement2021[],2,FALSE),region2021[],5,FALSE)</f>
        <v>Bretagne</v>
      </c>
    </row>
    <row r="436" spans="1:18" x14ac:dyDescent="0.25">
      <c r="A436">
        <v>436</v>
      </c>
      <c r="B436" s="1">
        <v>44732</v>
      </c>
      <c r="C436" s="2" t="s">
        <v>18</v>
      </c>
      <c r="D436" s="2" t="s">
        <v>13</v>
      </c>
      <c r="E436">
        <v>8</v>
      </c>
      <c r="F436">
        <v>173.5</v>
      </c>
      <c r="G436">
        <v>70</v>
      </c>
      <c r="H436">
        <v>243.5</v>
      </c>
      <c r="I436" s="2" t="s">
        <v>14</v>
      </c>
      <c r="J436">
        <v>13.5</v>
      </c>
      <c r="K436" s="4">
        <v>35140</v>
      </c>
      <c r="L436" s="1">
        <v>35188</v>
      </c>
      <c r="M436">
        <f ca="1">DATEDIF(Factures[[#This Row],[Date naissance]],TODAY(),"Y")</f>
        <v>26</v>
      </c>
      <c r="N436" t="str">
        <f ca="1">VLOOKUP(Factures[[#This Row],[Age]],Cat_Age[],2,TRUE)</f>
        <v>1 - de 0 à 35 ans</v>
      </c>
      <c r="O436" t="str" cm="1">
        <f t="array" ref="O43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36" t="str">
        <f>VLOOKUP(INDEX(Communes2013[Code Postal],MATCH("*"&amp;TEXT(Factures[[#This Row],[CP]],"00000")&amp;"*",Communes2013[Code Postal],0)),Communes2013[],2,FALSE)</f>
        <v>SAINT-AUBIN-DU-CORMIER</v>
      </c>
      <c r="Q436" t="str">
        <f>VLOOKUP(Factures[[#This Row],[DPT]],departement2021[],6,FALSE)</f>
        <v>Ille-et-Vilaine</v>
      </c>
      <c r="R436" t="str">
        <f>VLOOKUP(VLOOKUP(Factures[[#This Row],[DPT]],departement2021[],2,FALSE),region2021[],5,FALSE)</f>
        <v>Bretagne</v>
      </c>
    </row>
    <row r="437" spans="1:18" x14ac:dyDescent="0.25">
      <c r="A437">
        <v>437</v>
      </c>
      <c r="B437" s="1">
        <v>44732</v>
      </c>
      <c r="C437" s="2" t="s">
        <v>19</v>
      </c>
      <c r="D437" s="2" t="s">
        <v>13</v>
      </c>
      <c r="E437">
        <v>5</v>
      </c>
      <c r="F437">
        <v>107</v>
      </c>
      <c r="G437">
        <v>113</v>
      </c>
      <c r="H437">
        <v>220</v>
      </c>
      <c r="I437" s="2" t="s">
        <v>14</v>
      </c>
      <c r="J437">
        <v>3.5</v>
      </c>
      <c r="K437" s="4">
        <v>29460</v>
      </c>
      <c r="L437" s="1">
        <v>19235</v>
      </c>
      <c r="M437">
        <f ca="1">DATEDIF(Factures[[#This Row],[Date naissance]],TODAY(),"Y")</f>
        <v>70</v>
      </c>
      <c r="N437" t="str">
        <f ca="1">VLOOKUP(Factures[[#This Row],[Age]],Cat_Age[],2,TRUE)</f>
        <v>5 - de 65 et plus</v>
      </c>
      <c r="O437" t="str" cm="1">
        <f t="array" ref="O4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37" t="str">
        <f>VLOOKUP(INDEX(Communes2013[Code Postal],MATCH("*"&amp;TEXT(Factures[[#This Row],[CP]],"00000")&amp;"*",Communes2013[Code Postal],0)),Communes2013[],2,FALSE)</f>
        <v>DIRINON</v>
      </c>
      <c r="Q437" t="str">
        <f>VLOOKUP(Factures[[#This Row],[DPT]],departement2021[],6,FALSE)</f>
        <v>Finistère</v>
      </c>
      <c r="R437" t="str">
        <f>VLOOKUP(VLOOKUP(Factures[[#This Row],[DPT]],departement2021[],2,FALSE),region2021[],5,FALSE)</f>
        <v>Bretagne</v>
      </c>
    </row>
    <row r="438" spans="1:18" x14ac:dyDescent="0.25">
      <c r="A438">
        <v>438</v>
      </c>
      <c r="B438" s="1">
        <v>44732</v>
      </c>
      <c r="C438" s="2" t="s">
        <v>15</v>
      </c>
      <c r="D438" s="2" t="s">
        <v>16</v>
      </c>
      <c r="E438">
        <v>2</v>
      </c>
      <c r="F438">
        <v>50</v>
      </c>
      <c r="G438">
        <v>2</v>
      </c>
      <c r="H438">
        <v>52</v>
      </c>
      <c r="I438" s="2" t="s">
        <v>14</v>
      </c>
      <c r="J438">
        <v>3</v>
      </c>
      <c r="K438" s="4">
        <v>91440</v>
      </c>
      <c r="L438" s="1">
        <v>12125</v>
      </c>
      <c r="M438">
        <f ca="1">DATEDIF(Factures[[#This Row],[Date naissance]],TODAY(),"Y")</f>
        <v>89</v>
      </c>
      <c r="N438" t="str">
        <f ca="1">VLOOKUP(Factures[[#This Row],[Age]],Cat_Age[],2,TRUE)</f>
        <v>5 - de 65 et plus</v>
      </c>
      <c r="O438" t="str" cm="1">
        <f t="array" ref="O43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438" t="str">
        <f>VLOOKUP(INDEX(Communes2013[Code Postal],MATCH("*"&amp;TEXT(Factures[[#This Row],[CP]],"00000")&amp;"*",Communes2013[Code Postal],0)),Communes2013[],2,FALSE)</f>
        <v>BURES-SUR-YVETTE</v>
      </c>
      <c r="Q438" t="str">
        <f>VLOOKUP(Factures[[#This Row],[DPT]],departement2021[],6,FALSE)</f>
        <v>Essonne</v>
      </c>
      <c r="R438" t="str">
        <f>VLOOKUP(VLOOKUP(Factures[[#This Row],[DPT]],departement2021[],2,FALSE),region2021[],5,FALSE)</f>
        <v>Île-de-France</v>
      </c>
    </row>
    <row r="439" spans="1:18" x14ac:dyDescent="0.25">
      <c r="A439">
        <v>439</v>
      </c>
      <c r="B439" s="1">
        <v>44732</v>
      </c>
      <c r="C439" s="2" t="s">
        <v>15</v>
      </c>
      <c r="D439" s="2" t="s">
        <v>13</v>
      </c>
      <c r="E439">
        <v>2</v>
      </c>
      <c r="F439">
        <v>42.5</v>
      </c>
      <c r="G439">
        <v>30</v>
      </c>
      <c r="H439">
        <v>72.5</v>
      </c>
      <c r="I439" s="2" t="s">
        <v>14</v>
      </c>
      <c r="J439">
        <v>6.5</v>
      </c>
      <c r="K439" s="4">
        <v>56490</v>
      </c>
      <c r="L439" s="1">
        <v>19244</v>
      </c>
      <c r="M439">
        <f ca="1">DATEDIF(Factures[[#This Row],[Date naissance]],TODAY(),"Y")</f>
        <v>70</v>
      </c>
      <c r="N439" t="str">
        <f ca="1">VLOOKUP(Factures[[#This Row],[Age]],Cat_Age[],2,TRUE)</f>
        <v>5 - de 65 et plus</v>
      </c>
      <c r="O439" t="str" cm="1">
        <f t="array" ref="O43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39" t="str">
        <f>VLOOKUP(INDEX(Communes2013[Code Postal],MATCH("*"&amp;TEXT(Factures[[#This Row],[CP]],"00000")&amp;"*",Communes2013[Code Postal],0)),Communes2013[],2,FALSE)</f>
        <v>MENEAC</v>
      </c>
      <c r="Q439" t="str">
        <f>VLOOKUP(Factures[[#This Row],[DPT]],departement2021[],6,FALSE)</f>
        <v>Morbihan</v>
      </c>
      <c r="R439" t="str">
        <f>VLOOKUP(VLOOKUP(Factures[[#This Row],[DPT]],departement2021[],2,FALSE),region2021[],5,FALSE)</f>
        <v>Bretagne</v>
      </c>
    </row>
    <row r="440" spans="1:18" x14ac:dyDescent="0.25">
      <c r="A440">
        <v>440</v>
      </c>
      <c r="B440" s="1">
        <v>44732</v>
      </c>
      <c r="C440" s="2" t="s">
        <v>15</v>
      </c>
      <c r="D440" s="2" t="s">
        <v>13</v>
      </c>
      <c r="E440">
        <v>4</v>
      </c>
      <c r="F440">
        <v>93.5</v>
      </c>
      <c r="G440">
        <v>20</v>
      </c>
      <c r="H440">
        <v>113.5</v>
      </c>
      <c r="I440" s="2" t="s">
        <v>14</v>
      </c>
      <c r="J440">
        <v>2.5</v>
      </c>
      <c r="K440" s="4">
        <v>29270</v>
      </c>
      <c r="L440" s="1">
        <v>29131</v>
      </c>
      <c r="M440">
        <f ca="1">DATEDIF(Factures[[#This Row],[Date naissance]],TODAY(),"Y")</f>
        <v>43</v>
      </c>
      <c r="N440" t="str">
        <f ca="1">VLOOKUP(Factures[[#This Row],[Age]],Cat_Age[],2,TRUE)</f>
        <v>2 - de 35 à 45 ans</v>
      </c>
      <c r="O440" t="str" cm="1">
        <f t="array" ref="O44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40" t="str">
        <f>VLOOKUP(INDEX(Communes2013[Code Postal],MATCH("*"&amp;TEXT(Factures[[#This Row],[CP]],"00000")&amp;"*",Communes2013[Code Postal],0)),Communes2013[],2,FALSE)</f>
        <v>CARHAIX-PLOUGUER</v>
      </c>
      <c r="Q440" t="str">
        <f>VLOOKUP(Factures[[#This Row],[DPT]],departement2021[],6,FALSE)</f>
        <v>Finistère</v>
      </c>
      <c r="R440" t="str">
        <f>VLOOKUP(VLOOKUP(Factures[[#This Row],[DPT]],departement2021[],2,FALSE),region2021[],5,FALSE)</f>
        <v>Bretagne</v>
      </c>
    </row>
    <row r="441" spans="1:18" x14ac:dyDescent="0.25">
      <c r="A441">
        <v>441</v>
      </c>
      <c r="B441" s="1">
        <v>44733</v>
      </c>
      <c r="C441" s="2" t="s">
        <v>19</v>
      </c>
      <c r="D441" s="2" t="s">
        <v>13</v>
      </c>
      <c r="E441">
        <v>2</v>
      </c>
      <c r="F441">
        <v>50</v>
      </c>
      <c r="G441">
        <v>63</v>
      </c>
      <c r="H441">
        <v>113</v>
      </c>
      <c r="I441" s="2" t="s">
        <v>14</v>
      </c>
      <c r="J441">
        <v>6.5</v>
      </c>
      <c r="K441" s="4">
        <v>29410</v>
      </c>
      <c r="L441" s="1">
        <v>18770</v>
      </c>
      <c r="M441">
        <f ca="1">DATEDIF(Factures[[#This Row],[Date naissance]],TODAY(),"Y")</f>
        <v>71</v>
      </c>
      <c r="N441" t="str">
        <f ca="1">VLOOKUP(Factures[[#This Row],[Age]],Cat_Age[],2,TRUE)</f>
        <v>5 - de 65 et plus</v>
      </c>
      <c r="O441" t="str" cm="1">
        <f t="array" ref="O4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41" t="str">
        <f>VLOOKUP(INDEX(Communes2013[Code Postal],MATCH("*"&amp;TEXT(Factures[[#This Row],[CP]],"00000")&amp;"*",Communes2013[Code Postal],0)),Communes2013[],2,FALSE)</f>
        <v>PLEYBER-CHRIST</v>
      </c>
      <c r="Q441" t="str">
        <f>VLOOKUP(Factures[[#This Row],[DPT]],departement2021[],6,FALSE)</f>
        <v>Finistère</v>
      </c>
      <c r="R441" t="str">
        <f>VLOOKUP(VLOOKUP(Factures[[#This Row],[DPT]],departement2021[],2,FALSE),region2021[],5,FALSE)</f>
        <v>Bretagne</v>
      </c>
    </row>
    <row r="442" spans="1:18" x14ac:dyDescent="0.25">
      <c r="A442">
        <v>442</v>
      </c>
      <c r="B442" s="1">
        <v>44733</v>
      </c>
      <c r="C442" s="2" t="s">
        <v>18</v>
      </c>
      <c r="D442" s="2" t="s">
        <v>13</v>
      </c>
      <c r="E442">
        <v>8</v>
      </c>
      <c r="F442">
        <v>178.5</v>
      </c>
      <c r="G442">
        <v>64</v>
      </c>
      <c r="H442">
        <v>242.5</v>
      </c>
      <c r="I442" s="2" t="s">
        <v>14</v>
      </c>
      <c r="J442">
        <v>11.5</v>
      </c>
      <c r="K442" s="4">
        <v>77380</v>
      </c>
      <c r="L442" s="1">
        <v>24398</v>
      </c>
      <c r="M442">
        <f ca="1">DATEDIF(Factures[[#This Row],[Date naissance]],TODAY(),"Y")</f>
        <v>56</v>
      </c>
      <c r="N442" t="str">
        <f ca="1">VLOOKUP(Factures[[#This Row],[Age]],Cat_Age[],2,TRUE)</f>
        <v>4 - de 55 à 65 ans</v>
      </c>
      <c r="O442" t="str" cm="1">
        <f t="array" ref="O44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442" t="str">
        <f>VLOOKUP(INDEX(Communes2013[Code Postal],MATCH("*"&amp;TEXT(Factures[[#This Row],[CP]],"00000")&amp;"*",Communes2013[Code Postal],0)),Communes2013[],2,FALSE)</f>
        <v>COMBS-LA-VILLE</v>
      </c>
      <c r="Q442" t="str">
        <f>VLOOKUP(Factures[[#This Row],[DPT]],departement2021[],6,FALSE)</f>
        <v>Seine-et-Marne</v>
      </c>
      <c r="R442" t="str">
        <f>VLOOKUP(VLOOKUP(Factures[[#This Row],[DPT]],departement2021[],2,FALSE),region2021[],5,FALSE)</f>
        <v>Île-de-France</v>
      </c>
    </row>
    <row r="443" spans="1:18" x14ac:dyDescent="0.25">
      <c r="A443">
        <v>443</v>
      </c>
      <c r="B443" s="1">
        <v>44733</v>
      </c>
      <c r="C443" s="2" t="s">
        <v>15</v>
      </c>
      <c r="D443" s="2" t="s">
        <v>16</v>
      </c>
      <c r="E443">
        <v>15</v>
      </c>
      <c r="F443">
        <v>524.5</v>
      </c>
      <c r="G443">
        <v>475</v>
      </c>
      <c r="H443">
        <v>999.5</v>
      </c>
      <c r="I443" s="2" t="s">
        <v>14</v>
      </c>
      <c r="J443">
        <v>36.5</v>
      </c>
      <c r="K443" s="4">
        <v>29830</v>
      </c>
      <c r="L443" s="1">
        <v>29040</v>
      </c>
      <c r="M443">
        <f ca="1">DATEDIF(Factures[[#This Row],[Date naissance]],TODAY(),"Y")</f>
        <v>43</v>
      </c>
      <c r="N443" t="str">
        <f ca="1">VLOOKUP(Factures[[#This Row],[Age]],Cat_Age[],2,TRUE)</f>
        <v>2 - de 35 à 45 ans</v>
      </c>
      <c r="O443" t="str" cm="1">
        <f t="array" ref="O4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43" t="str">
        <f>VLOOKUP(INDEX(Communes2013[Code Postal],MATCH("*"&amp;TEXT(Factures[[#This Row],[CP]],"00000")&amp;"*",Communes2013[Code Postal],0)),Communes2013[],2,FALSE)</f>
        <v>PLOUDALMEZEAU</v>
      </c>
      <c r="Q443" t="str">
        <f>VLOOKUP(Factures[[#This Row],[DPT]],departement2021[],6,FALSE)</f>
        <v>Finistère</v>
      </c>
      <c r="R443" t="str">
        <f>VLOOKUP(VLOOKUP(Factures[[#This Row],[DPT]],departement2021[],2,FALSE),region2021[],5,FALSE)</f>
        <v>Bretagne</v>
      </c>
    </row>
    <row r="444" spans="1:18" x14ac:dyDescent="0.25">
      <c r="A444">
        <v>444</v>
      </c>
      <c r="B444" s="1">
        <v>44733</v>
      </c>
      <c r="C444" s="2" t="s">
        <v>12</v>
      </c>
      <c r="D444" s="2" t="s">
        <v>16</v>
      </c>
      <c r="E444">
        <v>2</v>
      </c>
      <c r="F444">
        <v>56.5</v>
      </c>
      <c r="G444">
        <v>92</v>
      </c>
      <c r="H444">
        <v>148.5</v>
      </c>
      <c r="I444" s="2" t="s">
        <v>14</v>
      </c>
      <c r="J444">
        <v>1.5</v>
      </c>
      <c r="K444" s="4">
        <v>75016</v>
      </c>
      <c r="L444" s="1">
        <v>27437</v>
      </c>
      <c r="M444">
        <f ca="1">DATEDIF(Factures[[#This Row],[Date naissance]],TODAY(),"Y")</f>
        <v>47</v>
      </c>
      <c r="N444" t="str">
        <f ca="1">VLOOKUP(Factures[[#This Row],[Age]],Cat_Age[],2,TRUE)</f>
        <v>3 - de 45 à 55 ans</v>
      </c>
      <c r="O444" t="str" cm="1">
        <f t="array" ref="O44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44" t="str">
        <f>VLOOKUP(INDEX(Communes2013[Code Postal],MATCH("*"&amp;TEXT(Factures[[#This Row],[CP]],"00000")&amp;"*",Communes2013[Code Postal],0)),Communes2013[],2,FALSE)</f>
        <v>PARIS-16E-ARRONDISSEMENT</v>
      </c>
      <c r="Q444" t="str">
        <f>VLOOKUP(Factures[[#This Row],[DPT]],departement2021[],6,FALSE)</f>
        <v>Paris</v>
      </c>
      <c r="R444" t="str">
        <f>VLOOKUP(VLOOKUP(Factures[[#This Row],[DPT]],departement2021[],2,FALSE),region2021[],5,FALSE)</f>
        <v>Île-de-France</v>
      </c>
    </row>
    <row r="445" spans="1:18" x14ac:dyDescent="0.25">
      <c r="A445">
        <v>445</v>
      </c>
      <c r="B445" s="1">
        <v>44733</v>
      </c>
      <c r="C445" s="2" t="s">
        <v>19</v>
      </c>
      <c r="D445" s="2" t="s">
        <v>16</v>
      </c>
      <c r="E445">
        <v>9</v>
      </c>
      <c r="F445">
        <v>240</v>
      </c>
      <c r="G445">
        <v>102</v>
      </c>
      <c r="H445">
        <v>342</v>
      </c>
      <c r="I445" s="2" t="s">
        <v>17</v>
      </c>
      <c r="K445" s="4">
        <v>92800</v>
      </c>
      <c r="L445" s="1">
        <v>27259</v>
      </c>
      <c r="M445">
        <f ca="1">DATEDIF(Factures[[#This Row],[Date naissance]],TODAY(),"Y")</f>
        <v>48</v>
      </c>
      <c r="N445" t="str">
        <f ca="1">VLOOKUP(Factures[[#This Row],[Age]],Cat_Age[],2,TRUE)</f>
        <v>3 - de 45 à 55 ans</v>
      </c>
      <c r="O445" t="str" cm="1">
        <f t="array" ref="O44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45" t="str">
        <f>VLOOKUP(INDEX(Communes2013[Code Postal],MATCH("*"&amp;TEXT(Factures[[#This Row],[CP]],"00000")&amp;"*",Communes2013[Code Postal],0)),Communes2013[],2,FALSE)</f>
        <v>PUTEAUX</v>
      </c>
      <c r="Q445" t="str">
        <f>VLOOKUP(Factures[[#This Row],[DPT]],departement2021[],6,FALSE)</f>
        <v>Hauts-de-Seine</v>
      </c>
      <c r="R445" t="str">
        <f>VLOOKUP(VLOOKUP(Factures[[#This Row],[DPT]],departement2021[],2,FALSE),region2021[],5,FALSE)</f>
        <v>Île-de-France</v>
      </c>
    </row>
    <row r="446" spans="1:18" x14ac:dyDescent="0.25">
      <c r="A446">
        <v>446</v>
      </c>
      <c r="B446" s="1">
        <v>44733</v>
      </c>
      <c r="C446" s="2" t="s">
        <v>18</v>
      </c>
      <c r="D446" s="2" t="s">
        <v>13</v>
      </c>
      <c r="E446">
        <v>2</v>
      </c>
      <c r="F446">
        <v>40</v>
      </c>
      <c r="G446">
        <v>34</v>
      </c>
      <c r="H446">
        <v>74</v>
      </c>
      <c r="I446" s="2" t="s">
        <v>17</v>
      </c>
      <c r="K446" s="4">
        <v>17300</v>
      </c>
      <c r="L446" s="1">
        <v>37911</v>
      </c>
      <c r="M446">
        <f ca="1">DATEDIF(Factures[[#This Row],[Date naissance]],TODAY(),"Y")</f>
        <v>19</v>
      </c>
      <c r="N446" t="str">
        <f ca="1">VLOOKUP(Factures[[#This Row],[Age]],Cat_Age[],2,TRUE)</f>
        <v>1 - de 0 à 35 ans</v>
      </c>
      <c r="O446" t="str" cm="1">
        <f t="array" ref="O446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446" t="str">
        <f>VLOOKUP(INDEX(Communes2013[Code Postal],MATCH("*"&amp;TEXT(Factures[[#This Row],[CP]],"00000")&amp;"*",Communes2013[Code Postal],0)),Communes2013[],2,FALSE)</f>
        <v>ROCHEFORT</v>
      </c>
      <c r="Q446" t="str">
        <f>VLOOKUP(Factures[[#This Row],[DPT]],departement2021[],6,FALSE)</f>
        <v>Charente-Maritime</v>
      </c>
      <c r="R446" t="str">
        <f>VLOOKUP(VLOOKUP(Factures[[#This Row],[DPT]],departement2021[],2,FALSE),region2021[],5,FALSE)</f>
        <v>Nouvelle-Aquitaine</v>
      </c>
    </row>
    <row r="447" spans="1:18" x14ac:dyDescent="0.25">
      <c r="A447">
        <v>447</v>
      </c>
      <c r="B447" s="1">
        <v>44733</v>
      </c>
      <c r="C447" s="2" t="s">
        <v>18</v>
      </c>
      <c r="D447" s="2" t="s">
        <v>16</v>
      </c>
      <c r="E447">
        <v>10</v>
      </c>
      <c r="F447">
        <v>298.5</v>
      </c>
      <c r="G447">
        <v>579</v>
      </c>
      <c r="H447">
        <v>877.5</v>
      </c>
      <c r="I447" s="2" t="s">
        <v>14</v>
      </c>
      <c r="J447">
        <v>67</v>
      </c>
      <c r="K447" s="4">
        <v>78260</v>
      </c>
      <c r="L447" s="1">
        <v>26386</v>
      </c>
      <c r="M447">
        <f ca="1">DATEDIF(Factures[[#This Row],[Date naissance]],TODAY(),"Y")</f>
        <v>50</v>
      </c>
      <c r="N447" t="str">
        <f ca="1">VLOOKUP(Factures[[#This Row],[Age]],Cat_Age[],2,TRUE)</f>
        <v>3 - de 45 à 55 ans</v>
      </c>
      <c r="O447" t="str" cm="1">
        <f t="array" ref="O44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447" t="str">
        <f>VLOOKUP(INDEX(Communes2013[Code Postal],MATCH("*"&amp;TEXT(Factures[[#This Row],[CP]],"00000")&amp;"*",Communes2013[Code Postal],0)),Communes2013[],2,FALSE)</f>
        <v>ACHERES</v>
      </c>
      <c r="Q447" t="str">
        <f>VLOOKUP(Factures[[#This Row],[DPT]],departement2021[],6,FALSE)</f>
        <v>Yvelines</v>
      </c>
      <c r="R447" t="str">
        <f>VLOOKUP(VLOOKUP(Factures[[#This Row],[DPT]],departement2021[],2,FALSE),region2021[],5,FALSE)</f>
        <v>Île-de-France</v>
      </c>
    </row>
    <row r="448" spans="1:18" x14ac:dyDescent="0.25">
      <c r="A448">
        <v>448</v>
      </c>
      <c r="B448" s="1">
        <v>44733</v>
      </c>
      <c r="C448" s="2" t="s">
        <v>15</v>
      </c>
      <c r="D448" s="2" t="s">
        <v>13</v>
      </c>
      <c r="E448">
        <v>2</v>
      </c>
      <c r="F448">
        <v>46.5</v>
      </c>
      <c r="G448">
        <v>72</v>
      </c>
      <c r="H448">
        <v>118.5</v>
      </c>
      <c r="I448" s="2" t="s">
        <v>14</v>
      </c>
      <c r="J448">
        <v>3</v>
      </c>
      <c r="K448" s="4">
        <v>75002</v>
      </c>
      <c r="L448" s="1">
        <v>31829</v>
      </c>
      <c r="M448">
        <f ca="1">DATEDIF(Factures[[#This Row],[Date naissance]],TODAY(),"Y")</f>
        <v>35</v>
      </c>
      <c r="N448" t="str">
        <f ca="1">VLOOKUP(Factures[[#This Row],[Age]],Cat_Age[],2,TRUE)</f>
        <v>2 - de 35 à 45 ans</v>
      </c>
      <c r="O448" t="str" cm="1">
        <f t="array" ref="O44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48" t="str">
        <f>VLOOKUP(INDEX(Communes2013[Code Postal],MATCH("*"&amp;TEXT(Factures[[#This Row],[CP]],"00000")&amp;"*",Communes2013[Code Postal],0)),Communes2013[],2,FALSE)</f>
        <v>PARIS-2E-ARRONDISSEMENT</v>
      </c>
      <c r="Q448" t="str">
        <f>VLOOKUP(Factures[[#This Row],[DPT]],departement2021[],6,FALSE)</f>
        <v>Paris</v>
      </c>
      <c r="R448" t="str">
        <f>VLOOKUP(VLOOKUP(Factures[[#This Row],[DPT]],departement2021[],2,FALSE),region2021[],5,FALSE)</f>
        <v>Île-de-France</v>
      </c>
    </row>
    <row r="449" spans="1:18" x14ac:dyDescent="0.25">
      <c r="A449">
        <v>449</v>
      </c>
      <c r="B449" s="1">
        <v>44733</v>
      </c>
      <c r="C449" s="2" t="s">
        <v>18</v>
      </c>
      <c r="D449" s="2" t="s">
        <v>13</v>
      </c>
      <c r="E449">
        <v>15</v>
      </c>
      <c r="F449">
        <v>335</v>
      </c>
      <c r="G449">
        <v>593</v>
      </c>
      <c r="H449">
        <v>928</v>
      </c>
      <c r="I449" s="2" t="s">
        <v>17</v>
      </c>
      <c r="K449" s="4">
        <v>56500</v>
      </c>
      <c r="L449" s="1">
        <v>25705</v>
      </c>
      <c r="M449">
        <f ca="1">DATEDIF(Factures[[#This Row],[Date naissance]],TODAY(),"Y")</f>
        <v>52</v>
      </c>
      <c r="N449" t="str">
        <f ca="1">VLOOKUP(Factures[[#This Row],[Age]],Cat_Age[],2,TRUE)</f>
        <v>3 - de 45 à 55 ans</v>
      </c>
      <c r="O449" t="str" cm="1">
        <f t="array" ref="O44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49" t="str">
        <f>VLOOKUP(INDEX(Communes2013[Code Postal],MATCH("*"&amp;TEXT(Factures[[#This Row],[CP]],"00000")&amp;"*",Communes2013[Code Postal],0)),Communes2013[],2,FALSE)</f>
        <v>LOCMINE</v>
      </c>
      <c r="Q449" t="str">
        <f>VLOOKUP(Factures[[#This Row],[DPT]],departement2021[],6,FALSE)</f>
        <v>Morbihan</v>
      </c>
      <c r="R449" t="str">
        <f>VLOOKUP(VLOOKUP(Factures[[#This Row],[DPT]],departement2021[],2,FALSE),region2021[],5,FALSE)</f>
        <v>Bretagne</v>
      </c>
    </row>
    <row r="450" spans="1:18" x14ac:dyDescent="0.25">
      <c r="A450">
        <v>450</v>
      </c>
      <c r="B450" s="1">
        <v>44734</v>
      </c>
      <c r="C450" s="2" t="s">
        <v>15</v>
      </c>
      <c r="D450" s="2" t="s">
        <v>20</v>
      </c>
      <c r="E450">
        <v>11</v>
      </c>
      <c r="F450">
        <v>170</v>
      </c>
      <c r="G450">
        <v>207</v>
      </c>
      <c r="H450">
        <v>377</v>
      </c>
      <c r="I450" s="2" t="s">
        <v>14</v>
      </c>
      <c r="J450">
        <v>28.5</v>
      </c>
      <c r="K450" s="4">
        <v>29140</v>
      </c>
      <c r="L450" s="1">
        <v>29250</v>
      </c>
      <c r="M450">
        <f ca="1">DATEDIF(Factures[[#This Row],[Date naissance]],TODAY(),"Y")</f>
        <v>42</v>
      </c>
      <c r="N450" t="str">
        <f ca="1">VLOOKUP(Factures[[#This Row],[Age]],Cat_Age[],2,TRUE)</f>
        <v>2 - de 35 à 45 ans</v>
      </c>
      <c r="O450" t="str" cm="1">
        <f t="array" ref="O4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50" t="str">
        <f>VLOOKUP(INDEX(Communes2013[Code Postal],MATCH("*"&amp;TEXT(Factures[[#This Row],[CP]],"00000")&amp;"*",Communes2013[Code Postal],0)),Communes2013[],2,FALSE)</f>
        <v>ROSPORDEN</v>
      </c>
      <c r="Q450" t="str">
        <f>VLOOKUP(Factures[[#This Row],[DPT]],departement2021[],6,FALSE)</f>
        <v>Finistère</v>
      </c>
      <c r="R450" t="str">
        <f>VLOOKUP(VLOOKUP(Factures[[#This Row],[DPT]],departement2021[],2,FALSE),region2021[],5,FALSE)</f>
        <v>Bretagne</v>
      </c>
    </row>
    <row r="451" spans="1:18" x14ac:dyDescent="0.25">
      <c r="A451">
        <v>451</v>
      </c>
      <c r="B451" s="1">
        <v>44734</v>
      </c>
      <c r="C451" s="2" t="s">
        <v>12</v>
      </c>
      <c r="D451" s="2" t="s">
        <v>16</v>
      </c>
      <c r="E451">
        <v>1</v>
      </c>
      <c r="F451">
        <v>28.5</v>
      </c>
      <c r="G451">
        <v>48</v>
      </c>
      <c r="H451">
        <v>76.5</v>
      </c>
      <c r="I451" s="2" t="s">
        <v>14</v>
      </c>
      <c r="J451">
        <v>5.5</v>
      </c>
      <c r="K451" s="4">
        <v>29120</v>
      </c>
      <c r="L451" s="1">
        <v>33387</v>
      </c>
      <c r="M451">
        <f ca="1">DATEDIF(Factures[[#This Row],[Date naissance]],TODAY(),"Y")</f>
        <v>31</v>
      </c>
      <c r="N451" t="str">
        <f ca="1">VLOOKUP(Factures[[#This Row],[Age]],Cat_Age[],2,TRUE)</f>
        <v>1 - de 0 à 35 ans</v>
      </c>
      <c r="O451" t="str" cm="1">
        <f t="array" ref="O45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51" t="str">
        <f>VLOOKUP(INDEX(Communes2013[Code Postal],MATCH("*"&amp;TEXT(Factures[[#This Row],[CP]],"00000")&amp;"*",Communes2013[Code Postal],0)),Communes2013[],2,FALSE)</f>
        <v>PONT-L'ABBE</v>
      </c>
      <c r="Q451" t="str">
        <f>VLOOKUP(Factures[[#This Row],[DPT]],departement2021[],6,FALSE)</f>
        <v>Finistère</v>
      </c>
      <c r="R451" t="str">
        <f>VLOOKUP(VLOOKUP(Factures[[#This Row],[DPT]],departement2021[],2,FALSE),region2021[],5,FALSE)</f>
        <v>Bretagne</v>
      </c>
    </row>
    <row r="452" spans="1:18" x14ac:dyDescent="0.25">
      <c r="A452">
        <v>452</v>
      </c>
      <c r="B452" s="1">
        <v>44734</v>
      </c>
      <c r="C452" s="2" t="s">
        <v>12</v>
      </c>
      <c r="D452" s="2" t="s">
        <v>16</v>
      </c>
      <c r="E452">
        <v>2</v>
      </c>
      <c r="F452">
        <v>59</v>
      </c>
      <c r="G452">
        <v>50</v>
      </c>
      <c r="H452">
        <v>109</v>
      </c>
      <c r="I452" s="2" t="s">
        <v>17</v>
      </c>
      <c r="K452" s="4">
        <v>29550</v>
      </c>
      <c r="L452" s="1">
        <v>25549</v>
      </c>
      <c r="M452">
        <f ca="1">DATEDIF(Factures[[#This Row],[Date naissance]],TODAY(),"Y")</f>
        <v>52</v>
      </c>
      <c r="N452" t="str">
        <f ca="1">VLOOKUP(Factures[[#This Row],[Age]],Cat_Age[],2,TRUE)</f>
        <v>3 - de 45 à 55 ans</v>
      </c>
      <c r="O452" t="str" cm="1">
        <f t="array" ref="O45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52" t="str">
        <f>VLOOKUP(INDEX(Communes2013[Code Postal],MATCH("*"&amp;TEXT(Factures[[#This Row],[CP]],"00000")&amp;"*",Communes2013[Code Postal],0)),Communes2013[],2,FALSE)</f>
        <v>PLOMODIERN</v>
      </c>
      <c r="Q452" t="str">
        <f>VLOOKUP(Factures[[#This Row],[DPT]],departement2021[],6,FALSE)</f>
        <v>Finistère</v>
      </c>
      <c r="R452" t="str">
        <f>VLOOKUP(VLOOKUP(Factures[[#This Row],[DPT]],departement2021[],2,FALSE),region2021[],5,FALSE)</f>
        <v>Bretagne</v>
      </c>
    </row>
    <row r="453" spans="1:18" x14ac:dyDescent="0.25">
      <c r="A453">
        <v>453</v>
      </c>
      <c r="B453" s="1">
        <v>44734</v>
      </c>
      <c r="C453" s="2" t="s">
        <v>15</v>
      </c>
      <c r="D453" s="2" t="s">
        <v>20</v>
      </c>
      <c r="E453">
        <v>12</v>
      </c>
      <c r="F453">
        <v>184</v>
      </c>
      <c r="G453">
        <v>85</v>
      </c>
      <c r="H453">
        <v>269</v>
      </c>
      <c r="I453" s="2" t="s">
        <v>14</v>
      </c>
      <c r="J453">
        <v>10</v>
      </c>
      <c r="K453" s="4">
        <v>75011</v>
      </c>
      <c r="L453" s="1">
        <v>27542</v>
      </c>
      <c r="M453">
        <f ca="1">DATEDIF(Factures[[#This Row],[Date naissance]],TODAY(),"Y")</f>
        <v>47</v>
      </c>
      <c r="N453" t="str">
        <f ca="1">VLOOKUP(Factures[[#This Row],[Age]],Cat_Age[],2,TRUE)</f>
        <v>3 - de 45 à 55 ans</v>
      </c>
      <c r="O453" t="str" cm="1">
        <f t="array" ref="O45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53" t="str">
        <f>VLOOKUP(INDEX(Communes2013[Code Postal],MATCH("*"&amp;TEXT(Factures[[#This Row],[CP]],"00000")&amp;"*",Communes2013[Code Postal],0)),Communes2013[],2,FALSE)</f>
        <v>PARIS-11E-ARRONDISSEMENT</v>
      </c>
      <c r="Q453" t="str">
        <f>VLOOKUP(Factures[[#This Row],[DPT]],departement2021[],6,FALSE)</f>
        <v>Paris</v>
      </c>
      <c r="R453" t="str">
        <f>VLOOKUP(VLOOKUP(Factures[[#This Row],[DPT]],departement2021[],2,FALSE),region2021[],5,FALSE)</f>
        <v>Île-de-France</v>
      </c>
    </row>
    <row r="454" spans="1:18" x14ac:dyDescent="0.25">
      <c r="A454">
        <v>454</v>
      </c>
      <c r="B454" s="1">
        <v>44734</v>
      </c>
      <c r="C454" s="2" t="s">
        <v>15</v>
      </c>
      <c r="D454" s="2" t="s">
        <v>16</v>
      </c>
      <c r="E454">
        <v>2</v>
      </c>
      <c r="F454">
        <v>50</v>
      </c>
      <c r="G454">
        <v>8</v>
      </c>
      <c r="H454">
        <v>58</v>
      </c>
      <c r="I454" s="2" t="s">
        <v>14</v>
      </c>
      <c r="J454">
        <v>4.5</v>
      </c>
      <c r="K454" s="4">
        <v>50560</v>
      </c>
      <c r="L454" s="1">
        <v>28432</v>
      </c>
      <c r="M454">
        <f ca="1">DATEDIF(Factures[[#This Row],[Date naissance]],TODAY(),"Y")</f>
        <v>45</v>
      </c>
      <c r="N454" t="str">
        <f ca="1">VLOOKUP(Factures[[#This Row],[Age]],Cat_Age[],2,TRUE)</f>
        <v>3 - de 45 à 55 ans</v>
      </c>
      <c r="O454" t="str" cm="1">
        <f t="array" ref="O454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454" t="str">
        <f>VLOOKUP(INDEX(Communes2013[Code Postal],MATCH("*"&amp;TEXT(Factures[[#This Row],[CP]],"00000")&amp;"*",Communes2013[Code Postal],0)),Communes2013[],2,FALSE)</f>
        <v>GOUVILLE-SUR-MER</v>
      </c>
      <c r="Q454" t="str">
        <f>VLOOKUP(Factures[[#This Row],[DPT]],departement2021[],6,FALSE)</f>
        <v>Manche</v>
      </c>
      <c r="R454" t="str">
        <f>VLOOKUP(VLOOKUP(Factures[[#This Row],[DPT]],departement2021[],2,FALSE),region2021[],5,FALSE)</f>
        <v>Normandie</v>
      </c>
    </row>
    <row r="455" spans="1:18" x14ac:dyDescent="0.25">
      <c r="A455">
        <v>455</v>
      </c>
      <c r="B455" s="1">
        <v>44734</v>
      </c>
      <c r="C455" s="2" t="s">
        <v>12</v>
      </c>
      <c r="D455" s="2" t="s">
        <v>13</v>
      </c>
      <c r="E455">
        <v>8</v>
      </c>
      <c r="F455">
        <v>169.5</v>
      </c>
      <c r="G455">
        <v>38</v>
      </c>
      <c r="H455">
        <v>207.5</v>
      </c>
      <c r="I455" s="2" t="s">
        <v>17</v>
      </c>
      <c r="K455" s="4">
        <v>1280</v>
      </c>
      <c r="L455" s="1">
        <v>26006</v>
      </c>
      <c r="M455">
        <f ca="1">DATEDIF(Factures[[#This Row],[Date naissance]],TODAY(),"Y")</f>
        <v>51</v>
      </c>
      <c r="N455" t="str">
        <f ca="1">VLOOKUP(Factures[[#This Row],[Age]],Cat_Age[],2,TRUE)</f>
        <v>3 - de 45 à 55 ans</v>
      </c>
      <c r="O455" t="str" cm="1">
        <f t="array" ref="O455">IF(INT(Factures[[#This Row],[CP]]/1000)=20,_xlfn.SWITCH(MID(Factures[[#This Row],[CP]],3,1),"0","2A","1","2A","2","2B"),IF(LEN(Factures[[#This Row],[CP]])=4,"0"&amp;LEFT(Factures[[#This Row],[CP]],1),LEFT(Factures[[#This Row],[CP]],2)))</f>
        <v>01</v>
      </c>
      <c r="P455" t="str">
        <f>VLOOKUP(INDEX(Communes2013[Code Postal],MATCH("*"&amp;TEXT(Factures[[#This Row],[CP]],"00000")&amp;"*",Communes2013[Code Postal],0)),Communes2013[],2,FALSE)</f>
        <v>PREVESSIN-MOENS</v>
      </c>
      <c r="Q455" t="str">
        <f>VLOOKUP(Factures[[#This Row],[DPT]],departement2021[],6,FALSE)</f>
        <v>Ain</v>
      </c>
      <c r="R455" t="str">
        <f>VLOOKUP(VLOOKUP(Factures[[#This Row],[DPT]],departement2021[],2,FALSE),region2021[],5,FALSE)</f>
        <v>Auvergne-Rhône-Alpes</v>
      </c>
    </row>
    <row r="456" spans="1:18" x14ac:dyDescent="0.25">
      <c r="A456">
        <v>456</v>
      </c>
      <c r="B456" s="1">
        <v>44734</v>
      </c>
      <c r="C456" s="2" t="s">
        <v>18</v>
      </c>
      <c r="D456" s="2" t="s">
        <v>13</v>
      </c>
      <c r="E456">
        <v>5</v>
      </c>
      <c r="F456">
        <v>119</v>
      </c>
      <c r="G456">
        <v>86</v>
      </c>
      <c r="H456">
        <v>205</v>
      </c>
      <c r="I456" s="2" t="s">
        <v>14</v>
      </c>
      <c r="J456">
        <v>8</v>
      </c>
      <c r="K456" s="4">
        <v>92150</v>
      </c>
      <c r="L456" s="1">
        <v>31057</v>
      </c>
      <c r="M456">
        <f ca="1">DATEDIF(Factures[[#This Row],[Date naissance]],TODAY(),"Y")</f>
        <v>37</v>
      </c>
      <c r="N456" t="str">
        <f ca="1">VLOOKUP(Factures[[#This Row],[Age]],Cat_Age[],2,TRUE)</f>
        <v>2 - de 35 à 45 ans</v>
      </c>
      <c r="O456" t="str" cm="1">
        <f t="array" ref="O45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56" t="str">
        <f>VLOOKUP(INDEX(Communes2013[Code Postal],MATCH("*"&amp;TEXT(Factures[[#This Row],[CP]],"00000")&amp;"*",Communes2013[Code Postal],0)),Communes2013[],2,FALSE)</f>
        <v>SURESNES</v>
      </c>
      <c r="Q456" t="str">
        <f>VLOOKUP(Factures[[#This Row],[DPT]],departement2021[],6,FALSE)</f>
        <v>Hauts-de-Seine</v>
      </c>
      <c r="R456" t="str">
        <f>VLOOKUP(VLOOKUP(Factures[[#This Row],[DPT]],departement2021[],2,FALSE),region2021[],5,FALSE)</f>
        <v>Île-de-France</v>
      </c>
    </row>
    <row r="457" spans="1:18" x14ac:dyDescent="0.25">
      <c r="A457">
        <v>457</v>
      </c>
      <c r="B457" s="1">
        <v>44735</v>
      </c>
      <c r="C457" s="2" t="s">
        <v>15</v>
      </c>
      <c r="D457" s="2" t="s">
        <v>20</v>
      </c>
      <c r="E457">
        <v>10</v>
      </c>
      <c r="F457">
        <v>144.5</v>
      </c>
      <c r="G457">
        <v>141</v>
      </c>
      <c r="H457">
        <v>285.5</v>
      </c>
      <c r="I457" s="2" t="s">
        <v>14</v>
      </c>
      <c r="J457">
        <v>3.5</v>
      </c>
      <c r="K457" s="4">
        <v>35210</v>
      </c>
      <c r="L457" s="1">
        <v>28597</v>
      </c>
      <c r="M457">
        <f ca="1">DATEDIF(Factures[[#This Row],[Date naissance]],TODAY(),"Y")</f>
        <v>44</v>
      </c>
      <c r="N457" t="str">
        <f ca="1">VLOOKUP(Factures[[#This Row],[Age]],Cat_Age[],2,TRUE)</f>
        <v>2 - de 35 à 45 ans</v>
      </c>
      <c r="O457" t="str" cm="1">
        <f t="array" ref="O45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57" t="str">
        <f>VLOOKUP(INDEX(Communes2013[Code Postal],MATCH("*"&amp;TEXT(Factures[[#This Row],[CP]],"00000")&amp;"*",Communes2013[Code Postal],0)),Communes2013[],2,FALSE)</f>
        <v>CHATILLON-EN-VENDELAIS</v>
      </c>
      <c r="Q457" t="str">
        <f>VLOOKUP(Factures[[#This Row],[DPT]],departement2021[],6,FALSE)</f>
        <v>Ille-et-Vilaine</v>
      </c>
      <c r="R457" t="str">
        <f>VLOOKUP(VLOOKUP(Factures[[#This Row],[DPT]],departement2021[],2,FALSE),region2021[],5,FALSE)</f>
        <v>Bretagne</v>
      </c>
    </row>
    <row r="458" spans="1:18" x14ac:dyDescent="0.25">
      <c r="A458">
        <v>458</v>
      </c>
      <c r="B458" s="1">
        <v>44735</v>
      </c>
      <c r="C458" s="2" t="s">
        <v>18</v>
      </c>
      <c r="D458" s="2" t="s">
        <v>13</v>
      </c>
      <c r="E458">
        <v>10</v>
      </c>
      <c r="F458">
        <v>213</v>
      </c>
      <c r="G458">
        <v>180</v>
      </c>
      <c r="H458">
        <v>393</v>
      </c>
      <c r="I458" s="2" t="s">
        <v>17</v>
      </c>
      <c r="K458" s="4">
        <v>56100</v>
      </c>
      <c r="L458" s="1">
        <v>26945</v>
      </c>
      <c r="M458">
        <f ca="1">DATEDIF(Factures[[#This Row],[Date naissance]],TODAY(),"Y")</f>
        <v>49</v>
      </c>
      <c r="N458" t="str">
        <f ca="1">VLOOKUP(Factures[[#This Row],[Age]],Cat_Age[],2,TRUE)</f>
        <v>3 - de 45 à 55 ans</v>
      </c>
      <c r="O458" t="str" cm="1">
        <f t="array" ref="O45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58" t="str">
        <f>VLOOKUP(INDEX(Communes2013[Code Postal],MATCH("*"&amp;TEXT(Factures[[#This Row],[CP]],"00000")&amp;"*",Communes2013[Code Postal],0)),Communes2013[],2,FALSE)</f>
        <v>LORIENT</v>
      </c>
      <c r="Q458" t="str">
        <f>VLOOKUP(Factures[[#This Row],[DPT]],departement2021[],6,FALSE)</f>
        <v>Morbihan</v>
      </c>
      <c r="R458" t="str">
        <f>VLOOKUP(VLOOKUP(Factures[[#This Row],[DPT]],departement2021[],2,FALSE),region2021[],5,FALSE)</f>
        <v>Bretagne</v>
      </c>
    </row>
    <row r="459" spans="1:18" x14ac:dyDescent="0.25">
      <c r="A459">
        <v>459</v>
      </c>
      <c r="B459" s="1">
        <v>44735</v>
      </c>
      <c r="C459" s="2" t="s">
        <v>15</v>
      </c>
      <c r="D459" s="2" t="s">
        <v>20</v>
      </c>
      <c r="E459">
        <v>2</v>
      </c>
      <c r="F459">
        <v>27.5</v>
      </c>
      <c r="G459">
        <v>42</v>
      </c>
      <c r="H459">
        <v>69.5</v>
      </c>
      <c r="I459" s="2" t="s">
        <v>14</v>
      </c>
      <c r="J459">
        <v>3.5</v>
      </c>
      <c r="K459" s="4">
        <v>92270</v>
      </c>
      <c r="L459" s="1">
        <v>28780</v>
      </c>
      <c r="M459">
        <f ca="1">DATEDIF(Factures[[#This Row],[Date naissance]],TODAY(),"Y")</f>
        <v>44</v>
      </c>
      <c r="N459" t="str">
        <f ca="1">VLOOKUP(Factures[[#This Row],[Age]],Cat_Age[],2,TRUE)</f>
        <v>2 - de 35 à 45 ans</v>
      </c>
      <c r="O459" t="str" cm="1">
        <f t="array" ref="O45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59" t="str">
        <f>VLOOKUP(INDEX(Communes2013[Code Postal],MATCH("*"&amp;TEXT(Factures[[#This Row],[CP]],"00000")&amp;"*",Communes2013[Code Postal],0)),Communes2013[],2,FALSE)</f>
        <v>BOIS-COLOMBES</v>
      </c>
      <c r="Q459" t="str">
        <f>VLOOKUP(Factures[[#This Row],[DPT]],departement2021[],6,FALSE)</f>
        <v>Hauts-de-Seine</v>
      </c>
      <c r="R459" t="str">
        <f>VLOOKUP(VLOOKUP(Factures[[#This Row],[DPT]],departement2021[],2,FALSE),region2021[],5,FALSE)</f>
        <v>Île-de-France</v>
      </c>
    </row>
    <row r="460" spans="1:18" x14ac:dyDescent="0.25">
      <c r="A460">
        <v>460</v>
      </c>
      <c r="B460" s="1">
        <v>44735</v>
      </c>
      <c r="C460" s="2" t="s">
        <v>15</v>
      </c>
      <c r="D460" s="2" t="s">
        <v>16</v>
      </c>
      <c r="E460">
        <v>9</v>
      </c>
      <c r="F460">
        <v>275</v>
      </c>
      <c r="G460">
        <v>538</v>
      </c>
      <c r="H460">
        <v>813</v>
      </c>
      <c r="I460" s="2" t="s">
        <v>14</v>
      </c>
      <c r="J460">
        <v>10.5</v>
      </c>
      <c r="K460" s="4">
        <v>27600</v>
      </c>
      <c r="L460" s="1">
        <v>29559</v>
      </c>
      <c r="M460">
        <f ca="1">DATEDIF(Factures[[#This Row],[Date naissance]],TODAY(),"Y")</f>
        <v>41</v>
      </c>
      <c r="N460" t="str">
        <f ca="1">VLOOKUP(Factures[[#This Row],[Age]],Cat_Age[],2,TRUE)</f>
        <v>2 - de 35 à 45 ans</v>
      </c>
      <c r="O460" t="str" cm="1">
        <f t="array" ref="O460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460" t="str">
        <f>VLOOKUP(INDEX(Communes2013[Code Postal],MATCH("*"&amp;TEXT(Factures[[#This Row],[CP]],"00000")&amp;"*",Communes2013[Code Postal],0)),Communes2013[],2,FALSE)</f>
        <v>GAILLON</v>
      </c>
      <c r="Q460" t="str">
        <f>VLOOKUP(Factures[[#This Row],[DPT]],departement2021[],6,FALSE)</f>
        <v>Eure</v>
      </c>
      <c r="R460" t="str">
        <f>VLOOKUP(VLOOKUP(Factures[[#This Row],[DPT]],departement2021[],2,FALSE),region2021[],5,FALSE)</f>
        <v>Normandie</v>
      </c>
    </row>
    <row r="461" spans="1:18" x14ac:dyDescent="0.25">
      <c r="A461">
        <v>462</v>
      </c>
      <c r="B461" s="1">
        <v>44735</v>
      </c>
      <c r="C461" s="2" t="s">
        <v>19</v>
      </c>
      <c r="D461" s="2" t="s">
        <v>22</v>
      </c>
      <c r="E461">
        <v>6</v>
      </c>
      <c r="F461">
        <v>101.5</v>
      </c>
      <c r="G461">
        <v>38</v>
      </c>
      <c r="H461">
        <v>139.5</v>
      </c>
      <c r="I461" s="2" t="s">
        <v>17</v>
      </c>
      <c r="K461" s="4">
        <v>78130</v>
      </c>
      <c r="L461" s="1">
        <v>31038</v>
      </c>
      <c r="M461">
        <f ca="1">DATEDIF(Factures[[#This Row],[Date naissance]],TODAY(),"Y")</f>
        <v>37</v>
      </c>
      <c r="N461" t="str">
        <f ca="1">VLOOKUP(Factures[[#This Row],[Age]],Cat_Age[],2,TRUE)</f>
        <v>2 - de 35 à 45 ans</v>
      </c>
      <c r="O461" t="str" cm="1">
        <f t="array" ref="O46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461" t="str">
        <f>VLOOKUP(INDEX(Communes2013[Code Postal],MATCH("*"&amp;TEXT(Factures[[#This Row],[CP]],"00000")&amp;"*",Communes2013[Code Postal],0)),Communes2013[],2,FALSE)</f>
        <v>LES MUREAUX</v>
      </c>
      <c r="Q461" t="str">
        <f>VLOOKUP(Factures[[#This Row],[DPT]],departement2021[],6,FALSE)</f>
        <v>Yvelines</v>
      </c>
      <c r="R461" t="str">
        <f>VLOOKUP(VLOOKUP(Factures[[#This Row],[DPT]],departement2021[],2,FALSE),region2021[],5,FALSE)</f>
        <v>Île-de-France</v>
      </c>
    </row>
    <row r="462" spans="1:18" x14ac:dyDescent="0.25">
      <c r="A462">
        <v>463</v>
      </c>
      <c r="B462" s="1">
        <v>44735</v>
      </c>
      <c r="C462" s="2" t="s">
        <v>19</v>
      </c>
      <c r="D462" s="2" t="s">
        <v>16</v>
      </c>
      <c r="E462">
        <v>2</v>
      </c>
      <c r="F462">
        <v>54</v>
      </c>
      <c r="G462">
        <v>54</v>
      </c>
      <c r="H462">
        <v>108</v>
      </c>
      <c r="I462" s="2" t="s">
        <v>14</v>
      </c>
      <c r="J462">
        <v>4.5</v>
      </c>
      <c r="K462" s="4">
        <v>56000</v>
      </c>
      <c r="L462" s="1">
        <v>15028</v>
      </c>
      <c r="M462">
        <f ca="1">DATEDIF(Factures[[#This Row],[Date naissance]],TODAY(),"Y")</f>
        <v>81</v>
      </c>
      <c r="N462" t="str">
        <f ca="1">VLOOKUP(Factures[[#This Row],[Age]],Cat_Age[],2,TRUE)</f>
        <v>5 - de 65 et plus</v>
      </c>
      <c r="O462" t="str" cm="1">
        <f t="array" ref="O46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62" t="str">
        <f>VLOOKUP(INDEX(Communes2013[Code Postal],MATCH("*"&amp;TEXT(Factures[[#This Row],[CP]],"00000")&amp;"*",Communes2013[Code Postal],0)),Communes2013[],2,FALSE)</f>
        <v>VANNES</v>
      </c>
      <c r="Q462" t="str">
        <f>VLOOKUP(Factures[[#This Row],[DPT]],departement2021[],6,FALSE)</f>
        <v>Morbihan</v>
      </c>
      <c r="R462" t="str">
        <f>VLOOKUP(VLOOKUP(Factures[[#This Row],[DPT]],departement2021[],2,FALSE),region2021[],5,FALSE)</f>
        <v>Bretagne</v>
      </c>
    </row>
    <row r="463" spans="1:18" x14ac:dyDescent="0.25">
      <c r="A463">
        <v>464</v>
      </c>
      <c r="B463" s="1">
        <v>44736</v>
      </c>
      <c r="C463" s="2" t="s">
        <v>15</v>
      </c>
      <c r="D463" s="2" t="s">
        <v>22</v>
      </c>
      <c r="E463">
        <v>2</v>
      </c>
      <c r="F463">
        <v>32</v>
      </c>
      <c r="G463">
        <v>36</v>
      </c>
      <c r="H463">
        <v>68</v>
      </c>
      <c r="I463" s="2" t="s">
        <v>14</v>
      </c>
      <c r="J463">
        <v>1</v>
      </c>
      <c r="K463" s="4">
        <v>18300</v>
      </c>
      <c r="L463" s="1">
        <v>20867</v>
      </c>
      <c r="M463">
        <f ca="1">DATEDIF(Factures[[#This Row],[Date naissance]],TODAY(),"Y")</f>
        <v>65</v>
      </c>
      <c r="N463" t="str">
        <f ca="1">VLOOKUP(Factures[[#This Row],[Age]],Cat_Age[],2,TRUE)</f>
        <v>5 - de 65 et plus</v>
      </c>
      <c r="O463" t="str" cm="1">
        <f t="array" ref="O463">IF(INT(Factures[[#This Row],[CP]]/1000)=20,_xlfn.SWITCH(MID(Factures[[#This Row],[CP]],3,1),"0","2A","1","2A","2","2B"),IF(LEN(Factures[[#This Row],[CP]])=4,"0"&amp;LEFT(Factures[[#This Row],[CP]],1),LEFT(Factures[[#This Row],[CP]],2)))</f>
        <v>18</v>
      </c>
      <c r="P463" t="str">
        <f>VLOOKUP(INDEX(Communes2013[Code Postal],MATCH("*"&amp;TEXT(Factures[[#This Row],[CP]],"00000")&amp;"*",Communes2013[Code Postal],0)),Communes2013[],2,FALSE)</f>
        <v>SANCERRE</v>
      </c>
      <c r="Q463" t="str">
        <f>VLOOKUP(Factures[[#This Row],[DPT]],departement2021[],6,FALSE)</f>
        <v>Cher</v>
      </c>
      <c r="R463" t="str">
        <f>VLOOKUP(VLOOKUP(Factures[[#This Row],[DPT]],departement2021[],2,FALSE),region2021[],5,FALSE)</f>
        <v>Centre-Val de Loire</v>
      </c>
    </row>
    <row r="464" spans="1:18" x14ac:dyDescent="0.25">
      <c r="A464">
        <v>465</v>
      </c>
      <c r="B464" s="1">
        <v>44736</v>
      </c>
      <c r="C464" s="2" t="s">
        <v>19</v>
      </c>
      <c r="D464" s="2" t="s">
        <v>16</v>
      </c>
      <c r="E464">
        <v>14</v>
      </c>
      <c r="F464">
        <v>467.5</v>
      </c>
      <c r="G464">
        <v>723</v>
      </c>
      <c r="H464">
        <v>1190.5</v>
      </c>
      <c r="I464" s="2" t="s">
        <v>14</v>
      </c>
      <c r="J464">
        <v>38</v>
      </c>
      <c r="K464" s="4">
        <v>22810</v>
      </c>
      <c r="L464" s="1">
        <v>28252</v>
      </c>
      <c r="M464">
        <f ca="1">DATEDIF(Factures[[#This Row],[Date naissance]],TODAY(),"Y")</f>
        <v>45</v>
      </c>
      <c r="N464" t="str">
        <f ca="1">VLOOKUP(Factures[[#This Row],[Age]],Cat_Age[],2,TRUE)</f>
        <v>3 - de 45 à 55 ans</v>
      </c>
      <c r="O464" t="str" cm="1">
        <f t="array" ref="O46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64" t="str">
        <f>VLOOKUP(INDEX(Communes2013[Code Postal],MATCH("*"&amp;TEXT(Factures[[#This Row],[CP]],"00000")&amp;"*",Communes2013[Code Postal],0)),Communes2013[],2,FALSE)</f>
        <v>PLOUNEVEZ-MOEDEC</v>
      </c>
      <c r="Q464" t="str">
        <f>VLOOKUP(Factures[[#This Row],[DPT]],departement2021[],6,FALSE)</f>
        <v>Côtes-d'Armor</v>
      </c>
      <c r="R464" t="str">
        <f>VLOOKUP(VLOOKUP(Factures[[#This Row],[DPT]],departement2021[],2,FALSE),region2021[],5,FALSE)</f>
        <v>Bretagne</v>
      </c>
    </row>
    <row r="465" spans="1:18" x14ac:dyDescent="0.25">
      <c r="A465">
        <v>466</v>
      </c>
      <c r="B465" s="1">
        <v>44736</v>
      </c>
      <c r="C465" s="2" t="s">
        <v>15</v>
      </c>
      <c r="D465" s="2" t="s">
        <v>16</v>
      </c>
      <c r="E465">
        <v>2</v>
      </c>
      <c r="F465">
        <v>53</v>
      </c>
      <c r="G465">
        <v>66</v>
      </c>
      <c r="H465">
        <v>119</v>
      </c>
      <c r="I465" s="2" t="s">
        <v>14</v>
      </c>
      <c r="J465">
        <v>10</v>
      </c>
      <c r="K465" s="4">
        <v>93400</v>
      </c>
      <c r="L465" s="1">
        <v>15080</v>
      </c>
      <c r="M465">
        <f ca="1">DATEDIF(Factures[[#This Row],[Date naissance]],TODAY(),"Y")</f>
        <v>81</v>
      </c>
      <c r="N465" t="str">
        <f ca="1">VLOOKUP(Factures[[#This Row],[Age]],Cat_Age[],2,TRUE)</f>
        <v>5 - de 65 et plus</v>
      </c>
      <c r="O465" t="str" cm="1">
        <f t="array" ref="O46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465" t="str">
        <f>VLOOKUP(INDEX(Communes2013[Code Postal],MATCH("*"&amp;TEXT(Factures[[#This Row],[CP]],"00000")&amp;"*",Communes2013[Code Postal],0)),Communes2013[],2,FALSE)</f>
        <v>SAINT-OUEN</v>
      </c>
      <c r="Q465" t="str">
        <f>VLOOKUP(Factures[[#This Row],[DPT]],departement2021[],6,FALSE)</f>
        <v>Seine-Saint-Denis</v>
      </c>
      <c r="R465" t="str">
        <f>VLOOKUP(VLOOKUP(Factures[[#This Row],[DPT]],departement2021[],2,FALSE),region2021[],5,FALSE)</f>
        <v>Île-de-France</v>
      </c>
    </row>
    <row r="466" spans="1:18" x14ac:dyDescent="0.25">
      <c r="A466">
        <v>467</v>
      </c>
      <c r="B466" s="1">
        <v>44736</v>
      </c>
      <c r="C466" s="2" t="s">
        <v>15</v>
      </c>
      <c r="D466" s="2" t="s">
        <v>13</v>
      </c>
      <c r="E466">
        <v>10</v>
      </c>
      <c r="F466">
        <v>207.5</v>
      </c>
      <c r="G466">
        <v>219</v>
      </c>
      <c r="H466">
        <v>426.5</v>
      </c>
      <c r="I466" s="2" t="s">
        <v>14</v>
      </c>
      <c r="J466">
        <v>41</v>
      </c>
      <c r="K466" s="4">
        <v>29870</v>
      </c>
      <c r="L466" s="1">
        <v>21221</v>
      </c>
      <c r="M466">
        <f ca="1">DATEDIF(Factures[[#This Row],[Date naissance]],TODAY(),"Y")</f>
        <v>64</v>
      </c>
      <c r="N466" t="str">
        <f ca="1">VLOOKUP(Factures[[#This Row],[Age]],Cat_Age[],2,TRUE)</f>
        <v>4 - de 55 à 65 ans</v>
      </c>
      <c r="O466" t="str" cm="1">
        <f t="array" ref="O46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66" t="str">
        <f>VLOOKUP(INDEX(Communes2013[Code Postal],MATCH("*"&amp;TEXT(Factures[[#This Row],[CP]],"00000")&amp;"*",Communes2013[Code Postal],0)),Communes2013[],2,FALSE)</f>
        <v>LANNILIS</v>
      </c>
      <c r="Q466" t="str">
        <f>VLOOKUP(Factures[[#This Row],[DPT]],departement2021[],6,FALSE)</f>
        <v>Finistère</v>
      </c>
      <c r="R466" t="str">
        <f>VLOOKUP(VLOOKUP(Factures[[#This Row],[DPT]],departement2021[],2,FALSE),region2021[],5,FALSE)</f>
        <v>Bretagne</v>
      </c>
    </row>
    <row r="467" spans="1:18" x14ac:dyDescent="0.25">
      <c r="A467">
        <v>468</v>
      </c>
      <c r="B467" s="1">
        <v>44736</v>
      </c>
      <c r="C467" s="2" t="s">
        <v>18</v>
      </c>
      <c r="D467" s="2" t="s">
        <v>16</v>
      </c>
      <c r="E467">
        <v>5</v>
      </c>
      <c r="F467">
        <v>146.5</v>
      </c>
      <c r="G467">
        <v>238</v>
      </c>
      <c r="H467">
        <v>384.5</v>
      </c>
      <c r="I467" s="2" t="s">
        <v>14</v>
      </c>
      <c r="J467">
        <v>22.5</v>
      </c>
      <c r="K467" s="4">
        <v>75005</v>
      </c>
      <c r="L467" s="1">
        <v>26080</v>
      </c>
      <c r="M467">
        <f ca="1">DATEDIF(Factures[[#This Row],[Date naissance]],TODAY(),"Y")</f>
        <v>51</v>
      </c>
      <c r="N467" t="str">
        <f ca="1">VLOOKUP(Factures[[#This Row],[Age]],Cat_Age[],2,TRUE)</f>
        <v>3 - de 45 à 55 ans</v>
      </c>
      <c r="O467" t="str" cm="1">
        <f t="array" ref="O46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467" t="str">
        <f>VLOOKUP(INDEX(Communes2013[Code Postal],MATCH("*"&amp;TEXT(Factures[[#This Row],[CP]],"00000")&amp;"*",Communes2013[Code Postal],0)),Communes2013[],2,FALSE)</f>
        <v>PARIS-5E-ARRONDISSEMENT</v>
      </c>
      <c r="Q467" t="str">
        <f>VLOOKUP(Factures[[#This Row],[DPT]],departement2021[],6,FALSE)</f>
        <v>Paris</v>
      </c>
      <c r="R467" t="str">
        <f>VLOOKUP(VLOOKUP(Factures[[#This Row],[DPT]],departement2021[],2,FALSE),region2021[],5,FALSE)</f>
        <v>Île-de-France</v>
      </c>
    </row>
    <row r="468" spans="1:18" x14ac:dyDescent="0.25">
      <c r="A468">
        <v>470</v>
      </c>
      <c r="B468" s="1">
        <v>44736</v>
      </c>
      <c r="C468" s="2" t="s">
        <v>18</v>
      </c>
      <c r="D468" s="2" t="s">
        <v>13</v>
      </c>
      <c r="E468">
        <v>1</v>
      </c>
      <c r="F468">
        <v>22</v>
      </c>
      <c r="G468">
        <v>30</v>
      </c>
      <c r="H468">
        <v>52</v>
      </c>
      <c r="I468" s="2" t="s">
        <v>17</v>
      </c>
      <c r="K468" s="4">
        <v>22240</v>
      </c>
      <c r="L468" s="1">
        <v>18274</v>
      </c>
      <c r="M468">
        <f ca="1">DATEDIF(Factures[[#This Row],[Date naissance]],TODAY(),"Y")</f>
        <v>72</v>
      </c>
      <c r="N468" t="str">
        <f ca="1">VLOOKUP(Factures[[#This Row],[Age]],Cat_Age[],2,TRUE)</f>
        <v>5 - de 65 et plus</v>
      </c>
      <c r="O468" t="str" cm="1">
        <f t="array" ref="O46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68" t="str">
        <f>VLOOKUP(INDEX(Communes2013[Code Postal],MATCH("*"&amp;TEXT(Factures[[#This Row],[CP]],"00000")&amp;"*",Communes2013[Code Postal],0)),Communes2013[],2,FALSE)</f>
        <v>FREHEL</v>
      </c>
      <c r="Q468" t="str">
        <f>VLOOKUP(Factures[[#This Row],[DPT]],departement2021[],6,FALSE)</f>
        <v>Côtes-d'Armor</v>
      </c>
      <c r="R468" t="str">
        <f>VLOOKUP(VLOOKUP(Factures[[#This Row],[DPT]],departement2021[],2,FALSE),region2021[],5,FALSE)</f>
        <v>Bretagne</v>
      </c>
    </row>
    <row r="469" spans="1:18" x14ac:dyDescent="0.25">
      <c r="A469">
        <v>471</v>
      </c>
      <c r="B469" s="1">
        <v>44737</v>
      </c>
      <c r="C469" s="2" t="s">
        <v>18</v>
      </c>
      <c r="D469" s="2" t="s">
        <v>13</v>
      </c>
      <c r="E469">
        <v>2</v>
      </c>
      <c r="F469">
        <v>46.5</v>
      </c>
      <c r="G469">
        <v>42</v>
      </c>
      <c r="H469">
        <v>88.5</v>
      </c>
      <c r="I469" s="2" t="s">
        <v>14</v>
      </c>
      <c r="J469">
        <v>6</v>
      </c>
      <c r="K469" s="4">
        <v>29300</v>
      </c>
      <c r="L469" s="1">
        <v>25465</v>
      </c>
      <c r="M469">
        <f ca="1">DATEDIF(Factures[[#This Row],[Date naissance]],TODAY(),"Y")</f>
        <v>53</v>
      </c>
      <c r="N469" t="str">
        <f ca="1">VLOOKUP(Factures[[#This Row],[Age]],Cat_Age[],2,TRUE)</f>
        <v>3 - de 45 à 55 ans</v>
      </c>
      <c r="O469" t="str" cm="1">
        <f t="array" ref="O46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69" t="str">
        <f>VLOOKUP(INDEX(Communes2013[Code Postal],MATCH("*"&amp;TEXT(Factures[[#This Row],[CP]],"00000")&amp;"*",Communes2013[Code Postal],0)),Communes2013[],2,FALSE)</f>
        <v>QUIMPERLE</v>
      </c>
      <c r="Q469" t="str">
        <f>VLOOKUP(Factures[[#This Row],[DPT]],departement2021[],6,FALSE)</f>
        <v>Finistère</v>
      </c>
      <c r="R469" t="str">
        <f>VLOOKUP(VLOOKUP(Factures[[#This Row],[DPT]],departement2021[],2,FALSE),region2021[],5,FALSE)</f>
        <v>Bretagne</v>
      </c>
    </row>
    <row r="470" spans="1:18" x14ac:dyDescent="0.25">
      <c r="A470">
        <v>472</v>
      </c>
      <c r="B470" s="1">
        <v>44737</v>
      </c>
      <c r="C470" s="2" t="s">
        <v>19</v>
      </c>
      <c r="D470" s="2" t="s">
        <v>20</v>
      </c>
      <c r="E470">
        <v>20</v>
      </c>
      <c r="F470">
        <v>266</v>
      </c>
      <c r="G470">
        <v>55</v>
      </c>
      <c r="H470">
        <v>321</v>
      </c>
      <c r="I470" s="2" t="s">
        <v>17</v>
      </c>
      <c r="K470" s="4">
        <v>85260</v>
      </c>
      <c r="L470" s="1">
        <v>19825</v>
      </c>
      <c r="M470">
        <f ca="1">DATEDIF(Factures[[#This Row],[Date naissance]],TODAY(),"Y")</f>
        <v>68</v>
      </c>
      <c r="N470" t="str">
        <f ca="1">VLOOKUP(Factures[[#This Row],[Age]],Cat_Age[],2,TRUE)</f>
        <v>5 - de 65 et plus</v>
      </c>
      <c r="O470" t="str" cm="1">
        <f t="array" ref="O470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470" t="str">
        <f>VLOOKUP(INDEX(Communes2013[Code Postal],MATCH("*"&amp;TEXT(Factures[[#This Row],[CP]],"00000")&amp;"*",Communes2013[Code Postal],0)),Communes2013[],2,FALSE)</f>
        <v>L'HERBERGEMENT</v>
      </c>
      <c r="Q470" t="str">
        <f>VLOOKUP(Factures[[#This Row],[DPT]],departement2021[],6,FALSE)</f>
        <v>Vendée</v>
      </c>
      <c r="R470" t="str">
        <f>VLOOKUP(VLOOKUP(Factures[[#This Row],[DPT]],departement2021[],2,FALSE),region2021[],5,FALSE)</f>
        <v>Pays de la Loire</v>
      </c>
    </row>
    <row r="471" spans="1:18" x14ac:dyDescent="0.25">
      <c r="A471">
        <v>473</v>
      </c>
      <c r="B471" s="1">
        <v>44737</v>
      </c>
      <c r="C471" s="2" t="s">
        <v>19</v>
      </c>
      <c r="D471" s="2" t="s">
        <v>16</v>
      </c>
      <c r="E471">
        <v>4</v>
      </c>
      <c r="F471">
        <v>112.5</v>
      </c>
      <c r="G471">
        <v>149</v>
      </c>
      <c r="H471">
        <v>261.5</v>
      </c>
      <c r="I471" s="2" t="s">
        <v>14</v>
      </c>
      <c r="J471">
        <v>11.5</v>
      </c>
      <c r="K471" s="4">
        <v>94200</v>
      </c>
      <c r="L471" s="1">
        <v>31288</v>
      </c>
      <c r="M471">
        <f ca="1">DATEDIF(Factures[[#This Row],[Date naissance]],TODAY(),"Y")</f>
        <v>37</v>
      </c>
      <c r="N471" t="str">
        <f ca="1">VLOOKUP(Factures[[#This Row],[Age]],Cat_Age[],2,TRUE)</f>
        <v>2 - de 35 à 45 ans</v>
      </c>
      <c r="O471" t="str" cm="1">
        <f t="array" ref="O47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471" t="str">
        <f>VLOOKUP(INDEX(Communes2013[Code Postal],MATCH("*"&amp;TEXT(Factures[[#This Row],[CP]],"00000")&amp;"*",Communes2013[Code Postal],0)),Communes2013[],2,FALSE)</f>
        <v>IVRY-SUR-SEINE</v>
      </c>
      <c r="Q471" t="str">
        <f>VLOOKUP(Factures[[#This Row],[DPT]],departement2021[],6,FALSE)</f>
        <v>Val-de-Marne</v>
      </c>
      <c r="R471" t="str">
        <f>VLOOKUP(VLOOKUP(Factures[[#This Row],[DPT]],departement2021[],2,FALSE),region2021[],5,FALSE)</f>
        <v>Île-de-France</v>
      </c>
    </row>
    <row r="472" spans="1:18" x14ac:dyDescent="0.25">
      <c r="A472">
        <v>474</v>
      </c>
      <c r="B472" s="1">
        <v>44737</v>
      </c>
      <c r="C472" s="2" t="s">
        <v>15</v>
      </c>
      <c r="D472" s="2" t="s">
        <v>16</v>
      </c>
      <c r="E472">
        <v>20</v>
      </c>
      <c r="F472">
        <v>557</v>
      </c>
      <c r="G472">
        <v>146</v>
      </c>
      <c r="H472">
        <v>703</v>
      </c>
      <c r="I472" s="2" t="s">
        <v>17</v>
      </c>
      <c r="K472" s="4">
        <v>29160</v>
      </c>
      <c r="L472" s="1">
        <v>28897</v>
      </c>
      <c r="M472">
        <f ca="1">DATEDIF(Factures[[#This Row],[Date naissance]],TODAY(),"Y")</f>
        <v>43</v>
      </c>
      <c r="N472" t="str">
        <f ca="1">VLOOKUP(Factures[[#This Row],[Age]],Cat_Age[],2,TRUE)</f>
        <v>2 - de 35 à 45 ans</v>
      </c>
      <c r="O472" t="str" cm="1">
        <f t="array" ref="O47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72" t="str">
        <f>VLOOKUP(INDEX(Communes2013[Code Postal],MATCH("*"&amp;TEXT(Factures[[#This Row],[CP]],"00000")&amp;"*",Communes2013[Code Postal],0)),Communes2013[],2,FALSE)</f>
        <v>CROZON</v>
      </c>
      <c r="Q472" t="str">
        <f>VLOOKUP(Factures[[#This Row],[DPT]],departement2021[],6,FALSE)</f>
        <v>Finistère</v>
      </c>
      <c r="R472" t="str">
        <f>VLOOKUP(VLOOKUP(Factures[[#This Row],[DPT]],departement2021[],2,FALSE),region2021[],5,FALSE)</f>
        <v>Bretagne</v>
      </c>
    </row>
    <row r="473" spans="1:18" x14ac:dyDescent="0.25">
      <c r="A473">
        <v>475</v>
      </c>
      <c r="B473" s="1">
        <v>44737</v>
      </c>
      <c r="C473" s="2" t="s">
        <v>15</v>
      </c>
      <c r="D473" s="2" t="s">
        <v>20</v>
      </c>
      <c r="E473">
        <v>3</v>
      </c>
      <c r="F473">
        <v>40.5</v>
      </c>
      <c r="G473">
        <v>76</v>
      </c>
      <c r="H473">
        <v>116.5</v>
      </c>
      <c r="I473" s="2" t="s">
        <v>14</v>
      </c>
      <c r="J473">
        <v>8</v>
      </c>
      <c r="K473" s="4">
        <v>33700</v>
      </c>
      <c r="L473" s="1">
        <v>23777</v>
      </c>
      <c r="M473">
        <f ca="1">DATEDIF(Factures[[#This Row],[Date naissance]],TODAY(),"Y")</f>
        <v>57</v>
      </c>
      <c r="N473" t="str">
        <f ca="1">VLOOKUP(Factures[[#This Row],[Age]],Cat_Age[],2,TRUE)</f>
        <v>4 - de 55 à 65 ans</v>
      </c>
      <c r="O473" t="str" cm="1">
        <f t="array" ref="O473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473" t="str">
        <f>VLOOKUP(INDEX(Communes2013[Code Postal],MATCH("*"&amp;TEXT(Factures[[#This Row],[CP]],"00000")&amp;"*",Communes2013[Code Postal],0)),Communes2013[],2,FALSE)</f>
        <v>MERIGNAC</v>
      </c>
      <c r="Q473" t="str">
        <f>VLOOKUP(Factures[[#This Row],[DPT]],departement2021[],6,FALSE)</f>
        <v>Gironde</v>
      </c>
      <c r="R473" t="str">
        <f>VLOOKUP(VLOOKUP(Factures[[#This Row],[DPT]],departement2021[],2,FALSE),region2021[],5,FALSE)</f>
        <v>Nouvelle-Aquitaine</v>
      </c>
    </row>
    <row r="474" spans="1:18" x14ac:dyDescent="0.25">
      <c r="A474">
        <v>476</v>
      </c>
      <c r="B474" s="1">
        <v>44737</v>
      </c>
      <c r="C474" s="2" t="s">
        <v>15</v>
      </c>
      <c r="D474" s="2" t="s">
        <v>20</v>
      </c>
      <c r="E474">
        <v>6</v>
      </c>
      <c r="F474">
        <v>75.5</v>
      </c>
      <c r="G474">
        <v>31</v>
      </c>
      <c r="H474">
        <v>106.5</v>
      </c>
      <c r="I474" s="2" t="s">
        <v>17</v>
      </c>
      <c r="K474" s="4">
        <v>29000</v>
      </c>
      <c r="L474" s="1">
        <v>28889</v>
      </c>
      <c r="M474">
        <f ca="1">DATEDIF(Factures[[#This Row],[Date naissance]],TODAY(),"Y")</f>
        <v>43</v>
      </c>
      <c r="N474" t="str">
        <f ca="1">VLOOKUP(Factures[[#This Row],[Age]],Cat_Age[],2,TRUE)</f>
        <v>2 - de 35 à 45 ans</v>
      </c>
      <c r="O474" t="str" cm="1">
        <f t="array" ref="O4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74" t="str">
        <f>VLOOKUP(INDEX(Communes2013[Code Postal],MATCH("*"&amp;TEXT(Factures[[#This Row],[CP]],"00000")&amp;"*",Communes2013[Code Postal],0)),Communes2013[],2,FALSE)</f>
        <v>QUIMPER</v>
      </c>
      <c r="Q474" t="str">
        <f>VLOOKUP(Factures[[#This Row],[DPT]],departement2021[],6,FALSE)</f>
        <v>Finistère</v>
      </c>
      <c r="R474" t="str">
        <f>VLOOKUP(VLOOKUP(Factures[[#This Row],[DPT]],departement2021[],2,FALSE),region2021[],5,FALSE)</f>
        <v>Bretagne</v>
      </c>
    </row>
    <row r="475" spans="1:18" x14ac:dyDescent="0.25">
      <c r="A475">
        <v>477</v>
      </c>
      <c r="B475" s="1">
        <v>44737</v>
      </c>
      <c r="C475" s="2" t="s">
        <v>18</v>
      </c>
      <c r="D475" s="2" t="s">
        <v>20</v>
      </c>
      <c r="E475">
        <v>6</v>
      </c>
      <c r="F475">
        <v>88.5</v>
      </c>
      <c r="G475">
        <v>72</v>
      </c>
      <c r="H475">
        <v>160.5</v>
      </c>
      <c r="I475" s="2" t="s">
        <v>14</v>
      </c>
      <c r="J475">
        <v>14</v>
      </c>
      <c r="K475" s="4">
        <v>29120</v>
      </c>
      <c r="L475" s="1">
        <v>24849</v>
      </c>
      <c r="M475">
        <f ca="1">DATEDIF(Factures[[#This Row],[Date naissance]],TODAY(),"Y")</f>
        <v>54</v>
      </c>
      <c r="N475" t="str">
        <f ca="1">VLOOKUP(Factures[[#This Row],[Age]],Cat_Age[],2,TRUE)</f>
        <v>3 - de 45 à 55 ans</v>
      </c>
      <c r="O475" t="str" cm="1">
        <f t="array" ref="O4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75" t="str">
        <f>VLOOKUP(INDEX(Communes2013[Code Postal],MATCH("*"&amp;TEXT(Factures[[#This Row],[CP]],"00000")&amp;"*",Communes2013[Code Postal],0)),Communes2013[],2,FALSE)</f>
        <v>PONT-L'ABBE</v>
      </c>
      <c r="Q475" t="str">
        <f>VLOOKUP(Factures[[#This Row],[DPT]],departement2021[],6,FALSE)</f>
        <v>Finistère</v>
      </c>
      <c r="R475" t="str">
        <f>VLOOKUP(VLOOKUP(Factures[[#This Row],[DPT]],departement2021[],2,FALSE),region2021[],5,FALSE)</f>
        <v>Bretagne</v>
      </c>
    </row>
    <row r="476" spans="1:18" x14ac:dyDescent="0.25">
      <c r="A476">
        <v>478</v>
      </c>
      <c r="B476" s="1">
        <v>44737</v>
      </c>
      <c r="C476" s="2" t="s">
        <v>19</v>
      </c>
      <c r="D476" s="2" t="s">
        <v>13</v>
      </c>
      <c r="E476">
        <v>2</v>
      </c>
      <c r="F476">
        <v>49</v>
      </c>
      <c r="G476">
        <v>43</v>
      </c>
      <c r="H476">
        <v>92</v>
      </c>
      <c r="I476" s="2" t="s">
        <v>14</v>
      </c>
      <c r="J476">
        <v>9</v>
      </c>
      <c r="K476" s="4">
        <v>29170</v>
      </c>
      <c r="L476" s="1">
        <v>19882</v>
      </c>
      <c r="M476">
        <f ca="1">DATEDIF(Factures[[#This Row],[Date naissance]],TODAY(),"Y")</f>
        <v>68</v>
      </c>
      <c r="N476" t="str">
        <f ca="1">VLOOKUP(Factures[[#This Row],[Age]],Cat_Age[],2,TRUE)</f>
        <v>5 - de 65 et plus</v>
      </c>
      <c r="O476" t="str" cm="1">
        <f t="array" ref="O4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76" t="str">
        <f>VLOOKUP(INDEX(Communes2013[Code Postal],MATCH("*"&amp;TEXT(Factures[[#This Row],[CP]],"00000")&amp;"*",Communes2013[Code Postal],0)),Communes2013[],2,FALSE)</f>
        <v>FOUESNANT</v>
      </c>
      <c r="Q476" t="str">
        <f>VLOOKUP(Factures[[#This Row],[DPT]],departement2021[],6,FALSE)</f>
        <v>Finistère</v>
      </c>
      <c r="R476" t="str">
        <f>VLOOKUP(VLOOKUP(Factures[[#This Row],[DPT]],departement2021[],2,FALSE),region2021[],5,FALSE)</f>
        <v>Bretagne</v>
      </c>
    </row>
    <row r="477" spans="1:18" x14ac:dyDescent="0.25">
      <c r="A477">
        <v>479</v>
      </c>
      <c r="B477" s="1">
        <v>44737</v>
      </c>
      <c r="C477" s="2" t="s">
        <v>18</v>
      </c>
      <c r="D477" s="2" t="s">
        <v>21</v>
      </c>
      <c r="E477">
        <v>5</v>
      </c>
      <c r="F477">
        <v>97</v>
      </c>
      <c r="G477">
        <v>6</v>
      </c>
      <c r="H477">
        <v>103</v>
      </c>
      <c r="I477" s="2" t="s">
        <v>17</v>
      </c>
      <c r="K477" s="4">
        <v>93380</v>
      </c>
      <c r="L477" s="1">
        <v>18759</v>
      </c>
      <c r="M477">
        <f ca="1">DATEDIF(Factures[[#This Row],[Date naissance]],TODAY(),"Y")</f>
        <v>71</v>
      </c>
      <c r="N477" t="str">
        <f ca="1">VLOOKUP(Factures[[#This Row],[Age]],Cat_Age[],2,TRUE)</f>
        <v>5 - de 65 et plus</v>
      </c>
      <c r="O477" t="str" cm="1">
        <f t="array" ref="O47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477" t="str">
        <f>VLOOKUP(INDEX(Communes2013[Code Postal],MATCH("*"&amp;TEXT(Factures[[#This Row],[CP]],"00000")&amp;"*",Communes2013[Code Postal],0)),Communes2013[],2,FALSE)</f>
        <v>PIERREFITTE-SUR-SEINE</v>
      </c>
      <c r="Q477" t="str">
        <f>VLOOKUP(Factures[[#This Row],[DPT]],departement2021[],6,FALSE)</f>
        <v>Seine-Saint-Denis</v>
      </c>
      <c r="R477" t="str">
        <f>VLOOKUP(VLOOKUP(Factures[[#This Row],[DPT]],departement2021[],2,FALSE),region2021[],5,FALSE)</f>
        <v>Île-de-France</v>
      </c>
    </row>
    <row r="478" spans="1:18" x14ac:dyDescent="0.25">
      <c r="A478">
        <v>480</v>
      </c>
      <c r="B478" s="1">
        <v>44737</v>
      </c>
      <c r="C478" s="2" t="s">
        <v>15</v>
      </c>
      <c r="D478" s="2" t="s">
        <v>13</v>
      </c>
      <c r="E478">
        <v>3</v>
      </c>
      <c r="F478">
        <v>61.5</v>
      </c>
      <c r="G478">
        <v>62</v>
      </c>
      <c r="H478">
        <v>123.5</v>
      </c>
      <c r="I478" s="2" t="s">
        <v>14</v>
      </c>
      <c r="J478">
        <v>2.5</v>
      </c>
      <c r="K478" s="4">
        <v>29170</v>
      </c>
      <c r="L478" s="1">
        <v>23473</v>
      </c>
      <c r="M478">
        <f ca="1">DATEDIF(Factures[[#This Row],[Date naissance]],TODAY(),"Y")</f>
        <v>58</v>
      </c>
      <c r="N478" t="str">
        <f ca="1">VLOOKUP(Factures[[#This Row],[Age]],Cat_Age[],2,TRUE)</f>
        <v>4 - de 55 à 65 ans</v>
      </c>
      <c r="O478" t="str" cm="1">
        <f t="array" ref="O47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78" t="str">
        <f>VLOOKUP(INDEX(Communes2013[Code Postal],MATCH("*"&amp;TEXT(Factures[[#This Row],[CP]],"00000")&amp;"*",Communes2013[Code Postal],0)),Communes2013[],2,FALSE)</f>
        <v>FOUESNANT</v>
      </c>
      <c r="Q478" t="str">
        <f>VLOOKUP(Factures[[#This Row],[DPT]],departement2021[],6,FALSE)</f>
        <v>Finistère</v>
      </c>
      <c r="R478" t="str">
        <f>VLOOKUP(VLOOKUP(Factures[[#This Row],[DPT]],departement2021[],2,FALSE),region2021[],5,FALSE)</f>
        <v>Bretagne</v>
      </c>
    </row>
    <row r="479" spans="1:18" x14ac:dyDescent="0.25">
      <c r="A479">
        <v>481</v>
      </c>
      <c r="B479" s="1">
        <v>44737</v>
      </c>
      <c r="C479" s="2" t="s">
        <v>15</v>
      </c>
      <c r="D479" s="2" t="s">
        <v>16</v>
      </c>
      <c r="E479">
        <v>2</v>
      </c>
      <c r="F479">
        <v>60.5</v>
      </c>
      <c r="G479">
        <v>43</v>
      </c>
      <c r="H479">
        <v>103.5</v>
      </c>
      <c r="I479" s="2" t="s">
        <v>14</v>
      </c>
      <c r="J479">
        <v>5.5</v>
      </c>
      <c r="K479" s="4">
        <v>49000</v>
      </c>
      <c r="L479" s="1">
        <v>35624</v>
      </c>
      <c r="M479">
        <f ca="1">DATEDIF(Factures[[#This Row],[Date naissance]],TODAY(),"Y")</f>
        <v>25</v>
      </c>
      <c r="N479" t="str">
        <f ca="1">VLOOKUP(Factures[[#This Row],[Age]],Cat_Age[],2,TRUE)</f>
        <v>1 - de 0 à 35 ans</v>
      </c>
      <c r="O479" t="str" cm="1">
        <f t="array" ref="O479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479" t="str">
        <f>VLOOKUP(INDEX(Communes2013[Code Postal],MATCH("*"&amp;TEXT(Factures[[#This Row],[CP]],"00000")&amp;"*",Communes2013[Code Postal],0)),Communes2013[],2,FALSE)</f>
        <v>ECOUFLANT</v>
      </c>
      <c r="Q479" t="str">
        <f>VLOOKUP(Factures[[#This Row],[DPT]],departement2021[],6,FALSE)</f>
        <v>Maine-et-Loire</v>
      </c>
      <c r="R479" t="str">
        <f>VLOOKUP(VLOOKUP(Factures[[#This Row],[DPT]],departement2021[],2,FALSE),region2021[],5,FALSE)</f>
        <v>Pays de la Loire</v>
      </c>
    </row>
    <row r="480" spans="1:18" x14ac:dyDescent="0.25">
      <c r="A480">
        <v>482</v>
      </c>
      <c r="B480" s="1">
        <v>44737</v>
      </c>
      <c r="C480" s="2" t="s">
        <v>18</v>
      </c>
      <c r="D480" s="2" t="s">
        <v>16</v>
      </c>
      <c r="E480">
        <v>5</v>
      </c>
      <c r="F480">
        <v>148.5</v>
      </c>
      <c r="G480">
        <v>97</v>
      </c>
      <c r="H480">
        <v>245.5</v>
      </c>
      <c r="I480" s="2" t="s">
        <v>17</v>
      </c>
      <c r="K480" s="4">
        <v>91700</v>
      </c>
      <c r="L480" s="1">
        <v>29678</v>
      </c>
      <c r="M480">
        <f ca="1">DATEDIF(Factures[[#This Row],[Date naissance]],TODAY(),"Y")</f>
        <v>41</v>
      </c>
      <c r="N480" t="str">
        <f ca="1">VLOOKUP(Factures[[#This Row],[Age]],Cat_Age[],2,TRUE)</f>
        <v>2 - de 35 à 45 ans</v>
      </c>
      <c r="O480" t="str" cm="1">
        <f t="array" ref="O480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480" t="str">
        <f>VLOOKUP(INDEX(Communes2013[Code Postal],MATCH("*"&amp;TEXT(Factures[[#This Row],[CP]],"00000")&amp;"*",Communes2013[Code Postal],0)),Communes2013[],2,FALSE)</f>
        <v>SAINTE-GENEVIEVE-DES-BOIS</v>
      </c>
      <c r="Q480" t="str">
        <f>VLOOKUP(Factures[[#This Row],[DPT]],departement2021[],6,FALSE)</f>
        <v>Essonne</v>
      </c>
      <c r="R480" t="str">
        <f>VLOOKUP(VLOOKUP(Factures[[#This Row],[DPT]],departement2021[],2,FALSE),region2021[],5,FALSE)</f>
        <v>Île-de-France</v>
      </c>
    </row>
    <row r="481" spans="1:18" x14ac:dyDescent="0.25">
      <c r="A481">
        <v>483</v>
      </c>
      <c r="B481" s="1">
        <v>44737</v>
      </c>
      <c r="C481" s="2" t="s">
        <v>18</v>
      </c>
      <c r="D481" s="2" t="s">
        <v>16</v>
      </c>
      <c r="E481">
        <v>3</v>
      </c>
      <c r="F481">
        <v>86</v>
      </c>
      <c r="G481">
        <v>19</v>
      </c>
      <c r="H481">
        <v>105</v>
      </c>
      <c r="I481" s="2" t="s">
        <v>14</v>
      </c>
      <c r="J481">
        <v>4</v>
      </c>
      <c r="K481" s="4">
        <v>93500</v>
      </c>
      <c r="L481" s="1">
        <v>29580</v>
      </c>
      <c r="M481">
        <f ca="1">DATEDIF(Factures[[#This Row],[Date naissance]],TODAY(),"Y")</f>
        <v>41</v>
      </c>
      <c r="N481" t="str">
        <f ca="1">VLOOKUP(Factures[[#This Row],[Age]],Cat_Age[],2,TRUE)</f>
        <v>2 - de 35 à 45 ans</v>
      </c>
      <c r="O481" t="str" cm="1">
        <f t="array" ref="O48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481" t="str">
        <f>VLOOKUP(INDEX(Communes2013[Code Postal],MATCH("*"&amp;TEXT(Factures[[#This Row],[CP]],"00000")&amp;"*",Communes2013[Code Postal],0)),Communes2013[],2,FALSE)</f>
        <v>PANTIN</v>
      </c>
      <c r="Q481" t="str">
        <f>VLOOKUP(Factures[[#This Row],[DPT]],departement2021[],6,FALSE)</f>
        <v>Seine-Saint-Denis</v>
      </c>
      <c r="R481" t="str">
        <f>VLOOKUP(VLOOKUP(Factures[[#This Row],[DPT]],departement2021[],2,FALSE),region2021[],5,FALSE)</f>
        <v>Île-de-France</v>
      </c>
    </row>
    <row r="482" spans="1:18" x14ac:dyDescent="0.25">
      <c r="A482">
        <v>484</v>
      </c>
      <c r="B482" s="1">
        <v>44737</v>
      </c>
      <c r="C482" s="2" t="s">
        <v>19</v>
      </c>
      <c r="D482" s="2" t="s">
        <v>20</v>
      </c>
      <c r="E482">
        <v>8</v>
      </c>
      <c r="F482">
        <v>111</v>
      </c>
      <c r="G482">
        <v>75</v>
      </c>
      <c r="H482">
        <v>186</v>
      </c>
      <c r="I482" s="2" t="s">
        <v>14</v>
      </c>
      <c r="J482">
        <v>12.5</v>
      </c>
      <c r="K482" s="4">
        <v>60120</v>
      </c>
      <c r="L482" s="1">
        <v>34721</v>
      </c>
      <c r="M482">
        <f ca="1">DATEDIF(Factures[[#This Row],[Date naissance]],TODAY(),"Y")</f>
        <v>27</v>
      </c>
      <c r="N482" t="str">
        <f ca="1">VLOOKUP(Factures[[#This Row],[Age]],Cat_Age[],2,TRUE)</f>
        <v>1 - de 0 à 35 ans</v>
      </c>
      <c r="O482" t="str" cm="1">
        <f t="array" ref="O482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482" t="str">
        <f>VLOOKUP(INDEX(Communes2013[Code Postal],MATCH("*"&amp;TEXT(Factures[[#This Row],[CP]],"00000")&amp;"*",Communes2013[Code Postal],0)),Communes2013[],2,FALSE)</f>
        <v>BRETEUIL</v>
      </c>
      <c r="Q482" t="str">
        <f>VLOOKUP(Factures[[#This Row],[DPT]],departement2021[],6,FALSE)</f>
        <v>Oise</v>
      </c>
      <c r="R482" t="str">
        <f>VLOOKUP(VLOOKUP(Factures[[#This Row],[DPT]],departement2021[],2,FALSE),region2021[],5,FALSE)</f>
        <v>Hauts-de-France</v>
      </c>
    </row>
    <row r="483" spans="1:18" x14ac:dyDescent="0.25">
      <c r="A483">
        <v>485</v>
      </c>
      <c r="B483" s="1">
        <v>44737</v>
      </c>
      <c r="C483" s="2" t="s">
        <v>12</v>
      </c>
      <c r="D483" s="2" t="s">
        <v>13</v>
      </c>
      <c r="E483">
        <v>2</v>
      </c>
      <c r="F483">
        <v>46</v>
      </c>
      <c r="G483">
        <v>73</v>
      </c>
      <c r="H483">
        <v>119</v>
      </c>
      <c r="I483" s="2" t="s">
        <v>14</v>
      </c>
      <c r="J483">
        <v>9</v>
      </c>
      <c r="K483" s="4">
        <v>92700</v>
      </c>
      <c r="L483" s="1">
        <v>27163</v>
      </c>
      <c r="M483">
        <f ca="1">DATEDIF(Factures[[#This Row],[Date naissance]],TODAY(),"Y")</f>
        <v>48</v>
      </c>
      <c r="N483" t="str">
        <f ca="1">VLOOKUP(Factures[[#This Row],[Age]],Cat_Age[],2,TRUE)</f>
        <v>3 - de 45 à 55 ans</v>
      </c>
      <c r="O483" t="str" cm="1">
        <f t="array" ref="O48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83" t="str">
        <f>VLOOKUP(INDEX(Communes2013[Code Postal],MATCH("*"&amp;TEXT(Factures[[#This Row],[CP]],"00000")&amp;"*",Communes2013[Code Postal],0)),Communes2013[],2,FALSE)</f>
        <v>COLOMBES</v>
      </c>
      <c r="Q483" t="str">
        <f>VLOOKUP(Factures[[#This Row],[DPT]],departement2021[],6,FALSE)</f>
        <v>Hauts-de-Seine</v>
      </c>
      <c r="R483" t="str">
        <f>VLOOKUP(VLOOKUP(Factures[[#This Row],[DPT]],departement2021[],2,FALSE),region2021[],5,FALSE)</f>
        <v>Île-de-France</v>
      </c>
    </row>
    <row r="484" spans="1:18" x14ac:dyDescent="0.25">
      <c r="A484">
        <v>486</v>
      </c>
      <c r="B484" s="1">
        <v>44737</v>
      </c>
      <c r="C484" s="2" t="s">
        <v>18</v>
      </c>
      <c r="D484" s="2" t="s">
        <v>13</v>
      </c>
      <c r="E484">
        <v>2</v>
      </c>
      <c r="F484">
        <v>41</v>
      </c>
      <c r="G484">
        <v>41</v>
      </c>
      <c r="H484">
        <v>82</v>
      </c>
      <c r="I484" s="2" t="s">
        <v>14</v>
      </c>
      <c r="J484">
        <v>7</v>
      </c>
      <c r="K484" s="4">
        <v>29620</v>
      </c>
      <c r="L484" s="1">
        <v>30708</v>
      </c>
      <c r="M484">
        <f ca="1">DATEDIF(Factures[[#This Row],[Date naissance]],TODAY(),"Y")</f>
        <v>38</v>
      </c>
      <c r="N484" t="str">
        <f ca="1">VLOOKUP(Factures[[#This Row],[Age]],Cat_Age[],2,TRUE)</f>
        <v>2 - de 35 à 45 ans</v>
      </c>
      <c r="O484" t="str" cm="1">
        <f t="array" ref="O4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84" t="str">
        <f>VLOOKUP(INDEX(Communes2013[Code Postal],MATCH("*"&amp;TEXT(Factures[[#This Row],[CP]],"00000")&amp;"*",Communes2013[Code Postal],0)),Communes2013[],2,FALSE)</f>
        <v>LANMEUR</v>
      </c>
      <c r="Q484" t="str">
        <f>VLOOKUP(Factures[[#This Row],[DPT]],departement2021[],6,FALSE)</f>
        <v>Finistère</v>
      </c>
      <c r="R484" t="str">
        <f>VLOOKUP(VLOOKUP(Factures[[#This Row],[DPT]],departement2021[],2,FALSE),region2021[],5,FALSE)</f>
        <v>Bretagne</v>
      </c>
    </row>
    <row r="485" spans="1:18" x14ac:dyDescent="0.25">
      <c r="A485">
        <v>487</v>
      </c>
      <c r="B485" s="1">
        <v>44737</v>
      </c>
      <c r="C485" s="2" t="s">
        <v>15</v>
      </c>
      <c r="D485" s="2" t="s">
        <v>16</v>
      </c>
      <c r="E485">
        <v>2</v>
      </c>
      <c r="F485">
        <v>66</v>
      </c>
      <c r="G485">
        <v>63</v>
      </c>
      <c r="H485">
        <v>129</v>
      </c>
      <c r="I485" s="2" t="s">
        <v>14</v>
      </c>
      <c r="J485">
        <v>8.5</v>
      </c>
      <c r="K485" s="4">
        <v>35131</v>
      </c>
      <c r="L485" s="1">
        <v>33877</v>
      </c>
      <c r="M485">
        <f ca="1">DATEDIF(Factures[[#This Row],[Date naissance]],TODAY(),"Y")</f>
        <v>30</v>
      </c>
      <c r="N485" t="str">
        <f ca="1">VLOOKUP(Factures[[#This Row],[Age]],Cat_Age[],2,TRUE)</f>
        <v>1 - de 0 à 35 ans</v>
      </c>
      <c r="O485" t="str" cm="1">
        <f t="array" ref="O48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85" t="str">
        <f>VLOOKUP(INDEX(Communes2013[Code Postal],MATCH("*"&amp;TEXT(Factures[[#This Row],[CP]],"00000")&amp;"*",Communes2013[Code Postal],0)),Communes2013[],2,FALSE)</f>
        <v>CHARTRES-DE-BRETAGNE</v>
      </c>
      <c r="Q485" t="str">
        <f>VLOOKUP(Factures[[#This Row],[DPT]],departement2021[],6,FALSE)</f>
        <v>Ille-et-Vilaine</v>
      </c>
      <c r="R485" t="str">
        <f>VLOOKUP(VLOOKUP(Factures[[#This Row],[DPT]],departement2021[],2,FALSE),region2021[],5,FALSE)</f>
        <v>Bretagne</v>
      </c>
    </row>
    <row r="486" spans="1:18" x14ac:dyDescent="0.25">
      <c r="A486">
        <v>488</v>
      </c>
      <c r="B486" s="1">
        <v>44737</v>
      </c>
      <c r="C486" s="2" t="s">
        <v>15</v>
      </c>
      <c r="D486" s="2" t="s">
        <v>20</v>
      </c>
      <c r="E486">
        <v>2</v>
      </c>
      <c r="F486">
        <v>29.5</v>
      </c>
      <c r="G486">
        <v>47</v>
      </c>
      <c r="H486">
        <v>76.5</v>
      </c>
      <c r="I486" s="2" t="s">
        <v>14</v>
      </c>
      <c r="J486">
        <v>1.5</v>
      </c>
      <c r="K486" s="4">
        <v>29950</v>
      </c>
      <c r="L486" s="1">
        <v>23507</v>
      </c>
      <c r="M486">
        <f ca="1">DATEDIF(Factures[[#This Row],[Date naissance]],TODAY(),"Y")</f>
        <v>58</v>
      </c>
      <c r="N486" t="str">
        <f ca="1">VLOOKUP(Factures[[#This Row],[Age]],Cat_Age[],2,TRUE)</f>
        <v>4 - de 55 à 65 ans</v>
      </c>
      <c r="O486" t="str" cm="1">
        <f t="array" ref="O4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86" t="str">
        <f>VLOOKUP(INDEX(Communes2013[Code Postal],MATCH("*"&amp;TEXT(Factures[[#This Row],[CP]],"00000")&amp;"*",Communes2013[Code Postal],0)),Communes2013[],2,FALSE)</f>
        <v>BENODET</v>
      </c>
      <c r="Q486" t="str">
        <f>VLOOKUP(Factures[[#This Row],[DPT]],departement2021[],6,FALSE)</f>
        <v>Finistère</v>
      </c>
      <c r="R486" t="str">
        <f>VLOOKUP(VLOOKUP(Factures[[#This Row],[DPT]],departement2021[],2,FALSE),region2021[],5,FALSE)</f>
        <v>Bretagne</v>
      </c>
    </row>
    <row r="487" spans="1:18" x14ac:dyDescent="0.25">
      <c r="A487">
        <v>489</v>
      </c>
      <c r="B487" s="1">
        <v>44737</v>
      </c>
      <c r="C487" s="2" t="s">
        <v>15</v>
      </c>
      <c r="D487" s="2" t="s">
        <v>16</v>
      </c>
      <c r="E487">
        <v>2</v>
      </c>
      <c r="F487">
        <v>68</v>
      </c>
      <c r="G487">
        <v>2</v>
      </c>
      <c r="H487">
        <v>70</v>
      </c>
      <c r="I487" s="2" t="s">
        <v>14</v>
      </c>
      <c r="J487">
        <v>4</v>
      </c>
      <c r="K487" s="4">
        <v>56100</v>
      </c>
      <c r="L487" s="1">
        <v>18349</v>
      </c>
      <c r="M487">
        <f ca="1">DATEDIF(Factures[[#This Row],[Date naissance]],TODAY(),"Y")</f>
        <v>72</v>
      </c>
      <c r="N487" t="str">
        <f ca="1">VLOOKUP(Factures[[#This Row],[Age]],Cat_Age[],2,TRUE)</f>
        <v>5 - de 65 et plus</v>
      </c>
      <c r="O487" t="str" cm="1">
        <f t="array" ref="O48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87" t="str">
        <f>VLOOKUP(INDEX(Communes2013[Code Postal],MATCH("*"&amp;TEXT(Factures[[#This Row],[CP]],"00000")&amp;"*",Communes2013[Code Postal],0)),Communes2013[],2,FALSE)</f>
        <v>LORIENT</v>
      </c>
      <c r="Q487" t="str">
        <f>VLOOKUP(Factures[[#This Row],[DPT]],departement2021[],6,FALSE)</f>
        <v>Morbihan</v>
      </c>
      <c r="R487" t="str">
        <f>VLOOKUP(VLOOKUP(Factures[[#This Row],[DPT]],departement2021[],2,FALSE),region2021[],5,FALSE)</f>
        <v>Bretagne</v>
      </c>
    </row>
    <row r="488" spans="1:18" x14ac:dyDescent="0.25">
      <c r="A488">
        <v>490</v>
      </c>
      <c r="B488" s="1">
        <v>44737</v>
      </c>
      <c r="C488" s="2" t="s">
        <v>12</v>
      </c>
      <c r="D488" s="2" t="s">
        <v>16</v>
      </c>
      <c r="E488">
        <v>3</v>
      </c>
      <c r="F488">
        <v>89</v>
      </c>
      <c r="G488">
        <v>7</v>
      </c>
      <c r="H488">
        <v>96</v>
      </c>
      <c r="I488" s="2" t="s">
        <v>17</v>
      </c>
      <c r="K488" s="4">
        <v>33000</v>
      </c>
      <c r="L488" s="1">
        <v>29498</v>
      </c>
      <c r="M488">
        <f ca="1">DATEDIF(Factures[[#This Row],[Date naissance]],TODAY(),"Y")</f>
        <v>42</v>
      </c>
      <c r="N488" t="str">
        <f ca="1">VLOOKUP(Factures[[#This Row],[Age]],Cat_Age[],2,TRUE)</f>
        <v>2 - de 35 à 45 ans</v>
      </c>
      <c r="O488" t="str" cm="1">
        <f t="array" ref="O488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488" t="str">
        <f>VLOOKUP(INDEX(Communes2013[Code Postal],MATCH("*"&amp;TEXT(Factures[[#This Row],[CP]],"00000")&amp;"*",Communes2013[Code Postal],0)),Communes2013[],2,FALSE)</f>
        <v>BORDEAUX</v>
      </c>
      <c r="Q488" t="str">
        <f>VLOOKUP(Factures[[#This Row],[DPT]],departement2021[],6,FALSE)</f>
        <v>Gironde</v>
      </c>
      <c r="R488" t="str">
        <f>VLOOKUP(VLOOKUP(Factures[[#This Row],[DPT]],departement2021[],2,FALSE),region2021[],5,FALSE)</f>
        <v>Nouvelle-Aquitaine</v>
      </c>
    </row>
    <row r="489" spans="1:18" x14ac:dyDescent="0.25">
      <c r="A489">
        <v>491</v>
      </c>
      <c r="B489" s="1">
        <v>44737</v>
      </c>
      <c r="C489" s="2" t="s">
        <v>12</v>
      </c>
      <c r="D489" s="2" t="s">
        <v>16</v>
      </c>
      <c r="E489">
        <v>3</v>
      </c>
      <c r="F489">
        <v>77</v>
      </c>
      <c r="G489">
        <v>60</v>
      </c>
      <c r="H489">
        <v>137</v>
      </c>
      <c r="I489" s="2" t="s">
        <v>14</v>
      </c>
      <c r="J489">
        <v>10.5</v>
      </c>
      <c r="K489" s="4">
        <v>29170</v>
      </c>
      <c r="L489" s="1">
        <v>28890</v>
      </c>
      <c r="M489">
        <f ca="1">DATEDIF(Factures[[#This Row],[Date naissance]],TODAY(),"Y")</f>
        <v>43</v>
      </c>
      <c r="N489" t="str">
        <f ca="1">VLOOKUP(Factures[[#This Row],[Age]],Cat_Age[],2,TRUE)</f>
        <v>2 - de 35 à 45 ans</v>
      </c>
      <c r="O489" t="str" cm="1">
        <f t="array" ref="O48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89" t="str">
        <f>VLOOKUP(INDEX(Communes2013[Code Postal],MATCH("*"&amp;TEXT(Factures[[#This Row],[CP]],"00000")&amp;"*",Communes2013[Code Postal],0)),Communes2013[],2,FALSE)</f>
        <v>FOUESNANT</v>
      </c>
      <c r="Q489" t="str">
        <f>VLOOKUP(Factures[[#This Row],[DPT]],departement2021[],6,FALSE)</f>
        <v>Finistère</v>
      </c>
      <c r="R489" t="str">
        <f>VLOOKUP(VLOOKUP(Factures[[#This Row],[DPT]],departement2021[],2,FALSE),region2021[],5,FALSE)</f>
        <v>Bretagne</v>
      </c>
    </row>
    <row r="490" spans="1:18" x14ac:dyDescent="0.25">
      <c r="A490">
        <v>492</v>
      </c>
      <c r="B490" s="1">
        <v>44737</v>
      </c>
      <c r="C490" s="2" t="s">
        <v>15</v>
      </c>
      <c r="D490" s="2" t="s">
        <v>16</v>
      </c>
      <c r="E490">
        <v>20</v>
      </c>
      <c r="F490">
        <v>507.5</v>
      </c>
      <c r="G490">
        <v>184</v>
      </c>
      <c r="H490">
        <v>691.5</v>
      </c>
      <c r="I490" s="2" t="s">
        <v>17</v>
      </c>
      <c r="K490" s="4">
        <v>59229</v>
      </c>
      <c r="L490" s="1">
        <v>29298</v>
      </c>
      <c r="M490">
        <f ca="1">DATEDIF(Factures[[#This Row],[Date naissance]],TODAY(),"Y")</f>
        <v>42</v>
      </c>
      <c r="N490" t="str">
        <f ca="1">VLOOKUP(Factures[[#This Row],[Age]],Cat_Age[],2,TRUE)</f>
        <v>2 - de 35 à 45 ans</v>
      </c>
      <c r="O490" t="str" cm="1">
        <f t="array" ref="O490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490" t="str">
        <f>VLOOKUP(INDEX(Communes2013[Code Postal],MATCH("*"&amp;TEXT(Factures[[#This Row],[CP]],"00000")&amp;"*",Communes2013[Code Postal],0)),Communes2013[],2,FALSE)</f>
        <v>TETEGHEM</v>
      </c>
      <c r="Q490" t="str">
        <f>VLOOKUP(Factures[[#This Row],[DPT]],departement2021[],6,FALSE)</f>
        <v>Nord</v>
      </c>
      <c r="R490" t="str">
        <f>VLOOKUP(VLOOKUP(Factures[[#This Row],[DPT]],departement2021[],2,FALSE),region2021[],5,FALSE)</f>
        <v>Hauts-de-France</v>
      </c>
    </row>
    <row r="491" spans="1:18" x14ac:dyDescent="0.25">
      <c r="A491">
        <v>493</v>
      </c>
      <c r="B491" s="1">
        <v>44738</v>
      </c>
      <c r="C491" s="2" t="s">
        <v>15</v>
      </c>
      <c r="D491" s="2" t="s">
        <v>13</v>
      </c>
      <c r="E491">
        <v>6</v>
      </c>
      <c r="F491">
        <v>132</v>
      </c>
      <c r="G491">
        <v>175</v>
      </c>
      <c r="H491">
        <v>307</v>
      </c>
      <c r="I491" s="2" t="s">
        <v>17</v>
      </c>
      <c r="K491" s="4">
        <v>56490</v>
      </c>
      <c r="L491" s="1">
        <v>24189</v>
      </c>
      <c r="M491">
        <f ca="1">DATEDIF(Factures[[#This Row],[Date naissance]],TODAY(),"Y")</f>
        <v>56</v>
      </c>
      <c r="N491" t="str">
        <f ca="1">VLOOKUP(Factures[[#This Row],[Age]],Cat_Age[],2,TRUE)</f>
        <v>4 - de 55 à 65 ans</v>
      </c>
      <c r="O491" t="str" cm="1">
        <f t="array" ref="O49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491" t="str">
        <f>VLOOKUP(INDEX(Communes2013[Code Postal],MATCH("*"&amp;TEXT(Factures[[#This Row],[CP]],"00000")&amp;"*",Communes2013[Code Postal],0)),Communes2013[],2,FALSE)</f>
        <v>MENEAC</v>
      </c>
      <c r="Q491" t="str">
        <f>VLOOKUP(Factures[[#This Row],[DPT]],departement2021[],6,FALSE)</f>
        <v>Morbihan</v>
      </c>
      <c r="R491" t="str">
        <f>VLOOKUP(VLOOKUP(Factures[[#This Row],[DPT]],departement2021[],2,FALSE),region2021[],5,FALSE)</f>
        <v>Bretagne</v>
      </c>
    </row>
    <row r="492" spans="1:18" x14ac:dyDescent="0.25">
      <c r="A492">
        <v>494</v>
      </c>
      <c r="B492" s="1">
        <v>44738</v>
      </c>
      <c r="C492" s="2" t="s">
        <v>19</v>
      </c>
      <c r="D492" s="2" t="s">
        <v>16</v>
      </c>
      <c r="E492">
        <v>20</v>
      </c>
      <c r="F492">
        <v>587.5</v>
      </c>
      <c r="G492">
        <v>921</v>
      </c>
      <c r="H492">
        <v>1508.5</v>
      </c>
      <c r="I492" s="2" t="s">
        <v>14</v>
      </c>
      <c r="J492">
        <v>53.5</v>
      </c>
      <c r="K492" s="4">
        <v>92160</v>
      </c>
      <c r="L492" s="1">
        <v>25777</v>
      </c>
      <c r="M492">
        <f ca="1">DATEDIF(Factures[[#This Row],[Date naissance]],TODAY(),"Y")</f>
        <v>52</v>
      </c>
      <c r="N492" t="str">
        <f ca="1">VLOOKUP(Factures[[#This Row],[Age]],Cat_Age[],2,TRUE)</f>
        <v>3 - de 45 à 55 ans</v>
      </c>
      <c r="O492" t="str" cm="1">
        <f t="array" ref="O49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492" t="str">
        <f>VLOOKUP(INDEX(Communes2013[Code Postal],MATCH("*"&amp;TEXT(Factures[[#This Row],[CP]],"00000")&amp;"*",Communes2013[Code Postal],0)),Communes2013[],2,FALSE)</f>
        <v>ANTONY</v>
      </c>
      <c r="Q492" t="str">
        <f>VLOOKUP(Factures[[#This Row],[DPT]],departement2021[],6,FALSE)</f>
        <v>Hauts-de-Seine</v>
      </c>
      <c r="R492" t="str">
        <f>VLOOKUP(VLOOKUP(Factures[[#This Row],[DPT]],departement2021[],2,FALSE),region2021[],5,FALSE)</f>
        <v>Île-de-France</v>
      </c>
    </row>
    <row r="493" spans="1:18" x14ac:dyDescent="0.25">
      <c r="A493">
        <v>495</v>
      </c>
      <c r="B493" s="1">
        <v>44738</v>
      </c>
      <c r="C493" s="2" t="s">
        <v>15</v>
      </c>
      <c r="D493" s="2" t="s">
        <v>20</v>
      </c>
      <c r="E493">
        <v>4</v>
      </c>
      <c r="F493">
        <v>50.5</v>
      </c>
      <c r="G493">
        <v>93</v>
      </c>
      <c r="H493">
        <v>143.5</v>
      </c>
      <c r="I493" s="2" t="s">
        <v>14</v>
      </c>
      <c r="J493">
        <v>6.5</v>
      </c>
      <c r="K493" s="4">
        <v>35830</v>
      </c>
      <c r="L493" s="1">
        <v>20059</v>
      </c>
      <c r="M493">
        <f ca="1">DATEDIF(Factures[[#This Row],[Date naissance]],TODAY(),"Y")</f>
        <v>67</v>
      </c>
      <c r="N493" t="str">
        <f ca="1">VLOOKUP(Factures[[#This Row],[Age]],Cat_Age[],2,TRUE)</f>
        <v>5 - de 65 et plus</v>
      </c>
      <c r="O493" t="str" cm="1">
        <f t="array" ref="O49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493" t="str">
        <f>VLOOKUP(INDEX(Communes2013[Code Postal],MATCH("*"&amp;TEXT(Factures[[#This Row],[CP]],"00000")&amp;"*",Communes2013[Code Postal],0)),Communes2013[],2,FALSE)</f>
        <v>BETTON</v>
      </c>
      <c r="Q493" t="str">
        <f>VLOOKUP(Factures[[#This Row],[DPT]],departement2021[],6,FALSE)</f>
        <v>Ille-et-Vilaine</v>
      </c>
      <c r="R493" t="str">
        <f>VLOOKUP(VLOOKUP(Factures[[#This Row],[DPT]],departement2021[],2,FALSE),region2021[],5,FALSE)</f>
        <v>Bretagne</v>
      </c>
    </row>
    <row r="494" spans="1:18" x14ac:dyDescent="0.25">
      <c r="A494">
        <v>496</v>
      </c>
      <c r="B494" s="1">
        <v>44738</v>
      </c>
      <c r="C494" s="2" t="s">
        <v>12</v>
      </c>
      <c r="D494" s="2" t="s">
        <v>16</v>
      </c>
      <c r="E494">
        <v>6</v>
      </c>
      <c r="F494">
        <v>201.5</v>
      </c>
      <c r="G494">
        <v>9</v>
      </c>
      <c r="H494">
        <v>210.5</v>
      </c>
      <c r="I494" s="2" t="s">
        <v>14</v>
      </c>
      <c r="J494">
        <v>7.5</v>
      </c>
      <c r="K494" s="4">
        <v>78700</v>
      </c>
      <c r="L494" s="1">
        <v>11863</v>
      </c>
      <c r="M494">
        <f ca="1">DATEDIF(Factures[[#This Row],[Date naissance]],TODAY(),"Y")</f>
        <v>90</v>
      </c>
      <c r="N494" t="str">
        <f ca="1">VLOOKUP(Factures[[#This Row],[Age]],Cat_Age[],2,TRUE)</f>
        <v>5 - de 65 et plus</v>
      </c>
      <c r="O494" t="str" cm="1">
        <f t="array" ref="O49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494" t="str">
        <f>VLOOKUP(INDEX(Communes2013[Code Postal],MATCH("*"&amp;TEXT(Factures[[#This Row],[CP]],"00000")&amp;"*",Communes2013[Code Postal],0)),Communes2013[],2,FALSE)</f>
        <v>CONFLANS-SAINTE-HONORINE</v>
      </c>
      <c r="Q494" t="str">
        <f>VLOOKUP(Factures[[#This Row],[DPT]],departement2021[],6,FALSE)</f>
        <v>Yvelines</v>
      </c>
      <c r="R494" t="str">
        <f>VLOOKUP(VLOOKUP(Factures[[#This Row],[DPT]],departement2021[],2,FALSE),region2021[],5,FALSE)</f>
        <v>Île-de-France</v>
      </c>
    </row>
    <row r="495" spans="1:18" x14ac:dyDescent="0.25">
      <c r="A495">
        <v>497</v>
      </c>
      <c r="B495" s="1">
        <v>44738</v>
      </c>
      <c r="C495" s="2" t="s">
        <v>15</v>
      </c>
      <c r="D495" s="2" t="s">
        <v>21</v>
      </c>
      <c r="E495">
        <v>2</v>
      </c>
      <c r="F495">
        <v>41</v>
      </c>
      <c r="G495">
        <v>2</v>
      </c>
      <c r="H495">
        <v>43</v>
      </c>
      <c r="I495" s="2" t="s">
        <v>17</v>
      </c>
      <c r="K495" s="4">
        <v>93150</v>
      </c>
      <c r="L495" s="1">
        <v>28394</v>
      </c>
      <c r="M495">
        <f ca="1">DATEDIF(Factures[[#This Row],[Date naissance]],TODAY(),"Y")</f>
        <v>45</v>
      </c>
      <c r="N495" t="str">
        <f ca="1">VLOOKUP(Factures[[#This Row],[Age]],Cat_Age[],2,TRUE)</f>
        <v>3 - de 45 à 55 ans</v>
      </c>
      <c r="O495" t="str" cm="1">
        <f t="array" ref="O49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495" t="str">
        <f>VLOOKUP(INDEX(Communes2013[Code Postal],MATCH("*"&amp;TEXT(Factures[[#This Row],[CP]],"00000")&amp;"*",Communes2013[Code Postal],0)),Communes2013[],2,FALSE)</f>
        <v>LE BLANC-MESNIL</v>
      </c>
      <c r="Q495" t="str">
        <f>VLOOKUP(Factures[[#This Row],[DPT]],departement2021[],6,FALSE)</f>
        <v>Seine-Saint-Denis</v>
      </c>
      <c r="R495" t="str">
        <f>VLOOKUP(VLOOKUP(Factures[[#This Row],[DPT]],departement2021[],2,FALSE),region2021[],5,FALSE)</f>
        <v>Île-de-France</v>
      </c>
    </row>
    <row r="496" spans="1:18" x14ac:dyDescent="0.25">
      <c r="A496">
        <v>498</v>
      </c>
      <c r="B496" s="1">
        <v>44738</v>
      </c>
      <c r="C496" s="2" t="s">
        <v>12</v>
      </c>
      <c r="D496" s="2" t="s">
        <v>16</v>
      </c>
      <c r="E496">
        <v>2</v>
      </c>
      <c r="F496">
        <v>61</v>
      </c>
      <c r="G496">
        <v>73</v>
      </c>
      <c r="H496">
        <v>134</v>
      </c>
      <c r="I496" s="2" t="s">
        <v>14</v>
      </c>
      <c r="J496">
        <v>1</v>
      </c>
      <c r="K496" s="4">
        <v>29710</v>
      </c>
      <c r="L496" s="1">
        <v>13383</v>
      </c>
      <c r="M496">
        <f ca="1">DATEDIF(Factures[[#This Row],[Date naissance]],TODAY(),"Y")</f>
        <v>86</v>
      </c>
      <c r="N496" t="str">
        <f ca="1">VLOOKUP(Factures[[#This Row],[Age]],Cat_Age[],2,TRUE)</f>
        <v>5 - de 65 et plus</v>
      </c>
      <c r="O496" t="str" cm="1">
        <f t="array" ref="O4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496" t="str">
        <f>VLOOKUP(INDEX(Communes2013[Code Postal],MATCH("*"&amp;TEXT(Factures[[#This Row],[CP]],"00000")&amp;"*",Communes2013[Code Postal],0)),Communes2013[],2,FALSE)</f>
        <v>PLOZEVET</v>
      </c>
      <c r="Q496" t="str">
        <f>VLOOKUP(Factures[[#This Row],[DPT]],departement2021[],6,FALSE)</f>
        <v>Finistère</v>
      </c>
      <c r="R496" t="str">
        <f>VLOOKUP(VLOOKUP(Factures[[#This Row],[DPT]],departement2021[],2,FALSE),region2021[],5,FALSE)</f>
        <v>Bretagne</v>
      </c>
    </row>
    <row r="497" spans="1:18" x14ac:dyDescent="0.25">
      <c r="A497">
        <v>499</v>
      </c>
      <c r="B497" s="1">
        <v>44738</v>
      </c>
      <c r="C497" s="2" t="s">
        <v>19</v>
      </c>
      <c r="D497" s="2" t="s">
        <v>22</v>
      </c>
      <c r="E497">
        <v>5</v>
      </c>
      <c r="F497">
        <v>88.5</v>
      </c>
      <c r="G497">
        <v>78</v>
      </c>
      <c r="H497">
        <v>166.5</v>
      </c>
      <c r="I497" s="2" t="s">
        <v>14</v>
      </c>
      <c r="J497">
        <v>7</v>
      </c>
      <c r="K497" s="4">
        <v>94880</v>
      </c>
      <c r="L497" s="1">
        <v>14493</v>
      </c>
      <c r="M497">
        <f ca="1">DATEDIF(Factures[[#This Row],[Date naissance]],TODAY(),"Y")</f>
        <v>83</v>
      </c>
      <c r="N497" t="str">
        <f ca="1">VLOOKUP(Factures[[#This Row],[Age]],Cat_Age[],2,TRUE)</f>
        <v>5 - de 65 et plus</v>
      </c>
      <c r="O497" t="str" cm="1">
        <f t="array" ref="O49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497" t="str">
        <f>VLOOKUP(INDEX(Communes2013[Code Postal],MATCH("*"&amp;TEXT(Factures[[#This Row],[CP]],"00000")&amp;"*",Communes2013[Code Postal],0)),Communes2013[],2,FALSE)</f>
        <v>NOISEAU</v>
      </c>
      <c r="Q497" t="str">
        <f>VLOOKUP(Factures[[#This Row],[DPT]],departement2021[],6,FALSE)</f>
        <v>Val-de-Marne</v>
      </c>
      <c r="R497" t="str">
        <f>VLOOKUP(VLOOKUP(Factures[[#This Row],[DPT]],departement2021[],2,FALSE),region2021[],5,FALSE)</f>
        <v>Île-de-France</v>
      </c>
    </row>
    <row r="498" spans="1:18" x14ac:dyDescent="0.25">
      <c r="A498">
        <v>500</v>
      </c>
      <c r="B498" s="1">
        <v>44738</v>
      </c>
      <c r="C498" s="2" t="s">
        <v>19</v>
      </c>
      <c r="D498" s="2" t="s">
        <v>13</v>
      </c>
      <c r="E498">
        <v>6</v>
      </c>
      <c r="F498">
        <v>149</v>
      </c>
      <c r="G498">
        <v>185</v>
      </c>
      <c r="H498">
        <v>334</v>
      </c>
      <c r="I498" s="2" t="s">
        <v>17</v>
      </c>
      <c r="K498" s="4">
        <v>91000</v>
      </c>
      <c r="L498" s="1">
        <v>16199</v>
      </c>
      <c r="M498">
        <f ca="1">DATEDIF(Factures[[#This Row],[Date naissance]],TODAY(),"Y")</f>
        <v>78</v>
      </c>
      <c r="N498" t="str">
        <f ca="1">VLOOKUP(Factures[[#This Row],[Age]],Cat_Age[],2,TRUE)</f>
        <v>5 - de 65 et plus</v>
      </c>
      <c r="O498" t="str" cm="1">
        <f t="array" ref="O49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498" t="str">
        <f>VLOOKUP(INDEX(Communes2013[Code Postal],MATCH("*"&amp;TEXT(Factures[[#This Row],[CP]],"00000")&amp;"*",Communes2013[Code Postal],0)),Communes2013[],2,FALSE)</f>
        <v>EVRY</v>
      </c>
      <c r="Q498" t="str">
        <f>VLOOKUP(Factures[[#This Row],[DPT]],departement2021[],6,FALSE)</f>
        <v>Essonne</v>
      </c>
      <c r="R498" t="str">
        <f>VLOOKUP(VLOOKUP(Factures[[#This Row],[DPT]],departement2021[],2,FALSE),region2021[],5,FALSE)</f>
        <v>Île-de-France</v>
      </c>
    </row>
    <row r="499" spans="1:18" x14ac:dyDescent="0.25">
      <c r="A499">
        <v>501</v>
      </c>
      <c r="B499" s="1">
        <v>44738</v>
      </c>
      <c r="C499" s="2" t="s">
        <v>19</v>
      </c>
      <c r="D499" s="2" t="s">
        <v>13</v>
      </c>
      <c r="E499">
        <v>7</v>
      </c>
      <c r="F499">
        <v>145</v>
      </c>
      <c r="G499">
        <v>8</v>
      </c>
      <c r="H499">
        <v>153</v>
      </c>
      <c r="I499" s="2" t="s">
        <v>14</v>
      </c>
      <c r="J499">
        <v>5.5</v>
      </c>
      <c r="K499" s="4">
        <v>22340</v>
      </c>
      <c r="L499" s="1">
        <v>21965</v>
      </c>
      <c r="M499">
        <f ca="1">DATEDIF(Factures[[#This Row],[Date naissance]],TODAY(),"Y")</f>
        <v>62</v>
      </c>
      <c r="N499" t="str">
        <f ca="1">VLOOKUP(Factures[[#This Row],[Age]],Cat_Age[],2,TRUE)</f>
        <v>4 - de 55 à 65 ans</v>
      </c>
      <c r="O499" t="str" cm="1">
        <f t="array" ref="O49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499" t="str">
        <f>VLOOKUP(INDEX(Communes2013[Code Postal],MATCH("*"&amp;TEXT(Factures[[#This Row],[CP]],"00000")&amp;"*",Communes2013[Code Postal],0)),Communes2013[],2,FALSE)</f>
        <v>MAEL-CARHAIX</v>
      </c>
      <c r="Q499" t="str">
        <f>VLOOKUP(Factures[[#This Row],[DPT]],departement2021[],6,FALSE)</f>
        <v>Côtes-d'Armor</v>
      </c>
      <c r="R499" t="str">
        <f>VLOOKUP(VLOOKUP(Factures[[#This Row],[DPT]],departement2021[],2,FALSE),region2021[],5,FALSE)</f>
        <v>Bretagne</v>
      </c>
    </row>
    <row r="500" spans="1:18" x14ac:dyDescent="0.25">
      <c r="A500">
        <v>502</v>
      </c>
      <c r="B500" s="1">
        <v>44738</v>
      </c>
      <c r="C500" s="2" t="s">
        <v>12</v>
      </c>
      <c r="D500" s="2" t="s">
        <v>16</v>
      </c>
      <c r="E500">
        <v>3</v>
      </c>
      <c r="F500">
        <v>78.5</v>
      </c>
      <c r="G500">
        <v>1</v>
      </c>
      <c r="H500">
        <v>79.5</v>
      </c>
      <c r="I500" s="2" t="s">
        <v>14</v>
      </c>
      <c r="J500">
        <v>3.5</v>
      </c>
      <c r="K500" s="4">
        <v>51220</v>
      </c>
      <c r="L500" s="1">
        <v>31730</v>
      </c>
      <c r="M500">
        <f ca="1">DATEDIF(Factures[[#This Row],[Date naissance]],TODAY(),"Y")</f>
        <v>35</v>
      </c>
      <c r="N500" t="str">
        <f ca="1">VLOOKUP(Factures[[#This Row],[Age]],Cat_Age[],2,TRUE)</f>
        <v>2 - de 35 à 45 ans</v>
      </c>
      <c r="O500" t="str" cm="1">
        <f t="array" ref="O500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500" t="str">
        <f>VLOOKUP(INDEX(Communes2013[Code Postal],MATCH("*"&amp;TEXT(Factures[[#This Row],[CP]],"00000")&amp;"*",Communes2013[Code Postal],0)),Communes2013[],2,FALSE)</f>
        <v>CORMICY</v>
      </c>
      <c r="Q500" t="str">
        <f>VLOOKUP(Factures[[#This Row],[DPT]],departement2021[],6,FALSE)</f>
        <v>Marne</v>
      </c>
      <c r="R500" t="str">
        <f>VLOOKUP(VLOOKUP(Factures[[#This Row],[DPT]],departement2021[],2,FALSE),region2021[],5,FALSE)</f>
        <v>Grand Est</v>
      </c>
    </row>
    <row r="501" spans="1:18" x14ac:dyDescent="0.25">
      <c r="A501">
        <v>503</v>
      </c>
      <c r="B501" s="1">
        <v>44738</v>
      </c>
      <c r="C501" s="2" t="s">
        <v>15</v>
      </c>
      <c r="D501" s="2" t="s">
        <v>13</v>
      </c>
      <c r="E501">
        <v>3</v>
      </c>
      <c r="F501">
        <v>67.5</v>
      </c>
      <c r="G501">
        <v>12</v>
      </c>
      <c r="H501">
        <v>79.5</v>
      </c>
      <c r="I501" s="2" t="s">
        <v>14</v>
      </c>
      <c r="J501">
        <v>7.5</v>
      </c>
      <c r="K501" s="4">
        <v>29000</v>
      </c>
      <c r="L501" s="1">
        <v>20106</v>
      </c>
      <c r="M501">
        <f ca="1">DATEDIF(Factures[[#This Row],[Date naissance]],TODAY(),"Y")</f>
        <v>67</v>
      </c>
      <c r="N501" t="str">
        <f ca="1">VLOOKUP(Factures[[#This Row],[Age]],Cat_Age[],2,TRUE)</f>
        <v>5 - de 65 et plus</v>
      </c>
      <c r="O501" t="str" cm="1">
        <f t="array" ref="O5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1" t="str">
        <f>VLOOKUP(INDEX(Communes2013[Code Postal],MATCH("*"&amp;TEXT(Factures[[#This Row],[CP]],"00000")&amp;"*",Communes2013[Code Postal],0)),Communes2013[],2,FALSE)</f>
        <v>QUIMPER</v>
      </c>
      <c r="Q501" t="str">
        <f>VLOOKUP(Factures[[#This Row],[DPT]],departement2021[],6,FALSE)</f>
        <v>Finistère</v>
      </c>
      <c r="R501" t="str">
        <f>VLOOKUP(VLOOKUP(Factures[[#This Row],[DPT]],departement2021[],2,FALSE),region2021[],5,FALSE)</f>
        <v>Bretagne</v>
      </c>
    </row>
    <row r="502" spans="1:18" x14ac:dyDescent="0.25">
      <c r="A502">
        <v>504</v>
      </c>
      <c r="B502" s="1">
        <v>44738</v>
      </c>
      <c r="C502" s="2" t="s">
        <v>12</v>
      </c>
      <c r="D502" s="2" t="s">
        <v>20</v>
      </c>
      <c r="E502">
        <v>2</v>
      </c>
      <c r="F502">
        <v>30</v>
      </c>
      <c r="G502">
        <v>1</v>
      </c>
      <c r="H502">
        <v>31</v>
      </c>
      <c r="I502" s="2" t="s">
        <v>17</v>
      </c>
      <c r="K502" s="4">
        <v>29840</v>
      </c>
      <c r="L502" s="1">
        <v>30085</v>
      </c>
      <c r="M502">
        <f ca="1">DATEDIF(Factures[[#This Row],[Date naissance]],TODAY(),"Y")</f>
        <v>40</v>
      </c>
      <c r="N502" t="str">
        <f ca="1">VLOOKUP(Factures[[#This Row],[Age]],Cat_Age[],2,TRUE)</f>
        <v>2 - de 35 à 45 ans</v>
      </c>
      <c r="O502" t="str" cm="1">
        <f t="array" ref="O5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2" t="str">
        <f>VLOOKUP(INDEX(Communes2013[Code Postal],MATCH("*"&amp;TEXT(Factures[[#This Row],[CP]],"00000")&amp;"*",Communes2013[Code Postal],0)),Communes2013[],2,FALSE)</f>
        <v>PORSPODER</v>
      </c>
      <c r="Q502" t="str">
        <f>VLOOKUP(Factures[[#This Row],[DPT]],departement2021[],6,FALSE)</f>
        <v>Finistère</v>
      </c>
      <c r="R502" t="str">
        <f>VLOOKUP(VLOOKUP(Factures[[#This Row],[DPT]],departement2021[],2,FALSE),region2021[],5,FALSE)</f>
        <v>Bretagne</v>
      </c>
    </row>
    <row r="503" spans="1:18" x14ac:dyDescent="0.25">
      <c r="A503">
        <v>505</v>
      </c>
      <c r="B503" s="1">
        <v>44739</v>
      </c>
      <c r="C503" s="2" t="s">
        <v>12</v>
      </c>
      <c r="D503" s="2" t="s">
        <v>16</v>
      </c>
      <c r="E503">
        <v>2</v>
      </c>
      <c r="F503">
        <v>62.5</v>
      </c>
      <c r="G503">
        <v>45</v>
      </c>
      <c r="H503">
        <v>107.5</v>
      </c>
      <c r="I503" s="2" t="s">
        <v>14</v>
      </c>
      <c r="J503">
        <v>9.5</v>
      </c>
      <c r="K503" s="4">
        <v>29570</v>
      </c>
      <c r="L503" s="1">
        <v>17699</v>
      </c>
      <c r="M503">
        <f ca="1">DATEDIF(Factures[[#This Row],[Date naissance]],TODAY(),"Y")</f>
        <v>74</v>
      </c>
      <c r="N503" t="str">
        <f ca="1">VLOOKUP(Factures[[#This Row],[Age]],Cat_Age[],2,TRUE)</f>
        <v>5 - de 65 et plus</v>
      </c>
      <c r="O503" t="str" cm="1">
        <f t="array" ref="O5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3" t="str">
        <f>VLOOKUP(INDEX(Communes2013[Code Postal],MATCH("*"&amp;TEXT(Factures[[#This Row],[CP]],"00000")&amp;"*",Communes2013[Code Postal],0)),Communes2013[],2,FALSE)</f>
        <v>CAMARET-SUR-MER</v>
      </c>
      <c r="Q503" t="str">
        <f>VLOOKUP(Factures[[#This Row],[DPT]],departement2021[],6,FALSE)</f>
        <v>Finistère</v>
      </c>
      <c r="R503" t="str">
        <f>VLOOKUP(VLOOKUP(Factures[[#This Row],[DPT]],departement2021[],2,FALSE),region2021[],5,FALSE)</f>
        <v>Bretagne</v>
      </c>
    </row>
    <row r="504" spans="1:18" x14ac:dyDescent="0.25">
      <c r="A504">
        <v>506</v>
      </c>
      <c r="B504" s="1">
        <v>44739</v>
      </c>
      <c r="C504" s="2" t="s">
        <v>15</v>
      </c>
      <c r="D504" s="2" t="s">
        <v>21</v>
      </c>
      <c r="E504">
        <v>3</v>
      </c>
      <c r="F504">
        <v>68.5</v>
      </c>
      <c r="G504">
        <v>119</v>
      </c>
      <c r="H504">
        <v>187.5</v>
      </c>
      <c r="I504" s="2" t="s">
        <v>17</v>
      </c>
      <c r="K504" s="4">
        <v>29000</v>
      </c>
      <c r="L504" s="1">
        <v>16983</v>
      </c>
      <c r="M504">
        <f ca="1">DATEDIF(Factures[[#This Row],[Date naissance]],TODAY(),"Y")</f>
        <v>76</v>
      </c>
      <c r="N504" t="str">
        <f ca="1">VLOOKUP(Factures[[#This Row],[Age]],Cat_Age[],2,TRUE)</f>
        <v>5 - de 65 et plus</v>
      </c>
      <c r="O504" t="str" cm="1">
        <f t="array" ref="O50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4" t="str">
        <f>VLOOKUP(INDEX(Communes2013[Code Postal],MATCH("*"&amp;TEXT(Factures[[#This Row],[CP]],"00000")&amp;"*",Communes2013[Code Postal],0)),Communes2013[],2,FALSE)</f>
        <v>QUIMPER</v>
      </c>
      <c r="Q504" t="str">
        <f>VLOOKUP(Factures[[#This Row],[DPT]],departement2021[],6,FALSE)</f>
        <v>Finistère</v>
      </c>
      <c r="R504" t="str">
        <f>VLOOKUP(VLOOKUP(Factures[[#This Row],[DPT]],departement2021[],2,FALSE),region2021[],5,FALSE)</f>
        <v>Bretagne</v>
      </c>
    </row>
    <row r="505" spans="1:18" x14ac:dyDescent="0.25">
      <c r="A505">
        <v>507</v>
      </c>
      <c r="B505" s="1">
        <v>44739</v>
      </c>
      <c r="C505" s="2" t="s">
        <v>15</v>
      </c>
      <c r="D505" s="2" t="s">
        <v>21</v>
      </c>
      <c r="E505">
        <v>4</v>
      </c>
      <c r="F505">
        <v>86.5</v>
      </c>
      <c r="G505">
        <v>137</v>
      </c>
      <c r="H505">
        <v>223.5</v>
      </c>
      <c r="I505" s="2" t="s">
        <v>14</v>
      </c>
      <c r="J505">
        <v>9</v>
      </c>
      <c r="K505" s="4">
        <v>29590</v>
      </c>
      <c r="L505" s="1">
        <v>29286</v>
      </c>
      <c r="M505">
        <f ca="1">DATEDIF(Factures[[#This Row],[Date naissance]],TODAY(),"Y")</f>
        <v>42</v>
      </c>
      <c r="N505" t="str">
        <f ca="1">VLOOKUP(Factures[[#This Row],[Age]],Cat_Age[],2,TRUE)</f>
        <v>2 - de 35 à 45 ans</v>
      </c>
      <c r="O505" t="str" cm="1">
        <f t="array" ref="O5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5" t="str">
        <f>VLOOKUP(INDEX(Communes2013[Code Postal],MATCH("*"&amp;TEXT(Factures[[#This Row],[CP]],"00000")&amp;"*",Communes2013[Code Postal],0)),Communes2013[],2,FALSE)</f>
        <v>PONT-DE-BUIS-LES-QUIMERCH</v>
      </c>
      <c r="Q505" t="str">
        <f>VLOOKUP(Factures[[#This Row],[DPT]],departement2021[],6,FALSE)</f>
        <v>Finistère</v>
      </c>
      <c r="R505" t="str">
        <f>VLOOKUP(VLOOKUP(Factures[[#This Row],[DPT]],departement2021[],2,FALSE),region2021[],5,FALSE)</f>
        <v>Bretagne</v>
      </c>
    </row>
    <row r="506" spans="1:18" x14ac:dyDescent="0.25">
      <c r="A506">
        <v>508</v>
      </c>
      <c r="B506" s="1">
        <v>44739</v>
      </c>
      <c r="C506" s="2" t="s">
        <v>15</v>
      </c>
      <c r="D506" s="2" t="s">
        <v>16</v>
      </c>
      <c r="E506">
        <v>15</v>
      </c>
      <c r="F506">
        <v>451.5</v>
      </c>
      <c r="G506">
        <v>327</v>
      </c>
      <c r="H506">
        <v>778.5</v>
      </c>
      <c r="I506" s="2" t="s">
        <v>17</v>
      </c>
      <c r="K506" s="4">
        <v>62160</v>
      </c>
      <c r="L506" s="1">
        <v>29854</v>
      </c>
      <c r="M506">
        <f ca="1">DATEDIF(Factures[[#This Row],[Date naissance]],TODAY(),"Y")</f>
        <v>41</v>
      </c>
      <c r="N506" t="str">
        <f ca="1">VLOOKUP(Factures[[#This Row],[Age]],Cat_Age[],2,TRUE)</f>
        <v>2 - de 35 à 45 ans</v>
      </c>
      <c r="O506" t="str" cm="1">
        <f t="array" ref="O506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506" t="str">
        <f>VLOOKUP(INDEX(Communes2013[Code Postal],MATCH("*"&amp;TEXT(Factures[[#This Row],[CP]],"00000")&amp;"*",Communes2013[Code Postal],0)),Communes2013[],2,FALSE)</f>
        <v>BULLY-LES-MINES</v>
      </c>
      <c r="Q506" t="str">
        <f>VLOOKUP(Factures[[#This Row],[DPT]],departement2021[],6,FALSE)</f>
        <v>Pas-de-Calais</v>
      </c>
      <c r="R506" t="str">
        <f>VLOOKUP(VLOOKUP(Factures[[#This Row],[DPT]],departement2021[],2,FALSE),region2021[],5,FALSE)</f>
        <v>Hauts-de-France</v>
      </c>
    </row>
    <row r="507" spans="1:18" x14ac:dyDescent="0.25">
      <c r="A507">
        <v>509</v>
      </c>
      <c r="B507" s="1">
        <v>44739</v>
      </c>
      <c r="C507" s="2" t="s">
        <v>12</v>
      </c>
      <c r="D507" s="2" t="s">
        <v>20</v>
      </c>
      <c r="E507">
        <v>19</v>
      </c>
      <c r="F507">
        <v>240</v>
      </c>
      <c r="G507">
        <v>48</v>
      </c>
      <c r="H507">
        <v>288</v>
      </c>
      <c r="I507" s="2" t="s">
        <v>14</v>
      </c>
      <c r="J507">
        <v>16</v>
      </c>
      <c r="K507" s="4">
        <v>29250</v>
      </c>
      <c r="L507" s="1">
        <v>29044</v>
      </c>
      <c r="M507">
        <f ca="1">DATEDIF(Factures[[#This Row],[Date naissance]],TODAY(),"Y")</f>
        <v>43</v>
      </c>
      <c r="N507" t="str">
        <f ca="1">VLOOKUP(Factures[[#This Row],[Age]],Cat_Age[],2,TRUE)</f>
        <v>2 - de 35 à 45 ans</v>
      </c>
      <c r="O507" t="str" cm="1">
        <f t="array" ref="O5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7" t="str">
        <f>VLOOKUP(INDEX(Communes2013[Code Postal],MATCH("*"&amp;TEXT(Factures[[#This Row],[CP]],"00000")&amp;"*",Communes2013[Code Postal],0)),Communes2013[],2,FALSE)</f>
        <v>SAINT-POL-DE-LEON</v>
      </c>
      <c r="Q507" t="str">
        <f>VLOOKUP(Factures[[#This Row],[DPT]],departement2021[],6,FALSE)</f>
        <v>Finistère</v>
      </c>
      <c r="R507" t="str">
        <f>VLOOKUP(VLOOKUP(Factures[[#This Row],[DPT]],departement2021[],2,FALSE),region2021[],5,FALSE)</f>
        <v>Bretagne</v>
      </c>
    </row>
    <row r="508" spans="1:18" x14ac:dyDescent="0.25">
      <c r="A508">
        <v>510</v>
      </c>
      <c r="B508" s="1">
        <v>44739</v>
      </c>
      <c r="C508" s="2" t="s">
        <v>12</v>
      </c>
      <c r="D508" s="2" t="s">
        <v>21</v>
      </c>
      <c r="E508">
        <v>17</v>
      </c>
      <c r="F508">
        <v>314</v>
      </c>
      <c r="G508">
        <v>281</v>
      </c>
      <c r="H508">
        <v>595</v>
      </c>
      <c r="I508" s="2" t="s">
        <v>17</v>
      </c>
      <c r="K508" s="4">
        <v>29900</v>
      </c>
      <c r="L508" s="1">
        <v>28724</v>
      </c>
      <c r="M508">
        <f ca="1">DATEDIF(Factures[[#This Row],[Date naissance]],TODAY(),"Y")</f>
        <v>44</v>
      </c>
      <c r="N508" t="str">
        <f ca="1">VLOOKUP(Factures[[#This Row],[Age]],Cat_Age[],2,TRUE)</f>
        <v>2 - de 35 à 45 ans</v>
      </c>
      <c r="O508" t="str" cm="1">
        <f t="array" ref="O5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08" t="str">
        <f>VLOOKUP(INDEX(Communes2013[Code Postal],MATCH("*"&amp;TEXT(Factures[[#This Row],[CP]],"00000")&amp;"*",Communes2013[Code Postal],0)),Communes2013[],2,FALSE)</f>
        <v>CONCARNEAU</v>
      </c>
      <c r="Q508" t="str">
        <f>VLOOKUP(Factures[[#This Row],[DPT]],departement2021[],6,FALSE)</f>
        <v>Finistère</v>
      </c>
      <c r="R508" t="str">
        <f>VLOOKUP(VLOOKUP(Factures[[#This Row],[DPT]],departement2021[],2,FALSE),region2021[],5,FALSE)</f>
        <v>Bretagne</v>
      </c>
    </row>
    <row r="509" spans="1:18" x14ac:dyDescent="0.25">
      <c r="A509">
        <v>511</v>
      </c>
      <c r="B509" s="1">
        <v>44740</v>
      </c>
      <c r="C509" s="2" t="s">
        <v>19</v>
      </c>
      <c r="D509" s="2" t="s">
        <v>20</v>
      </c>
      <c r="E509">
        <v>4</v>
      </c>
      <c r="F509">
        <v>54.5</v>
      </c>
      <c r="G509">
        <v>40</v>
      </c>
      <c r="H509">
        <v>94.5</v>
      </c>
      <c r="I509" s="2" t="s">
        <v>17</v>
      </c>
      <c r="K509" s="4">
        <v>38300</v>
      </c>
      <c r="L509" s="1">
        <v>31884</v>
      </c>
      <c r="M509">
        <f ca="1">DATEDIF(Factures[[#This Row],[Date naissance]],TODAY(),"Y")</f>
        <v>35</v>
      </c>
      <c r="N509" t="str">
        <f ca="1">VLOOKUP(Factures[[#This Row],[Age]],Cat_Age[],2,TRUE)</f>
        <v>2 - de 35 à 45 ans</v>
      </c>
      <c r="O509" t="str" cm="1">
        <f t="array" ref="O509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509" t="str">
        <f>VLOOKUP(INDEX(Communes2013[Code Postal],MATCH("*"&amp;TEXT(Factures[[#This Row],[CP]],"00000")&amp;"*",Communes2013[Code Postal],0)),Communes2013[],2,FALSE)</f>
        <v>BOURGOIN-JALLIEU</v>
      </c>
      <c r="Q509" t="str">
        <f>VLOOKUP(Factures[[#This Row],[DPT]],departement2021[],6,FALSE)</f>
        <v>Isère</v>
      </c>
      <c r="R509" t="str">
        <f>VLOOKUP(VLOOKUP(Factures[[#This Row],[DPT]],departement2021[],2,FALSE),region2021[],5,FALSE)</f>
        <v>Auvergne-Rhône-Alpes</v>
      </c>
    </row>
    <row r="510" spans="1:18" x14ac:dyDescent="0.25">
      <c r="A510">
        <v>512</v>
      </c>
      <c r="B510" s="1">
        <v>44740</v>
      </c>
      <c r="C510" s="2" t="s">
        <v>18</v>
      </c>
      <c r="D510" s="2" t="s">
        <v>16</v>
      </c>
      <c r="E510">
        <v>5</v>
      </c>
      <c r="F510">
        <v>167.5</v>
      </c>
      <c r="G510">
        <v>93</v>
      </c>
      <c r="H510">
        <v>260.5</v>
      </c>
      <c r="I510" s="2" t="s">
        <v>14</v>
      </c>
      <c r="J510">
        <v>17.5</v>
      </c>
      <c r="K510" s="4">
        <v>10700</v>
      </c>
      <c r="L510" s="1">
        <v>19681</v>
      </c>
      <c r="M510">
        <f ca="1">DATEDIF(Factures[[#This Row],[Date naissance]],TODAY(),"Y")</f>
        <v>68</v>
      </c>
      <c r="N510" t="str">
        <f ca="1">VLOOKUP(Factures[[#This Row],[Age]],Cat_Age[],2,TRUE)</f>
        <v>5 - de 65 et plus</v>
      </c>
      <c r="O510" t="str" cm="1">
        <f t="array" ref="O510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510" t="str">
        <f>VLOOKUP(INDEX(Communes2013[Code Postal],MATCH("*"&amp;TEXT(Factures[[#This Row],[CP]],"00000")&amp;"*",Communes2013[Code Postal],0)),Communes2013[],2,FALSE)</f>
        <v>ARCIS-SUR-AUBE</v>
      </c>
      <c r="Q510" t="str">
        <f>VLOOKUP(Factures[[#This Row],[DPT]],departement2021[],6,FALSE)</f>
        <v>Aube</v>
      </c>
      <c r="R510" t="str">
        <f>VLOOKUP(VLOOKUP(Factures[[#This Row],[DPT]],departement2021[],2,FALSE),region2021[],5,FALSE)</f>
        <v>Grand Est</v>
      </c>
    </row>
    <row r="511" spans="1:18" x14ac:dyDescent="0.25">
      <c r="A511">
        <v>513</v>
      </c>
      <c r="B511" s="1">
        <v>44740</v>
      </c>
      <c r="C511" s="2" t="s">
        <v>19</v>
      </c>
      <c r="D511" s="2" t="s">
        <v>20</v>
      </c>
      <c r="E511">
        <v>2</v>
      </c>
      <c r="F511">
        <v>26</v>
      </c>
      <c r="G511">
        <v>1</v>
      </c>
      <c r="H511">
        <v>27</v>
      </c>
      <c r="I511" s="2" t="s">
        <v>14</v>
      </c>
      <c r="J511">
        <v>2</v>
      </c>
      <c r="K511" s="4">
        <v>38220</v>
      </c>
      <c r="L511" s="1">
        <v>26700</v>
      </c>
      <c r="M511">
        <f ca="1">DATEDIF(Factures[[#This Row],[Date naissance]],TODAY(),"Y")</f>
        <v>49</v>
      </c>
      <c r="N511" t="str">
        <f ca="1">VLOOKUP(Factures[[#This Row],[Age]],Cat_Age[],2,TRUE)</f>
        <v>3 - de 45 à 55 ans</v>
      </c>
      <c r="O511" t="str" cm="1">
        <f t="array" ref="O511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511" t="str">
        <f>VLOOKUP(INDEX(Communes2013[Code Postal],MATCH("*"&amp;TEXT(Factures[[#This Row],[CP]],"00000")&amp;"*",Communes2013[Code Postal],0)),Communes2013[],2,FALSE)</f>
        <v>VIZILLE</v>
      </c>
      <c r="Q511" t="str">
        <f>VLOOKUP(Factures[[#This Row],[DPT]],departement2021[],6,FALSE)</f>
        <v>Isère</v>
      </c>
      <c r="R511" t="str">
        <f>VLOOKUP(VLOOKUP(Factures[[#This Row],[DPT]],departement2021[],2,FALSE),region2021[],5,FALSE)</f>
        <v>Auvergne-Rhône-Alpes</v>
      </c>
    </row>
    <row r="512" spans="1:18" x14ac:dyDescent="0.25">
      <c r="A512">
        <v>514</v>
      </c>
      <c r="B512" s="1">
        <v>44740</v>
      </c>
      <c r="C512" s="2" t="s">
        <v>18</v>
      </c>
      <c r="D512" s="2" t="s">
        <v>16</v>
      </c>
      <c r="E512">
        <v>2</v>
      </c>
      <c r="F512">
        <v>69.5</v>
      </c>
      <c r="G512">
        <v>118</v>
      </c>
      <c r="H512">
        <v>187.5</v>
      </c>
      <c r="I512" s="2" t="s">
        <v>17</v>
      </c>
      <c r="K512" s="4">
        <v>76370</v>
      </c>
      <c r="L512" s="1">
        <v>18543</v>
      </c>
      <c r="M512">
        <f ca="1">DATEDIF(Factures[[#This Row],[Date naissance]],TODAY(),"Y")</f>
        <v>72</v>
      </c>
      <c r="N512" t="str">
        <f ca="1">VLOOKUP(Factures[[#This Row],[Age]],Cat_Age[],2,TRUE)</f>
        <v>5 - de 65 et plus</v>
      </c>
      <c r="O512" t="str" cm="1">
        <f t="array" ref="O512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512" t="str">
        <f>VLOOKUP(INDEX(Communes2013[Code Postal],MATCH("*"&amp;TEXT(Factures[[#This Row],[CP]],"00000")&amp;"*",Communes2013[Code Postal],0)),Communes2013[],2,FALSE)</f>
        <v>ROUXMESNIL-BOUTEILLES</v>
      </c>
      <c r="Q512" t="str">
        <f>VLOOKUP(Factures[[#This Row],[DPT]],departement2021[],6,FALSE)</f>
        <v>Seine-Maritime</v>
      </c>
      <c r="R512" t="str">
        <f>VLOOKUP(VLOOKUP(Factures[[#This Row],[DPT]],departement2021[],2,FALSE),region2021[],5,FALSE)</f>
        <v>Normandie</v>
      </c>
    </row>
    <row r="513" spans="1:18" x14ac:dyDescent="0.25">
      <c r="A513">
        <v>515</v>
      </c>
      <c r="B513" s="1">
        <v>44740</v>
      </c>
      <c r="C513" s="2" t="s">
        <v>18</v>
      </c>
      <c r="D513" s="2" t="s">
        <v>13</v>
      </c>
      <c r="E513">
        <v>13</v>
      </c>
      <c r="F513">
        <v>263.5</v>
      </c>
      <c r="G513">
        <v>156</v>
      </c>
      <c r="H513">
        <v>419.5</v>
      </c>
      <c r="I513" s="2" t="s">
        <v>14</v>
      </c>
      <c r="J513">
        <v>10.5</v>
      </c>
      <c r="K513" s="4">
        <v>24520</v>
      </c>
      <c r="L513" s="1">
        <v>13878</v>
      </c>
      <c r="M513">
        <f ca="1">DATEDIF(Factures[[#This Row],[Date naissance]],TODAY(),"Y")</f>
        <v>84</v>
      </c>
      <c r="N513" t="str">
        <f ca="1">VLOOKUP(Factures[[#This Row],[Age]],Cat_Age[],2,TRUE)</f>
        <v>5 - de 65 et plus</v>
      </c>
      <c r="O513" t="str" cm="1">
        <f t="array" ref="O513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513" t="str">
        <f>VLOOKUP(INDEX(Communes2013[Code Postal],MATCH("*"&amp;TEXT(Factures[[#This Row],[CP]],"00000")&amp;"*",Communes2013[Code Postal],0)),Communes2013[],2,FALSE)</f>
        <v>COURS-DE-PILE</v>
      </c>
      <c r="Q513" t="str">
        <f>VLOOKUP(Factures[[#This Row],[DPT]],departement2021[],6,FALSE)</f>
        <v>Dordogne</v>
      </c>
      <c r="R513" t="str">
        <f>VLOOKUP(VLOOKUP(Factures[[#This Row],[DPT]],departement2021[],2,FALSE),region2021[],5,FALSE)</f>
        <v>Nouvelle-Aquitaine</v>
      </c>
    </row>
    <row r="514" spans="1:18" x14ac:dyDescent="0.25">
      <c r="A514">
        <v>516</v>
      </c>
      <c r="B514" s="1">
        <v>44741</v>
      </c>
      <c r="C514" s="2" t="s">
        <v>18</v>
      </c>
      <c r="D514" s="2" t="s">
        <v>13</v>
      </c>
      <c r="E514">
        <v>1</v>
      </c>
      <c r="F514">
        <v>23</v>
      </c>
      <c r="G514">
        <v>33</v>
      </c>
      <c r="H514">
        <v>56</v>
      </c>
      <c r="I514" s="2" t="s">
        <v>14</v>
      </c>
      <c r="J514">
        <v>1</v>
      </c>
      <c r="K514" s="4">
        <v>94450</v>
      </c>
      <c r="L514" s="1">
        <v>16132</v>
      </c>
      <c r="M514">
        <f ca="1">DATEDIF(Factures[[#This Row],[Date naissance]],TODAY(),"Y")</f>
        <v>78</v>
      </c>
      <c r="N514" t="str">
        <f ca="1">VLOOKUP(Factures[[#This Row],[Age]],Cat_Age[],2,TRUE)</f>
        <v>5 - de 65 et plus</v>
      </c>
      <c r="O514" t="str" cm="1">
        <f t="array" ref="O51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14" t="str">
        <f>VLOOKUP(INDEX(Communes2013[Code Postal],MATCH("*"&amp;TEXT(Factures[[#This Row],[CP]],"00000")&amp;"*",Communes2013[Code Postal],0)),Communes2013[],2,FALSE)</f>
        <v>LIMEIL-BREVANNES</v>
      </c>
      <c r="Q514" t="str">
        <f>VLOOKUP(Factures[[#This Row],[DPT]],departement2021[],6,FALSE)</f>
        <v>Val-de-Marne</v>
      </c>
      <c r="R514" t="str">
        <f>VLOOKUP(VLOOKUP(Factures[[#This Row],[DPT]],departement2021[],2,FALSE),region2021[],5,FALSE)</f>
        <v>Île-de-France</v>
      </c>
    </row>
    <row r="515" spans="1:18" x14ac:dyDescent="0.25">
      <c r="A515">
        <v>517</v>
      </c>
      <c r="B515" s="1">
        <v>44741</v>
      </c>
      <c r="C515" s="2" t="s">
        <v>19</v>
      </c>
      <c r="D515" s="2" t="s">
        <v>22</v>
      </c>
      <c r="E515">
        <v>11</v>
      </c>
      <c r="F515">
        <v>189.5</v>
      </c>
      <c r="G515">
        <v>57</v>
      </c>
      <c r="H515">
        <v>246.5</v>
      </c>
      <c r="I515" s="2" t="s">
        <v>17</v>
      </c>
      <c r="K515" s="4">
        <v>29200</v>
      </c>
      <c r="L515" s="1">
        <v>15487</v>
      </c>
      <c r="M515">
        <f ca="1">DATEDIF(Factures[[#This Row],[Date naissance]],TODAY(),"Y")</f>
        <v>80</v>
      </c>
      <c r="N515" t="str">
        <f ca="1">VLOOKUP(Factures[[#This Row],[Age]],Cat_Age[],2,TRUE)</f>
        <v>5 - de 65 et plus</v>
      </c>
      <c r="O515" t="str" cm="1">
        <f t="array" ref="O5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15" t="str">
        <f>VLOOKUP(INDEX(Communes2013[Code Postal],MATCH("*"&amp;TEXT(Factures[[#This Row],[CP]],"00000")&amp;"*",Communes2013[Code Postal],0)),Communes2013[],2,FALSE)</f>
        <v>BREST</v>
      </c>
      <c r="Q515" t="str">
        <f>VLOOKUP(Factures[[#This Row],[DPT]],departement2021[],6,FALSE)</f>
        <v>Finistère</v>
      </c>
      <c r="R515" t="str">
        <f>VLOOKUP(VLOOKUP(Factures[[#This Row],[DPT]],departement2021[],2,FALSE),region2021[],5,FALSE)</f>
        <v>Bretagne</v>
      </c>
    </row>
    <row r="516" spans="1:18" x14ac:dyDescent="0.25">
      <c r="A516">
        <v>518</v>
      </c>
      <c r="B516" s="1">
        <v>44741</v>
      </c>
      <c r="C516" s="2" t="s">
        <v>15</v>
      </c>
      <c r="D516" s="2" t="s">
        <v>16</v>
      </c>
      <c r="E516">
        <v>2</v>
      </c>
      <c r="F516">
        <v>68.5</v>
      </c>
      <c r="G516">
        <v>120</v>
      </c>
      <c r="H516">
        <v>188.5</v>
      </c>
      <c r="I516" s="2" t="s">
        <v>14</v>
      </c>
      <c r="J516">
        <v>11</v>
      </c>
      <c r="K516" s="4">
        <v>95140</v>
      </c>
      <c r="L516" s="1">
        <v>21925</v>
      </c>
      <c r="M516">
        <f ca="1">DATEDIF(Factures[[#This Row],[Date naissance]],TODAY(),"Y")</f>
        <v>62</v>
      </c>
      <c r="N516" t="str">
        <f ca="1">VLOOKUP(Factures[[#This Row],[Age]],Cat_Age[],2,TRUE)</f>
        <v>4 - de 55 à 65 ans</v>
      </c>
      <c r="O516" t="str" cm="1">
        <f t="array" ref="O51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516" t="str">
        <f>VLOOKUP(INDEX(Communes2013[Code Postal],MATCH("*"&amp;TEXT(Factures[[#This Row],[CP]],"00000")&amp;"*",Communes2013[Code Postal],0)),Communes2013[],2,FALSE)</f>
        <v>GARGES-LES-GONESSE</v>
      </c>
      <c r="Q516" t="str">
        <f>VLOOKUP(Factures[[#This Row],[DPT]],departement2021[],6,FALSE)</f>
        <v>Val-d'Oise</v>
      </c>
      <c r="R516" t="str">
        <f>VLOOKUP(VLOOKUP(Factures[[#This Row],[DPT]],departement2021[],2,FALSE),region2021[],5,FALSE)</f>
        <v>Île-de-France</v>
      </c>
    </row>
    <row r="517" spans="1:18" x14ac:dyDescent="0.25">
      <c r="A517">
        <v>519</v>
      </c>
      <c r="B517" s="1">
        <v>44741</v>
      </c>
      <c r="C517" s="2" t="s">
        <v>12</v>
      </c>
      <c r="D517" s="2" t="s">
        <v>16</v>
      </c>
      <c r="E517">
        <v>5</v>
      </c>
      <c r="F517">
        <v>126</v>
      </c>
      <c r="G517">
        <v>19</v>
      </c>
      <c r="H517">
        <v>145</v>
      </c>
      <c r="I517" s="2" t="s">
        <v>14</v>
      </c>
      <c r="J517">
        <v>10.5</v>
      </c>
      <c r="K517" s="4">
        <v>29280</v>
      </c>
      <c r="L517" s="1">
        <v>32201</v>
      </c>
      <c r="M517">
        <f ca="1">DATEDIF(Factures[[#This Row],[Date naissance]],TODAY(),"Y")</f>
        <v>34</v>
      </c>
      <c r="N517" t="str">
        <f ca="1">VLOOKUP(Factures[[#This Row],[Age]],Cat_Age[],2,TRUE)</f>
        <v>1 - de 0 à 35 ans</v>
      </c>
      <c r="O517" t="str" cm="1">
        <f t="array" ref="O5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17" t="str">
        <f>VLOOKUP(INDEX(Communes2013[Code Postal],MATCH("*"&amp;TEXT(Factures[[#This Row],[CP]],"00000")&amp;"*",Communes2013[Code Postal],0)),Communes2013[],2,FALSE)</f>
        <v>PLOUZANE</v>
      </c>
      <c r="Q517" t="str">
        <f>VLOOKUP(Factures[[#This Row],[DPT]],departement2021[],6,FALSE)</f>
        <v>Finistère</v>
      </c>
      <c r="R517" t="str">
        <f>VLOOKUP(VLOOKUP(Factures[[#This Row],[DPT]],departement2021[],2,FALSE),region2021[],5,FALSE)</f>
        <v>Bretagne</v>
      </c>
    </row>
    <row r="518" spans="1:18" x14ac:dyDescent="0.25">
      <c r="A518">
        <v>520</v>
      </c>
      <c r="B518" s="1">
        <v>44741</v>
      </c>
      <c r="C518" s="2" t="s">
        <v>19</v>
      </c>
      <c r="D518" s="2" t="s">
        <v>13</v>
      </c>
      <c r="E518">
        <v>8</v>
      </c>
      <c r="F518">
        <v>163</v>
      </c>
      <c r="G518">
        <v>67</v>
      </c>
      <c r="H518">
        <v>230</v>
      </c>
      <c r="I518" s="2" t="s">
        <v>14</v>
      </c>
      <c r="J518">
        <v>14</v>
      </c>
      <c r="K518" s="4">
        <v>29900</v>
      </c>
      <c r="L518" s="1">
        <v>25842</v>
      </c>
      <c r="M518">
        <f ca="1">DATEDIF(Factures[[#This Row],[Date naissance]],TODAY(),"Y")</f>
        <v>52</v>
      </c>
      <c r="N518" t="str">
        <f ca="1">VLOOKUP(Factures[[#This Row],[Age]],Cat_Age[],2,TRUE)</f>
        <v>3 - de 45 à 55 ans</v>
      </c>
      <c r="O518" t="str" cm="1">
        <f t="array" ref="O5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18" t="str">
        <f>VLOOKUP(INDEX(Communes2013[Code Postal],MATCH("*"&amp;TEXT(Factures[[#This Row],[CP]],"00000")&amp;"*",Communes2013[Code Postal],0)),Communes2013[],2,FALSE)</f>
        <v>CONCARNEAU</v>
      </c>
      <c r="Q518" t="str">
        <f>VLOOKUP(Factures[[#This Row],[DPT]],departement2021[],6,FALSE)</f>
        <v>Finistère</v>
      </c>
      <c r="R518" t="str">
        <f>VLOOKUP(VLOOKUP(Factures[[#This Row],[DPT]],departement2021[],2,FALSE),region2021[],5,FALSE)</f>
        <v>Bretagne</v>
      </c>
    </row>
    <row r="519" spans="1:18" x14ac:dyDescent="0.25">
      <c r="A519">
        <v>521</v>
      </c>
      <c r="B519" s="1">
        <v>44742</v>
      </c>
      <c r="C519" s="2" t="s">
        <v>18</v>
      </c>
      <c r="D519" s="2" t="s">
        <v>16</v>
      </c>
      <c r="E519">
        <v>2</v>
      </c>
      <c r="F519">
        <v>62.5</v>
      </c>
      <c r="G519">
        <v>26</v>
      </c>
      <c r="H519">
        <v>88.5</v>
      </c>
      <c r="I519" s="2" t="s">
        <v>17</v>
      </c>
      <c r="K519" s="4">
        <v>29170</v>
      </c>
      <c r="L519" s="1">
        <v>30656</v>
      </c>
      <c r="M519">
        <f ca="1">DATEDIF(Factures[[#This Row],[Date naissance]],TODAY(),"Y")</f>
        <v>38</v>
      </c>
      <c r="N519" t="str">
        <f ca="1">VLOOKUP(Factures[[#This Row],[Age]],Cat_Age[],2,TRUE)</f>
        <v>2 - de 35 à 45 ans</v>
      </c>
      <c r="O519" t="str" cm="1">
        <f t="array" ref="O5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19" t="str">
        <f>VLOOKUP(INDEX(Communes2013[Code Postal],MATCH("*"&amp;TEXT(Factures[[#This Row],[CP]],"00000")&amp;"*",Communes2013[Code Postal],0)),Communes2013[],2,FALSE)</f>
        <v>FOUESNANT</v>
      </c>
      <c r="Q519" t="str">
        <f>VLOOKUP(Factures[[#This Row],[DPT]],departement2021[],6,FALSE)</f>
        <v>Finistère</v>
      </c>
      <c r="R519" t="str">
        <f>VLOOKUP(VLOOKUP(Factures[[#This Row],[DPT]],departement2021[],2,FALSE),region2021[],5,FALSE)</f>
        <v>Bretagne</v>
      </c>
    </row>
    <row r="520" spans="1:18" x14ac:dyDescent="0.25">
      <c r="A520">
        <v>522</v>
      </c>
      <c r="B520" s="1">
        <v>44742</v>
      </c>
      <c r="C520" s="2" t="s">
        <v>12</v>
      </c>
      <c r="D520" s="2" t="s">
        <v>16</v>
      </c>
      <c r="E520">
        <v>16</v>
      </c>
      <c r="F520">
        <v>548</v>
      </c>
      <c r="G520">
        <v>809</v>
      </c>
      <c r="H520">
        <v>1357</v>
      </c>
      <c r="I520" s="2" t="s">
        <v>14</v>
      </c>
      <c r="J520">
        <v>62</v>
      </c>
      <c r="K520" s="4">
        <v>29900</v>
      </c>
      <c r="L520" s="1">
        <v>23956</v>
      </c>
      <c r="M520">
        <f ca="1">DATEDIF(Factures[[#This Row],[Date naissance]],TODAY(),"Y")</f>
        <v>57</v>
      </c>
      <c r="N520" t="str">
        <f ca="1">VLOOKUP(Factures[[#This Row],[Age]],Cat_Age[],2,TRUE)</f>
        <v>4 - de 55 à 65 ans</v>
      </c>
      <c r="O520" t="str" cm="1">
        <f t="array" ref="O5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20" t="str">
        <f>VLOOKUP(INDEX(Communes2013[Code Postal],MATCH("*"&amp;TEXT(Factures[[#This Row],[CP]],"00000")&amp;"*",Communes2013[Code Postal],0)),Communes2013[],2,FALSE)</f>
        <v>CONCARNEAU</v>
      </c>
      <c r="Q520" t="str">
        <f>VLOOKUP(Factures[[#This Row],[DPT]],departement2021[],6,FALSE)</f>
        <v>Finistère</v>
      </c>
      <c r="R520" t="str">
        <f>VLOOKUP(VLOOKUP(Factures[[#This Row],[DPT]],departement2021[],2,FALSE),region2021[],5,FALSE)</f>
        <v>Bretagne</v>
      </c>
    </row>
    <row r="521" spans="1:18" x14ac:dyDescent="0.25">
      <c r="A521">
        <v>523</v>
      </c>
      <c r="B521" s="1">
        <v>44742</v>
      </c>
      <c r="C521" s="2" t="s">
        <v>15</v>
      </c>
      <c r="D521" s="2" t="s">
        <v>22</v>
      </c>
      <c r="E521">
        <v>4</v>
      </c>
      <c r="F521">
        <v>70</v>
      </c>
      <c r="G521">
        <v>19</v>
      </c>
      <c r="H521">
        <v>89</v>
      </c>
      <c r="I521" s="2" t="s">
        <v>14</v>
      </c>
      <c r="J521">
        <v>9.5</v>
      </c>
      <c r="K521" s="4">
        <v>29260</v>
      </c>
      <c r="L521" s="1">
        <v>28099</v>
      </c>
      <c r="M521">
        <f ca="1">DATEDIF(Factures[[#This Row],[Date naissance]],TODAY(),"Y")</f>
        <v>45</v>
      </c>
      <c r="N521" t="str">
        <f ca="1">VLOOKUP(Factures[[#This Row],[Age]],Cat_Age[],2,TRUE)</f>
        <v>3 - de 45 à 55 ans</v>
      </c>
      <c r="O521" t="str" cm="1">
        <f t="array" ref="O5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21" t="str">
        <f>VLOOKUP(INDEX(Communes2013[Code Postal],MATCH("*"&amp;TEXT(Factures[[#This Row],[CP]],"00000")&amp;"*",Communes2013[Code Postal],0)),Communes2013[],2,FALSE)</f>
        <v>LESNEVEN</v>
      </c>
      <c r="Q521" t="str">
        <f>VLOOKUP(Factures[[#This Row],[DPT]],departement2021[],6,FALSE)</f>
        <v>Finistère</v>
      </c>
      <c r="R521" t="str">
        <f>VLOOKUP(VLOOKUP(Factures[[#This Row],[DPT]],departement2021[],2,FALSE),region2021[],5,FALSE)</f>
        <v>Bretagne</v>
      </c>
    </row>
    <row r="522" spans="1:18" x14ac:dyDescent="0.25">
      <c r="A522">
        <v>524</v>
      </c>
      <c r="B522" s="1">
        <v>44742</v>
      </c>
      <c r="C522" s="2" t="s">
        <v>15</v>
      </c>
      <c r="D522" s="2" t="s">
        <v>16</v>
      </c>
      <c r="E522">
        <v>10</v>
      </c>
      <c r="F522">
        <v>273.5</v>
      </c>
      <c r="G522">
        <v>143</v>
      </c>
      <c r="H522">
        <v>416.5</v>
      </c>
      <c r="I522" s="2" t="s">
        <v>14</v>
      </c>
      <c r="J522">
        <v>40</v>
      </c>
      <c r="K522" s="4">
        <v>78560</v>
      </c>
      <c r="L522" s="1">
        <v>26381</v>
      </c>
      <c r="M522">
        <f ca="1">DATEDIF(Factures[[#This Row],[Date naissance]],TODAY(),"Y")</f>
        <v>50</v>
      </c>
      <c r="N522" t="str">
        <f ca="1">VLOOKUP(Factures[[#This Row],[Age]],Cat_Age[],2,TRUE)</f>
        <v>3 - de 45 à 55 ans</v>
      </c>
      <c r="O522" t="str" cm="1">
        <f t="array" ref="O522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522" t="str">
        <f>VLOOKUP(INDEX(Communes2013[Code Postal],MATCH("*"&amp;TEXT(Factures[[#This Row],[CP]],"00000")&amp;"*",Communes2013[Code Postal],0)),Communes2013[],2,FALSE)</f>
        <v>LE PORT-MARLY</v>
      </c>
      <c r="Q522" t="str">
        <f>VLOOKUP(Factures[[#This Row],[DPT]],departement2021[],6,FALSE)</f>
        <v>Yvelines</v>
      </c>
      <c r="R522" t="str">
        <f>VLOOKUP(VLOOKUP(Factures[[#This Row],[DPT]],departement2021[],2,FALSE),region2021[],5,FALSE)</f>
        <v>Île-de-France</v>
      </c>
    </row>
    <row r="523" spans="1:18" x14ac:dyDescent="0.25">
      <c r="A523">
        <v>525</v>
      </c>
      <c r="B523" s="1">
        <v>44742</v>
      </c>
      <c r="C523" s="2" t="s">
        <v>12</v>
      </c>
      <c r="D523" s="2" t="s">
        <v>16</v>
      </c>
      <c r="E523">
        <v>2</v>
      </c>
      <c r="F523">
        <v>55.5</v>
      </c>
      <c r="G523">
        <v>62</v>
      </c>
      <c r="H523">
        <v>117.5</v>
      </c>
      <c r="I523" s="2" t="s">
        <v>14</v>
      </c>
      <c r="J523">
        <v>10.5</v>
      </c>
      <c r="K523" s="4">
        <v>78100</v>
      </c>
      <c r="L523" s="1">
        <v>20791</v>
      </c>
      <c r="M523">
        <f ca="1">DATEDIF(Factures[[#This Row],[Date naissance]],TODAY(),"Y")</f>
        <v>65</v>
      </c>
      <c r="N523" t="str">
        <f ca="1">VLOOKUP(Factures[[#This Row],[Age]],Cat_Age[],2,TRUE)</f>
        <v>5 - de 65 et plus</v>
      </c>
      <c r="O523" t="str" cm="1">
        <f t="array" ref="O52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523" t="str">
        <f>VLOOKUP(INDEX(Communes2013[Code Postal],MATCH("*"&amp;TEXT(Factures[[#This Row],[CP]],"00000")&amp;"*",Communes2013[Code Postal],0)),Communes2013[],2,FALSE)</f>
        <v>SAINT-GERMAIN-EN-LAYE</v>
      </c>
      <c r="Q523" t="str">
        <f>VLOOKUP(Factures[[#This Row],[DPT]],departement2021[],6,FALSE)</f>
        <v>Yvelines</v>
      </c>
      <c r="R523" t="str">
        <f>VLOOKUP(VLOOKUP(Factures[[#This Row],[DPT]],departement2021[],2,FALSE),region2021[],5,FALSE)</f>
        <v>Île-de-France</v>
      </c>
    </row>
    <row r="524" spans="1:18" x14ac:dyDescent="0.25">
      <c r="A524">
        <v>526</v>
      </c>
      <c r="B524" s="1">
        <v>44742</v>
      </c>
      <c r="C524" s="2" t="s">
        <v>12</v>
      </c>
      <c r="D524" s="2" t="s">
        <v>16</v>
      </c>
      <c r="E524">
        <v>2</v>
      </c>
      <c r="F524">
        <v>54</v>
      </c>
      <c r="G524">
        <v>55</v>
      </c>
      <c r="H524">
        <v>109</v>
      </c>
      <c r="I524" s="2" t="s">
        <v>14</v>
      </c>
      <c r="J524">
        <v>9.5</v>
      </c>
      <c r="K524" s="4">
        <v>78970</v>
      </c>
      <c r="L524" s="1">
        <v>32525</v>
      </c>
      <c r="M524">
        <f ca="1">DATEDIF(Factures[[#This Row],[Date naissance]],TODAY(),"Y")</f>
        <v>33</v>
      </c>
      <c r="N524" t="str">
        <f ca="1">VLOOKUP(Factures[[#This Row],[Age]],Cat_Age[],2,TRUE)</f>
        <v>1 - de 0 à 35 ans</v>
      </c>
      <c r="O524" t="str" cm="1">
        <f t="array" ref="O52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524" t="str">
        <f>VLOOKUP(INDEX(Communes2013[Code Postal],MATCH("*"&amp;TEXT(Factures[[#This Row],[CP]],"00000")&amp;"*",Communes2013[Code Postal],0)),Communes2013[],2,FALSE)</f>
        <v>MEZIERES-SUR-SEINE</v>
      </c>
      <c r="Q524" t="str">
        <f>VLOOKUP(Factures[[#This Row],[DPT]],departement2021[],6,FALSE)</f>
        <v>Yvelines</v>
      </c>
      <c r="R524" t="str">
        <f>VLOOKUP(VLOOKUP(Factures[[#This Row],[DPT]],departement2021[],2,FALSE),region2021[],5,FALSE)</f>
        <v>Île-de-France</v>
      </c>
    </row>
    <row r="525" spans="1:18" x14ac:dyDescent="0.25">
      <c r="A525">
        <v>527</v>
      </c>
      <c r="B525" s="1">
        <v>44742</v>
      </c>
      <c r="C525" s="2" t="s">
        <v>18</v>
      </c>
      <c r="D525" s="2" t="s">
        <v>13</v>
      </c>
      <c r="E525">
        <v>8</v>
      </c>
      <c r="F525">
        <v>161</v>
      </c>
      <c r="G525">
        <v>256</v>
      </c>
      <c r="H525">
        <v>417</v>
      </c>
      <c r="I525" s="2" t="s">
        <v>17</v>
      </c>
      <c r="K525" s="4">
        <v>93370</v>
      </c>
      <c r="L525" s="1">
        <v>21052</v>
      </c>
      <c r="M525">
        <f ca="1">DATEDIF(Factures[[#This Row],[Date naissance]],TODAY(),"Y")</f>
        <v>65</v>
      </c>
      <c r="N525" t="str">
        <f ca="1">VLOOKUP(Factures[[#This Row],[Age]],Cat_Age[],2,TRUE)</f>
        <v>5 - de 65 et plus</v>
      </c>
      <c r="O525" t="str" cm="1">
        <f t="array" ref="O52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525" t="str">
        <f>VLOOKUP(INDEX(Communes2013[Code Postal],MATCH("*"&amp;TEXT(Factures[[#This Row],[CP]],"00000")&amp;"*",Communes2013[Code Postal],0)),Communes2013[],2,FALSE)</f>
        <v>MONTFERMEIL</v>
      </c>
      <c r="Q525" t="str">
        <f>VLOOKUP(Factures[[#This Row],[DPT]],departement2021[],6,FALSE)</f>
        <v>Seine-Saint-Denis</v>
      </c>
      <c r="R525" t="str">
        <f>VLOOKUP(VLOOKUP(Factures[[#This Row],[DPT]],departement2021[],2,FALSE),region2021[],5,FALSE)</f>
        <v>Île-de-France</v>
      </c>
    </row>
    <row r="526" spans="1:18" x14ac:dyDescent="0.25">
      <c r="A526">
        <v>528</v>
      </c>
      <c r="B526" s="1">
        <v>44743</v>
      </c>
      <c r="C526" s="2" t="s">
        <v>19</v>
      </c>
      <c r="D526" s="2" t="s">
        <v>20</v>
      </c>
      <c r="E526">
        <v>3</v>
      </c>
      <c r="F526">
        <v>42.5</v>
      </c>
      <c r="G526">
        <v>74</v>
      </c>
      <c r="H526">
        <v>116.5</v>
      </c>
      <c r="I526" s="2" t="s">
        <v>17</v>
      </c>
      <c r="K526" s="4">
        <v>29170</v>
      </c>
      <c r="L526" s="1">
        <v>23355</v>
      </c>
      <c r="M526">
        <f ca="1">DATEDIF(Factures[[#This Row],[Date naissance]],TODAY(),"Y")</f>
        <v>58</v>
      </c>
      <c r="N526" t="str">
        <f ca="1">VLOOKUP(Factures[[#This Row],[Age]],Cat_Age[],2,TRUE)</f>
        <v>4 - de 55 à 65 ans</v>
      </c>
      <c r="O526" t="str" cm="1">
        <f t="array" ref="O5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26" t="str">
        <f>VLOOKUP(INDEX(Communes2013[Code Postal],MATCH("*"&amp;TEXT(Factures[[#This Row],[CP]],"00000")&amp;"*",Communes2013[Code Postal],0)),Communes2013[],2,FALSE)</f>
        <v>FOUESNANT</v>
      </c>
      <c r="Q526" t="str">
        <f>VLOOKUP(Factures[[#This Row],[DPT]],departement2021[],6,FALSE)</f>
        <v>Finistère</v>
      </c>
      <c r="R526" t="str">
        <f>VLOOKUP(VLOOKUP(Factures[[#This Row],[DPT]],departement2021[],2,FALSE),region2021[],5,FALSE)</f>
        <v>Bretagne</v>
      </c>
    </row>
    <row r="527" spans="1:18" x14ac:dyDescent="0.25">
      <c r="A527">
        <v>529</v>
      </c>
      <c r="B527" s="1">
        <v>44743</v>
      </c>
      <c r="C527" s="2" t="s">
        <v>15</v>
      </c>
      <c r="D527" s="2" t="s">
        <v>16</v>
      </c>
      <c r="E527">
        <v>1</v>
      </c>
      <c r="F527">
        <v>32.5</v>
      </c>
      <c r="G527">
        <v>58</v>
      </c>
      <c r="H527">
        <v>90.5</v>
      </c>
      <c r="I527" s="2" t="s">
        <v>17</v>
      </c>
      <c r="K527" s="4">
        <v>94290</v>
      </c>
      <c r="L527" s="1">
        <v>24141</v>
      </c>
      <c r="M527">
        <f ca="1">DATEDIF(Factures[[#This Row],[Date naissance]],TODAY(),"Y")</f>
        <v>56</v>
      </c>
      <c r="N527" t="str">
        <f ca="1">VLOOKUP(Factures[[#This Row],[Age]],Cat_Age[],2,TRUE)</f>
        <v>4 - de 55 à 65 ans</v>
      </c>
      <c r="O527" t="str" cm="1">
        <f t="array" ref="O52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27" t="str">
        <f>VLOOKUP(INDEX(Communes2013[Code Postal],MATCH("*"&amp;TEXT(Factures[[#This Row],[CP]],"00000")&amp;"*",Communes2013[Code Postal],0)),Communes2013[],2,FALSE)</f>
        <v>VILLENEUVE-LE-ROI</v>
      </c>
      <c r="Q527" t="str">
        <f>VLOOKUP(Factures[[#This Row],[DPT]],departement2021[],6,FALSE)</f>
        <v>Val-de-Marne</v>
      </c>
      <c r="R527" t="str">
        <f>VLOOKUP(VLOOKUP(Factures[[#This Row],[DPT]],departement2021[],2,FALSE),region2021[],5,FALSE)</f>
        <v>Île-de-France</v>
      </c>
    </row>
    <row r="528" spans="1:18" x14ac:dyDescent="0.25">
      <c r="A528">
        <v>530</v>
      </c>
      <c r="B528" s="1">
        <v>44743</v>
      </c>
      <c r="C528" s="2" t="s">
        <v>15</v>
      </c>
      <c r="D528" s="2" t="s">
        <v>13</v>
      </c>
      <c r="E528">
        <v>7</v>
      </c>
      <c r="F528">
        <v>144</v>
      </c>
      <c r="G528">
        <v>156</v>
      </c>
      <c r="H528">
        <v>300</v>
      </c>
      <c r="I528" s="2" t="s">
        <v>14</v>
      </c>
      <c r="J528">
        <v>5.5</v>
      </c>
      <c r="K528" s="4">
        <v>22960</v>
      </c>
      <c r="L528" s="1">
        <v>25326</v>
      </c>
      <c r="M528">
        <f ca="1">DATEDIF(Factures[[#This Row],[Date naissance]],TODAY(),"Y")</f>
        <v>53</v>
      </c>
      <c r="N528" t="str">
        <f ca="1">VLOOKUP(Factures[[#This Row],[Age]],Cat_Age[],2,TRUE)</f>
        <v>3 - de 45 à 55 ans</v>
      </c>
      <c r="O528" t="str" cm="1">
        <f t="array" ref="O52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28" t="str">
        <f>VLOOKUP(INDEX(Communes2013[Code Postal],MATCH("*"&amp;TEXT(Factures[[#This Row],[CP]],"00000")&amp;"*",Communes2013[Code Postal],0)),Communes2013[],2,FALSE)</f>
        <v>PLEDRAN</v>
      </c>
      <c r="Q528" t="str">
        <f>VLOOKUP(Factures[[#This Row],[DPT]],departement2021[],6,FALSE)</f>
        <v>Côtes-d'Armor</v>
      </c>
      <c r="R528" t="str">
        <f>VLOOKUP(VLOOKUP(Factures[[#This Row],[DPT]],departement2021[],2,FALSE),region2021[],5,FALSE)</f>
        <v>Bretagne</v>
      </c>
    </row>
    <row r="529" spans="1:18" x14ac:dyDescent="0.25">
      <c r="A529">
        <v>531</v>
      </c>
      <c r="B529" s="1">
        <v>44743</v>
      </c>
      <c r="C529" s="2" t="s">
        <v>18</v>
      </c>
      <c r="D529" s="2" t="s">
        <v>16</v>
      </c>
      <c r="E529">
        <v>18</v>
      </c>
      <c r="F529">
        <v>614.5</v>
      </c>
      <c r="G529">
        <v>955</v>
      </c>
      <c r="H529">
        <v>1569.5</v>
      </c>
      <c r="I529" s="2" t="s">
        <v>17</v>
      </c>
      <c r="K529" s="4">
        <v>59490</v>
      </c>
      <c r="L529" s="1">
        <v>24655</v>
      </c>
      <c r="M529">
        <f ca="1">DATEDIF(Factures[[#This Row],[Date naissance]],TODAY(),"Y")</f>
        <v>55</v>
      </c>
      <c r="N529" t="str">
        <f ca="1">VLOOKUP(Factures[[#This Row],[Age]],Cat_Age[],2,TRUE)</f>
        <v>4 - de 55 à 65 ans</v>
      </c>
      <c r="O529" t="str" cm="1">
        <f t="array" ref="O529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529" t="str">
        <f>VLOOKUP(INDEX(Communes2013[Code Postal],MATCH("*"&amp;TEXT(Factures[[#This Row],[CP]],"00000")&amp;"*",Communes2013[Code Postal],0)),Communes2013[],2,FALSE)</f>
        <v>SOMAIN</v>
      </c>
      <c r="Q529" t="str">
        <f>VLOOKUP(Factures[[#This Row],[DPT]],departement2021[],6,FALSE)</f>
        <v>Nord</v>
      </c>
      <c r="R529" t="str">
        <f>VLOOKUP(VLOOKUP(Factures[[#This Row],[DPT]],departement2021[],2,FALSE),region2021[],5,FALSE)</f>
        <v>Hauts-de-France</v>
      </c>
    </row>
    <row r="530" spans="1:18" x14ac:dyDescent="0.25">
      <c r="A530">
        <v>532</v>
      </c>
      <c r="B530" s="1">
        <v>44743</v>
      </c>
      <c r="C530" s="2" t="s">
        <v>15</v>
      </c>
      <c r="D530" s="2" t="s">
        <v>13</v>
      </c>
      <c r="E530">
        <v>9</v>
      </c>
      <c r="F530">
        <v>208.5</v>
      </c>
      <c r="G530">
        <v>305</v>
      </c>
      <c r="H530">
        <v>513.5</v>
      </c>
      <c r="I530" s="2" t="s">
        <v>14</v>
      </c>
      <c r="J530">
        <v>46</v>
      </c>
      <c r="K530" s="4">
        <v>6210</v>
      </c>
      <c r="L530" s="1">
        <v>24273</v>
      </c>
      <c r="M530">
        <f ca="1">DATEDIF(Factures[[#This Row],[Date naissance]],TODAY(),"Y")</f>
        <v>56</v>
      </c>
      <c r="N530" t="str">
        <f ca="1">VLOOKUP(Factures[[#This Row],[Age]],Cat_Age[],2,TRUE)</f>
        <v>4 - de 55 à 65 ans</v>
      </c>
      <c r="O530" t="str" cm="1">
        <f t="array" ref="O530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530" t="str">
        <f>VLOOKUP(INDEX(Communes2013[Code Postal],MATCH("*"&amp;TEXT(Factures[[#This Row],[CP]],"00000")&amp;"*",Communes2013[Code Postal],0)),Communes2013[],2,FALSE)</f>
        <v>MANDELIEU-LA-NAPOULE</v>
      </c>
      <c r="Q530" t="str">
        <f>VLOOKUP(Factures[[#This Row],[DPT]],departement2021[],6,FALSE)</f>
        <v>Alpes-Maritimes</v>
      </c>
      <c r="R530" t="str">
        <f>VLOOKUP(VLOOKUP(Factures[[#This Row],[DPT]],departement2021[],2,FALSE),region2021[],5,FALSE)</f>
        <v>Provence-Alpes-Côte d'Azur</v>
      </c>
    </row>
    <row r="531" spans="1:18" x14ac:dyDescent="0.25">
      <c r="A531">
        <v>533</v>
      </c>
      <c r="B531" s="1">
        <v>44743</v>
      </c>
      <c r="C531" s="2" t="s">
        <v>19</v>
      </c>
      <c r="D531" s="2" t="s">
        <v>16</v>
      </c>
      <c r="E531">
        <v>2</v>
      </c>
      <c r="F531">
        <v>52</v>
      </c>
      <c r="G531">
        <v>73</v>
      </c>
      <c r="H531">
        <v>125</v>
      </c>
      <c r="I531" s="2" t="s">
        <v>17</v>
      </c>
      <c r="K531" s="4">
        <v>63140</v>
      </c>
      <c r="L531" s="1">
        <v>33797</v>
      </c>
      <c r="M531">
        <f ca="1">DATEDIF(Factures[[#This Row],[Date naissance]],TODAY(),"Y")</f>
        <v>30</v>
      </c>
      <c r="N531" t="str">
        <f ca="1">VLOOKUP(Factures[[#This Row],[Age]],Cat_Age[],2,TRUE)</f>
        <v>1 - de 0 à 35 ans</v>
      </c>
      <c r="O531" t="str" cm="1">
        <f t="array" ref="O531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531" t="str">
        <f>VLOOKUP(INDEX(Communes2013[Code Postal],MATCH("*"&amp;TEXT(Factures[[#This Row],[CP]],"00000")&amp;"*",Communes2013[Code Postal],0)),Communes2013[],2,FALSE)</f>
        <v>CHATEL-GUYON</v>
      </c>
      <c r="Q531" t="str">
        <f>VLOOKUP(Factures[[#This Row],[DPT]],departement2021[],6,FALSE)</f>
        <v>Puy-de-Dôme</v>
      </c>
      <c r="R531" t="str">
        <f>VLOOKUP(VLOOKUP(Factures[[#This Row],[DPT]],departement2021[],2,FALSE),region2021[],5,FALSE)</f>
        <v>Auvergne-Rhône-Alpes</v>
      </c>
    </row>
    <row r="532" spans="1:18" x14ac:dyDescent="0.25">
      <c r="A532">
        <v>534</v>
      </c>
      <c r="B532" s="1">
        <v>44743</v>
      </c>
      <c r="C532" s="2" t="s">
        <v>19</v>
      </c>
      <c r="D532" s="2" t="s">
        <v>21</v>
      </c>
      <c r="E532">
        <v>10</v>
      </c>
      <c r="F532">
        <v>181</v>
      </c>
      <c r="G532">
        <v>233</v>
      </c>
      <c r="H532">
        <v>414</v>
      </c>
      <c r="I532" s="2" t="s">
        <v>14</v>
      </c>
      <c r="J532">
        <v>6.5</v>
      </c>
      <c r="K532" s="4">
        <v>22540</v>
      </c>
      <c r="L532" s="1">
        <v>22674</v>
      </c>
      <c r="M532">
        <f ca="1">DATEDIF(Factures[[#This Row],[Date naissance]],TODAY(),"Y")</f>
        <v>60</v>
      </c>
      <c r="N532" t="str">
        <f ca="1">VLOOKUP(Factures[[#This Row],[Age]],Cat_Age[],2,TRUE)</f>
        <v>4 - de 55 à 65 ans</v>
      </c>
      <c r="O532" t="str" cm="1">
        <f t="array" ref="O53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32" t="str">
        <f>VLOOKUP(INDEX(Communes2013[Code Postal],MATCH("*"&amp;TEXT(Factures[[#This Row],[CP]],"00000")&amp;"*",Communes2013[Code Postal],0)),Communes2013[],2,FALSE)</f>
        <v>LOUARGAT</v>
      </c>
      <c r="Q532" t="str">
        <f>VLOOKUP(Factures[[#This Row],[DPT]],departement2021[],6,FALSE)</f>
        <v>Côtes-d'Armor</v>
      </c>
      <c r="R532" t="str">
        <f>VLOOKUP(VLOOKUP(Factures[[#This Row],[DPT]],departement2021[],2,FALSE),region2021[],5,FALSE)</f>
        <v>Bretagne</v>
      </c>
    </row>
    <row r="533" spans="1:18" x14ac:dyDescent="0.25">
      <c r="A533">
        <v>535</v>
      </c>
      <c r="B533" s="1">
        <v>44743</v>
      </c>
      <c r="C533" s="2" t="s">
        <v>12</v>
      </c>
      <c r="D533" s="2" t="s">
        <v>21</v>
      </c>
      <c r="E533">
        <v>13</v>
      </c>
      <c r="F533">
        <v>273.5</v>
      </c>
      <c r="G533">
        <v>274</v>
      </c>
      <c r="H533">
        <v>547.5</v>
      </c>
      <c r="I533" s="2" t="s">
        <v>14</v>
      </c>
      <c r="J533">
        <v>31.5</v>
      </c>
      <c r="K533" s="4">
        <v>93150</v>
      </c>
      <c r="L533" s="1">
        <v>29885</v>
      </c>
      <c r="M533">
        <f ca="1">DATEDIF(Factures[[#This Row],[Date naissance]],TODAY(),"Y")</f>
        <v>41</v>
      </c>
      <c r="N533" t="str">
        <f ca="1">VLOOKUP(Factures[[#This Row],[Age]],Cat_Age[],2,TRUE)</f>
        <v>2 - de 35 à 45 ans</v>
      </c>
      <c r="O533" t="str" cm="1">
        <f t="array" ref="O53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533" t="str">
        <f>VLOOKUP(INDEX(Communes2013[Code Postal],MATCH("*"&amp;TEXT(Factures[[#This Row],[CP]],"00000")&amp;"*",Communes2013[Code Postal],0)),Communes2013[],2,FALSE)</f>
        <v>LE BLANC-MESNIL</v>
      </c>
      <c r="Q533" t="str">
        <f>VLOOKUP(Factures[[#This Row],[DPT]],departement2021[],6,FALSE)</f>
        <v>Seine-Saint-Denis</v>
      </c>
      <c r="R533" t="str">
        <f>VLOOKUP(VLOOKUP(Factures[[#This Row],[DPT]],departement2021[],2,FALSE),region2021[],5,FALSE)</f>
        <v>Île-de-France</v>
      </c>
    </row>
    <row r="534" spans="1:18" x14ac:dyDescent="0.25">
      <c r="A534">
        <v>536</v>
      </c>
      <c r="B534" s="1">
        <v>44743</v>
      </c>
      <c r="C534" s="2" t="s">
        <v>12</v>
      </c>
      <c r="D534" s="2" t="s">
        <v>16</v>
      </c>
      <c r="E534">
        <v>2</v>
      </c>
      <c r="F534">
        <v>62.5</v>
      </c>
      <c r="G534">
        <v>89</v>
      </c>
      <c r="H534">
        <v>151.5</v>
      </c>
      <c r="I534" s="2" t="s">
        <v>14</v>
      </c>
      <c r="J534">
        <v>5</v>
      </c>
      <c r="K534" s="4">
        <v>35520</v>
      </c>
      <c r="L534" s="1">
        <v>32204</v>
      </c>
      <c r="M534">
        <f ca="1">DATEDIF(Factures[[#This Row],[Date naissance]],TODAY(),"Y")</f>
        <v>34</v>
      </c>
      <c r="N534" t="str">
        <f ca="1">VLOOKUP(Factures[[#This Row],[Age]],Cat_Age[],2,TRUE)</f>
        <v>1 - de 0 à 35 ans</v>
      </c>
      <c r="O534" t="str" cm="1">
        <f t="array" ref="O53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34" t="str">
        <f>VLOOKUP(INDEX(Communes2013[Code Postal],MATCH("*"&amp;TEXT(Factures[[#This Row],[CP]],"00000")&amp;"*",Communes2013[Code Postal],0)),Communes2013[],2,FALSE)</f>
        <v>MELESSE</v>
      </c>
      <c r="Q534" t="str">
        <f>VLOOKUP(Factures[[#This Row],[DPT]],departement2021[],6,FALSE)</f>
        <v>Ille-et-Vilaine</v>
      </c>
      <c r="R534" t="str">
        <f>VLOOKUP(VLOOKUP(Factures[[#This Row],[DPT]],departement2021[],2,FALSE),region2021[],5,FALSE)</f>
        <v>Bretagne</v>
      </c>
    </row>
    <row r="535" spans="1:18" x14ac:dyDescent="0.25">
      <c r="A535">
        <v>537</v>
      </c>
      <c r="B535" s="1">
        <v>44743</v>
      </c>
      <c r="C535" s="2" t="s">
        <v>12</v>
      </c>
      <c r="D535" s="2" t="s">
        <v>21</v>
      </c>
      <c r="E535">
        <v>3</v>
      </c>
      <c r="F535">
        <v>68.5</v>
      </c>
      <c r="G535">
        <v>39</v>
      </c>
      <c r="H535">
        <v>107.5</v>
      </c>
      <c r="I535" s="2" t="s">
        <v>14</v>
      </c>
      <c r="J535">
        <v>1</v>
      </c>
      <c r="K535" s="4">
        <v>75002</v>
      </c>
      <c r="L535" s="1">
        <v>27736</v>
      </c>
      <c r="M535">
        <f ca="1">DATEDIF(Factures[[#This Row],[Date naissance]],TODAY(),"Y")</f>
        <v>46</v>
      </c>
      <c r="N535" t="str">
        <f ca="1">VLOOKUP(Factures[[#This Row],[Age]],Cat_Age[],2,TRUE)</f>
        <v>3 - de 45 à 55 ans</v>
      </c>
      <c r="O535" t="str" cm="1">
        <f t="array" ref="O53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35" t="str">
        <f>VLOOKUP(INDEX(Communes2013[Code Postal],MATCH("*"&amp;TEXT(Factures[[#This Row],[CP]],"00000")&amp;"*",Communes2013[Code Postal],0)),Communes2013[],2,FALSE)</f>
        <v>PARIS-2E-ARRONDISSEMENT</v>
      </c>
      <c r="Q535" t="str">
        <f>VLOOKUP(Factures[[#This Row],[DPT]],departement2021[],6,FALSE)</f>
        <v>Paris</v>
      </c>
      <c r="R535" t="str">
        <f>VLOOKUP(VLOOKUP(Factures[[#This Row],[DPT]],departement2021[],2,FALSE),region2021[],5,FALSE)</f>
        <v>Île-de-France</v>
      </c>
    </row>
    <row r="536" spans="1:18" x14ac:dyDescent="0.25">
      <c r="A536">
        <v>538</v>
      </c>
      <c r="B536" s="1">
        <v>44743</v>
      </c>
      <c r="C536" s="2" t="s">
        <v>19</v>
      </c>
      <c r="D536" s="2" t="s">
        <v>13</v>
      </c>
      <c r="E536">
        <v>19</v>
      </c>
      <c r="F536">
        <v>445</v>
      </c>
      <c r="G536">
        <v>528</v>
      </c>
      <c r="H536">
        <v>973</v>
      </c>
      <c r="I536" s="2" t="s">
        <v>14</v>
      </c>
      <c r="J536">
        <v>56.5</v>
      </c>
      <c r="K536" s="4">
        <v>29490</v>
      </c>
      <c r="L536" s="1">
        <v>33370</v>
      </c>
      <c r="M536">
        <f ca="1">DATEDIF(Factures[[#This Row],[Date naissance]],TODAY(),"Y")</f>
        <v>31</v>
      </c>
      <c r="N536" t="str">
        <f ca="1">VLOOKUP(Factures[[#This Row],[Age]],Cat_Age[],2,TRUE)</f>
        <v>1 - de 0 à 35 ans</v>
      </c>
      <c r="O536" t="str" cm="1">
        <f t="array" ref="O5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36" t="str">
        <f>VLOOKUP(INDEX(Communes2013[Code Postal],MATCH("*"&amp;TEXT(Factures[[#This Row],[CP]],"00000")&amp;"*",Communes2013[Code Postal],0)),Communes2013[],2,FALSE)</f>
        <v>GUIPAVAS</v>
      </c>
      <c r="Q536" t="str">
        <f>VLOOKUP(Factures[[#This Row],[DPT]],departement2021[],6,FALSE)</f>
        <v>Finistère</v>
      </c>
      <c r="R536" t="str">
        <f>VLOOKUP(VLOOKUP(Factures[[#This Row],[DPT]],departement2021[],2,FALSE),region2021[],5,FALSE)</f>
        <v>Bretagne</v>
      </c>
    </row>
    <row r="537" spans="1:18" x14ac:dyDescent="0.25">
      <c r="A537">
        <v>539</v>
      </c>
      <c r="B537" s="1">
        <v>44743</v>
      </c>
      <c r="C537" s="2" t="s">
        <v>18</v>
      </c>
      <c r="D537" s="2" t="s">
        <v>16</v>
      </c>
      <c r="E537">
        <v>3</v>
      </c>
      <c r="F537">
        <v>102.5</v>
      </c>
      <c r="G537">
        <v>190</v>
      </c>
      <c r="H537">
        <v>292.5</v>
      </c>
      <c r="I537" s="2" t="s">
        <v>14</v>
      </c>
      <c r="J537">
        <v>28</v>
      </c>
      <c r="K537" s="4">
        <v>29370</v>
      </c>
      <c r="L537" s="1">
        <v>38218</v>
      </c>
      <c r="M537">
        <f ca="1">DATEDIF(Factures[[#This Row],[Date naissance]],TODAY(),"Y")</f>
        <v>18</v>
      </c>
      <c r="N537" t="str">
        <f ca="1">VLOOKUP(Factures[[#This Row],[Age]],Cat_Age[],2,TRUE)</f>
        <v>1 - de 0 à 35 ans</v>
      </c>
      <c r="O537" t="str" cm="1">
        <f t="array" ref="O5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37" t="str">
        <f>VLOOKUP(INDEX(Communes2013[Code Postal],MATCH("*"&amp;TEXT(Factures[[#This Row],[CP]],"00000")&amp;"*",Communes2013[Code Postal],0)),Communes2013[],2,FALSE)</f>
        <v>ELLIANT</v>
      </c>
      <c r="Q537" t="str">
        <f>VLOOKUP(Factures[[#This Row],[DPT]],departement2021[],6,FALSE)</f>
        <v>Finistère</v>
      </c>
      <c r="R537" t="str">
        <f>VLOOKUP(VLOOKUP(Factures[[#This Row],[DPT]],departement2021[],2,FALSE),region2021[],5,FALSE)</f>
        <v>Bretagne</v>
      </c>
    </row>
    <row r="538" spans="1:18" x14ac:dyDescent="0.25">
      <c r="A538">
        <v>540</v>
      </c>
      <c r="B538" s="1">
        <v>44743</v>
      </c>
      <c r="C538" s="2" t="s">
        <v>12</v>
      </c>
      <c r="D538" s="2" t="s">
        <v>13</v>
      </c>
      <c r="E538">
        <v>3</v>
      </c>
      <c r="F538">
        <v>71</v>
      </c>
      <c r="G538">
        <v>122</v>
      </c>
      <c r="H538">
        <v>193</v>
      </c>
      <c r="I538" s="2" t="s">
        <v>14</v>
      </c>
      <c r="J538">
        <v>10</v>
      </c>
      <c r="K538" s="4">
        <v>56100</v>
      </c>
      <c r="L538" s="1">
        <v>28303</v>
      </c>
      <c r="M538">
        <f ca="1">DATEDIF(Factures[[#This Row],[Date naissance]],TODAY(),"Y")</f>
        <v>45</v>
      </c>
      <c r="N538" t="str">
        <f ca="1">VLOOKUP(Factures[[#This Row],[Age]],Cat_Age[],2,TRUE)</f>
        <v>3 - de 45 à 55 ans</v>
      </c>
      <c r="O538" t="str" cm="1">
        <f t="array" ref="O53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38" t="str">
        <f>VLOOKUP(INDEX(Communes2013[Code Postal],MATCH("*"&amp;TEXT(Factures[[#This Row],[CP]],"00000")&amp;"*",Communes2013[Code Postal],0)),Communes2013[],2,FALSE)</f>
        <v>LORIENT</v>
      </c>
      <c r="Q538" t="str">
        <f>VLOOKUP(Factures[[#This Row],[DPT]],departement2021[],6,FALSE)</f>
        <v>Morbihan</v>
      </c>
      <c r="R538" t="str">
        <f>VLOOKUP(VLOOKUP(Factures[[#This Row],[DPT]],departement2021[],2,FALSE),region2021[],5,FALSE)</f>
        <v>Bretagne</v>
      </c>
    </row>
    <row r="539" spans="1:18" x14ac:dyDescent="0.25">
      <c r="A539">
        <v>541</v>
      </c>
      <c r="B539" s="1">
        <v>44743</v>
      </c>
      <c r="C539" s="2" t="s">
        <v>15</v>
      </c>
      <c r="D539" s="2" t="s">
        <v>21</v>
      </c>
      <c r="E539">
        <v>7</v>
      </c>
      <c r="F539">
        <v>129.5</v>
      </c>
      <c r="G539">
        <v>72</v>
      </c>
      <c r="H539">
        <v>201.5</v>
      </c>
      <c r="I539" s="2" t="s">
        <v>14</v>
      </c>
      <c r="J539">
        <v>7</v>
      </c>
      <c r="K539" s="4">
        <v>29170</v>
      </c>
      <c r="L539" s="1">
        <v>17010</v>
      </c>
      <c r="M539">
        <f ca="1">DATEDIF(Factures[[#This Row],[Date naissance]],TODAY(),"Y")</f>
        <v>76</v>
      </c>
      <c r="N539" t="str">
        <f ca="1">VLOOKUP(Factures[[#This Row],[Age]],Cat_Age[],2,TRUE)</f>
        <v>5 - de 65 et plus</v>
      </c>
      <c r="O539" t="str" cm="1">
        <f t="array" ref="O5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39" t="str">
        <f>VLOOKUP(INDEX(Communes2013[Code Postal],MATCH("*"&amp;TEXT(Factures[[#This Row],[CP]],"00000")&amp;"*",Communes2013[Code Postal],0)),Communes2013[],2,FALSE)</f>
        <v>FOUESNANT</v>
      </c>
      <c r="Q539" t="str">
        <f>VLOOKUP(Factures[[#This Row],[DPT]],departement2021[],6,FALSE)</f>
        <v>Finistère</v>
      </c>
      <c r="R539" t="str">
        <f>VLOOKUP(VLOOKUP(Factures[[#This Row],[DPT]],departement2021[],2,FALSE),region2021[],5,FALSE)</f>
        <v>Bretagne</v>
      </c>
    </row>
    <row r="540" spans="1:18" x14ac:dyDescent="0.25">
      <c r="A540">
        <v>542</v>
      </c>
      <c r="B540" s="1">
        <v>44743</v>
      </c>
      <c r="C540" s="2" t="s">
        <v>15</v>
      </c>
      <c r="D540" s="2" t="s">
        <v>22</v>
      </c>
      <c r="E540">
        <v>2</v>
      </c>
      <c r="F540">
        <v>31.5</v>
      </c>
      <c r="G540">
        <v>58</v>
      </c>
      <c r="H540">
        <v>89.5</v>
      </c>
      <c r="I540" s="2" t="s">
        <v>14</v>
      </c>
      <c r="J540">
        <v>1</v>
      </c>
      <c r="K540" s="4">
        <v>29690</v>
      </c>
      <c r="L540" s="1">
        <v>37913</v>
      </c>
      <c r="M540">
        <f ca="1">DATEDIF(Factures[[#This Row],[Date naissance]],TODAY(),"Y")</f>
        <v>19</v>
      </c>
      <c r="N540" t="str">
        <f ca="1">VLOOKUP(Factures[[#This Row],[Age]],Cat_Age[],2,TRUE)</f>
        <v>1 - de 0 à 35 ans</v>
      </c>
      <c r="O540" t="str" cm="1">
        <f t="array" ref="O54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40" t="str">
        <f>VLOOKUP(INDEX(Communes2013[Code Postal],MATCH("*"&amp;TEXT(Factures[[#This Row],[CP]],"00000")&amp;"*",Communes2013[Code Postal],0)),Communes2013[],2,FALSE)</f>
        <v>HUELGOAT</v>
      </c>
      <c r="Q540" t="str">
        <f>VLOOKUP(Factures[[#This Row],[DPT]],departement2021[],6,FALSE)</f>
        <v>Finistère</v>
      </c>
      <c r="R540" t="str">
        <f>VLOOKUP(VLOOKUP(Factures[[#This Row],[DPT]],departement2021[],2,FALSE),region2021[],5,FALSE)</f>
        <v>Bretagne</v>
      </c>
    </row>
    <row r="541" spans="1:18" x14ac:dyDescent="0.25">
      <c r="A541">
        <v>543</v>
      </c>
      <c r="B541" s="1">
        <v>44743</v>
      </c>
      <c r="C541" s="2" t="s">
        <v>12</v>
      </c>
      <c r="D541" s="2" t="s">
        <v>16</v>
      </c>
      <c r="E541">
        <v>2</v>
      </c>
      <c r="F541">
        <v>55.5</v>
      </c>
      <c r="G541">
        <v>89</v>
      </c>
      <c r="H541">
        <v>144.5</v>
      </c>
      <c r="I541" s="2" t="s">
        <v>14</v>
      </c>
      <c r="J541">
        <v>9</v>
      </c>
      <c r="K541" s="4">
        <v>75015</v>
      </c>
      <c r="L541" s="1">
        <v>13309</v>
      </c>
      <c r="M541">
        <f ca="1">DATEDIF(Factures[[#This Row],[Date naissance]],TODAY(),"Y")</f>
        <v>86</v>
      </c>
      <c r="N541" t="str">
        <f ca="1">VLOOKUP(Factures[[#This Row],[Age]],Cat_Age[],2,TRUE)</f>
        <v>5 - de 65 et plus</v>
      </c>
      <c r="O541" t="str" cm="1">
        <f t="array" ref="O54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41" t="str">
        <f>VLOOKUP(INDEX(Communes2013[Code Postal],MATCH("*"&amp;TEXT(Factures[[#This Row],[CP]],"00000")&amp;"*",Communes2013[Code Postal],0)),Communes2013[],2,FALSE)</f>
        <v>PARIS-15E-ARRONDISSEMENT</v>
      </c>
      <c r="Q541" t="str">
        <f>VLOOKUP(Factures[[#This Row],[DPT]],departement2021[],6,FALSE)</f>
        <v>Paris</v>
      </c>
      <c r="R541" t="str">
        <f>VLOOKUP(VLOOKUP(Factures[[#This Row],[DPT]],departement2021[],2,FALSE),region2021[],5,FALSE)</f>
        <v>Île-de-France</v>
      </c>
    </row>
    <row r="542" spans="1:18" x14ac:dyDescent="0.25">
      <c r="A542">
        <v>544</v>
      </c>
      <c r="B542" s="1">
        <v>44744</v>
      </c>
      <c r="C542" s="2" t="s">
        <v>19</v>
      </c>
      <c r="D542" s="2" t="s">
        <v>20</v>
      </c>
      <c r="E542">
        <v>3</v>
      </c>
      <c r="F542">
        <v>46</v>
      </c>
      <c r="G542">
        <v>30</v>
      </c>
      <c r="H542">
        <v>76</v>
      </c>
      <c r="I542" s="2" t="s">
        <v>17</v>
      </c>
      <c r="K542" s="4">
        <v>29233</v>
      </c>
      <c r="L542" s="1">
        <v>20935</v>
      </c>
      <c r="M542">
        <f ca="1">DATEDIF(Factures[[#This Row],[Date naissance]],TODAY(),"Y")</f>
        <v>65</v>
      </c>
      <c r="N542" t="str">
        <f ca="1">VLOOKUP(Factures[[#This Row],[Age]],Cat_Age[],2,TRUE)</f>
        <v>5 - de 65 et plus</v>
      </c>
      <c r="O542" t="str" cm="1">
        <f t="array" ref="O5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42" t="str">
        <f>VLOOKUP(INDEX(Communes2013[Code Postal],MATCH("*"&amp;TEXT(Factures[[#This Row],[CP]],"00000")&amp;"*",Communes2013[Code Postal],0)),Communes2013[],2,FALSE)</f>
        <v>CLEDER</v>
      </c>
      <c r="Q542" t="str">
        <f>VLOOKUP(Factures[[#This Row],[DPT]],departement2021[],6,FALSE)</f>
        <v>Finistère</v>
      </c>
      <c r="R542" t="str">
        <f>VLOOKUP(VLOOKUP(Factures[[#This Row],[DPT]],departement2021[],2,FALSE),region2021[],5,FALSE)</f>
        <v>Bretagne</v>
      </c>
    </row>
    <row r="543" spans="1:18" x14ac:dyDescent="0.25">
      <c r="A543">
        <v>545</v>
      </c>
      <c r="B543" s="1">
        <v>44744</v>
      </c>
      <c r="C543" s="2" t="s">
        <v>18</v>
      </c>
      <c r="D543" s="2" t="s">
        <v>21</v>
      </c>
      <c r="E543">
        <v>2</v>
      </c>
      <c r="F543">
        <v>37</v>
      </c>
      <c r="G543">
        <v>54</v>
      </c>
      <c r="H543">
        <v>91</v>
      </c>
      <c r="I543" s="2" t="s">
        <v>17</v>
      </c>
      <c r="K543" s="4">
        <v>75015</v>
      </c>
      <c r="L543" s="1">
        <v>24650</v>
      </c>
      <c r="M543">
        <f ca="1">DATEDIF(Factures[[#This Row],[Date naissance]],TODAY(),"Y")</f>
        <v>55</v>
      </c>
      <c r="N543" t="str">
        <f ca="1">VLOOKUP(Factures[[#This Row],[Age]],Cat_Age[],2,TRUE)</f>
        <v>4 - de 55 à 65 ans</v>
      </c>
      <c r="O543" t="str" cm="1">
        <f t="array" ref="O54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43" t="str">
        <f>VLOOKUP(INDEX(Communes2013[Code Postal],MATCH("*"&amp;TEXT(Factures[[#This Row],[CP]],"00000")&amp;"*",Communes2013[Code Postal],0)),Communes2013[],2,FALSE)</f>
        <v>PARIS-15E-ARRONDISSEMENT</v>
      </c>
      <c r="Q543" t="str">
        <f>VLOOKUP(Factures[[#This Row],[DPT]],departement2021[],6,FALSE)</f>
        <v>Paris</v>
      </c>
      <c r="R543" t="str">
        <f>VLOOKUP(VLOOKUP(Factures[[#This Row],[DPT]],departement2021[],2,FALSE),region2021[],5,FALSE)</f>
        <v>Île-de-France</v>
      </c>
    </row>
    <row r="544" spans="1:18" x14ac:dyDescent="0.25">
      <c r="A544">
        <v>546</v>
      </c>
      <c r="B544" s="1">
        <v>44744</v>
      </c>
      <c r="C544" s="2" t="s">
        <v>12</v>
      </c>
      <c r="D544" s="2" t="s">
        <v>13</v>
      </c>
      <c r="E544">
        <v>15</v>
      </c>
      <c r="F544">
        <v>366.5</v>
      </c>
      <c r="G544">
        <v>251</v>
      </c>
      <c r="H544">
        <v>617.5</v>
      </c>
      <c r="I544" s="2" t="s">
        <v>17</v>
      </c>
      <c r="K544" s="4">
        <v>22120</v>
      </c>
      <c r="L544" s="1">
        <v>15426</v>
      </c>
      <c r="M544">
        <f ca="1">DATEDIF(Factures[[#This Row],[Date naissance]],TODAY(),"Y")</f>
        <v>80</v>
      </c>
      <c r="N544" t="str">
        <f ca="1">VLOOKUP(Factures[[#This Row],[Age]],Cat_Age[],2,TRUE)</f>
        <v>5 - de 65 et plus</v>
      </c>
      <c r="O544" t="str" cm="1">
        <f t="array" ref="O54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44" t="str">
        <f>VLOOKUP(INDEX(Communes2013[Code Postal],MATCH("*"&amp;TEXT(Factures[[#This Row],[CP]],"00000")&amp;"*",Communes2013[Code Postal],0)),Communes2013[],2,FALSE)</f>
        <v>YFFINIAC</v>
      </c>
      <c r="Q544" t="str">
        <f>VLOOKUP(Factures[[#This Row],[DPT]],departement2021[],6,FALSE)</f>
        <v>Côtes-d'Armor</v>
      </c>
      <c r="R544" t="str">
        <f>VLOOKUP(VLOOKUP(Factures[[#This Row],[DPT]],departement2021[],2,FALSE),region2021[],5,FALSE)</f>
        <v>Bretagne</v>
      </c>
    </row>
    <row r="545" spans="1:18" x14ac:dyDescent="0.25">
      <c r="A545">
        <v>547</v>
      </c>
      <c r="B545" s="1">
        <v>44744</v>
      </c>
      <c r="C545" s="2" t="s">
        <v>12</v>
      </c>
      <c r="D545" s="2" t="s">
        <v>21</v>
      </c>
      <c r="E545">
        <v>6</v>
      </c>
      <c r="F545">
        <v>137</v>
      </c>
      <c r="G545">
        <v>42</v>
      </c>
      <c r="H545">
        <v>179</v>
      </c>
      <c r="I545" s="2" t="s">
        <v>14</v>
      </c>
      <c r="J545">
        <v>11</v>
      </c>
      <c r="K545" s="4">
        <v>78200</v>
      </c>
      <c r="L545" s="1">
        <v>24661</v>
      </c>
      <c r="M545">
        <f ca="1">DATEDIF(Factures[[#This Row],[Date naissance]],TODAY(),"Y")</f>
        <v>55</v>
      </c>
      <c r="N545" t="str">
        <f ca="1">VLOOKUP(Factures[[#This Row],[Age]],Cat_Age[],2,TRUE)</f>
        <v>4 - de 55 à 65 ans</v>
      </c>
      <c r="O545" t="str" cm="1">
        <f t="array" ref="O54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545" t="str">
        <f>VLOOKUP(INDEX(Communes2013[Code Postal],MATCH("*"&amp;TEXT(Factures[[#This Row],[CP]],"00000")&amp;"*",Communes2013[Code Postal],0)),Communes2013[],2,FALSE)</f>
        <v>MANTES-LA-JOLIE</v>
      </c>
      <c r="Q545" t="str">
        <f>VLOOKUP(Factures[[#This Row],[DPT]],departement2021[],6,FALSE)</f>
        <v>Yvelines</v>
      </c>
      <c r="R545" t="str">
        <f>VLOOKUP(VLOOKUP(Factures[[#This Row],[DPT]],departement2021[],2,FALSE),region2021[],5,FALSE)</f>
        <v>Île-de-France</v>
      </c>
    </row>
    <row r="546" spans="1:18" x14ac:dyDescent="0.25">
      <c r="A546">
        <v>548</v>
      </c>
      <c r="B546" s="1">
        <v>44744</v>
      </c>
      <c r="C546" s="2" t="s">
        <v>12</v>
      </c>
      <c r="D546" s="2" t="s">
        <v>20</v>
      </c>
      <c r="E546">
        <v>2</v>
      </c>
      <c r="F546">
        <v>28</v>
      </c>
      <c r="G546">
        <v>38</v>
      </c>
      <c r="H546">
        <v>66</v>
      </c>
      <c r="I546" s="2" t="s">
        <v>17</v>
      </c>
      <c r="K546" s="4">
        <v>29170</v>
      </c>
      <c r="L546" s="1">
        <v>30967</v>
      </c>
      <c r="M546">
        <f ca="1">DATEDIF(Factures[[#This Row],[Date naissance]],TODAY(),"Y")</f>
        <v>38</v>
      </c>
      <c r="N546" t="str">
        <f ca="1">VLOOKUP(Factures[[#This Row],[Age]],Cat_Age[],2,TRUE)</f>
        <v>2 - de 35 à 45 ans</v>
      </c>
      <c r="O546" t="str" cm="1">
        <f t="array" ref="O5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46" t="str">
        <f>VLOOKUP(INDEX(Communes2013[Code Postal],MATCH("*"&amp;TEXT(Factures[[#This Row],[CP]],"00000")&amp;"*",Communes2013[Code Postal],0)),Communes2013[],2,FALSE)</f>
        <v>FOUESNANT</v>
      </c>
      <c r="Q546" t="str">
        <f>VLOOKUP(Factures[[#This Row],[DPT]],departement2021[],6,FALSE)</f>
        <v>Finistère</v>
      </c>
      <c r="R546" t="str">
        <f>VLOOKUP(VLOOKUP(Factures[[#This Row],[DPT]],departement2021[],2,FALSE),region2021[],5,FALSE)</f>
        <v>Bretagne</v>
      </c>
    </row>
    <row r="547" spans="1:18" x14ac:dyDescent="0.25">
      <c r="A547">
        <v>549</v>
      </c>
      <c r="B547" s="1">
        <v>44744</v>
      </c>
      <c r="C547" s="2" t="s">
        <v>18</v>
      </c>
      <c r="D547" s="2" t="s">
        <v>21</v>
      </c>
      <c r="E547">
        <v>15</v>
      </c>
      <c r="F547">
        <v>334.5</v>
      </c>
      <c r="G547">
        <v>371</v>
      </c>
      <c r="H547">
        <v>705.5</v>
      </c>
      <c r="I547" s="2" t="s">
        <v>14</v>
      </c>
      <c r="J547">
        <v>47</v>
      </c>
      <c r="K547" s="4">
        <v>92160</v>
      </c>
      <c r="L547" s="1">
        <v>35426</v>
      </c>
      <c r="M547">
        <f ca="1">DATEDIF(Factures[[#This Row],[Date naissance]],TODAY(),"Y")</f>
        <v>25</v>
      </c>
      <c r="N547" t="str">
        <f ca="1">VLOOKUP(Factures[[#This Row],[Age]],Cat_Age[],2,TRUE)</f>
        <v>1 - de 0 à 35 ans</v>
      </c>
      <c r="O547" t="str" cm="1">
        <f t="array" ref="O54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47" t="str">
        <f>VLOOKUP(INDEX(Communes2013[Code Postal],MATCH("*"&amp;TEXT(Factures[[#This Row],[CP]],"00000")&amp;"*",Communes2013[Code Postal],0)),Communes2013[],2,FALSE)</f>
        <v>ANTONY</v>
      </c>
      <c r="Q547" t="str">
        <f>VLOOKUP(Factures[[#This Row],[DPT]],departement2021[],6,FALSE)</f>
        <v>Hauts-de-Seine</v>
      </c>
      <c r="R547" t="str">
        <f>VLOOKUP(VLOOKUP(Factures[[#This Row],[DPT]],departement2021[],2,FALSE),region2021[],5,FALSE)</f>
        <v>Île-de-France</v>
      </c>
    </row>
    <row r="548" spans="1:18" x14ac:dyDescent="0.25">
      <c r="A548">
        <v>550</v>
      </c>
      <c r="B548" s="1">
        <v>44744</v>
      </c>
      <c r="C548" s="2" t="s">
        <v>15</v>
      </c>
      <c r="D548" s="2" t="s">
        <v>20</v>
      </c>
      <c r="E548">
        <v>13</v>
      </c>
      <c r="F548">
        <v>196</v>
      </c>
      <c r="G548">
        <v>316</v>
      </c>
      <c r="H548">
        <v>512</v>
      </c>
      <c r="I548" s="2" t="s">
        <v>14</v>
      </c>
      <c r="J548">
        <v>18.5</v>
      </c>
      <c r="K548" s="4">
        <v>92270</v>
      </c>
      <c r="L548" s="1">
        <v>21807</v>
      </c>
      <c r="M548">
        <f ca="1">DATEDIF(Factures[[#This Row],[Date naissance]],TODAY(),"Y")</f>
        <v>63</v>
      </c>
      <c r="N548" t="str">
        <f ca="1">VLOOKUP(Factures[[#This Row],[Age]],Cat_Age[],2,TRUE)</f>
        <v>4 - de 55 à 65 ans</v>
      </c>
      <c r="O548" t="str" cm="1">
        <f t="array" ref="O54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48" t="str">
        <f>VLOOKUP(INDEX(Communes2013[Code Postal],MATCH("*"&amp;TEXT(Factures[[#This Row],[CP]],"00000")&amp;"*",Communes2013[Code Postal],0)),Communes2013[],2,FALSE)</f>
        <v>BOIS-COLOMBES</v>
      </c>
      <c r="Q548" t="str">
        <f>VLOOKUP(Factures[[#This Row],[DPT]],departement2021[],6,FALSE)</f>
        <v>Hauts-de-Seine</v>
      </c>
      <c r="R548" t="str">
        <f>VLOOKUP(VLOOKUP(Factures[[#This Row],[DPT]],departement2021[],2,FALSE),region2021[],5,FALSE)</f>
        <v>Île-de-France</v>
      </c>
    </row>
    <row r="549" spans="1:18" x14ac:dyDescent="0.25">
      <c r="A549">
        <v>551</v>
      </c>
      <c r="B549" s="1">
        <v>44744</v>
      </c>
      <c r="C549" s="2" t="s">
        <v>15</v>
      </c>
      <c r="D549" s="2" t="s">
        <v>13</v>
      </c>
      <c r="E549">
        <v>2</v>
      </c>
      <c r="F549">
        <v>44</v>
      </c>
      <c r="G549">
        <v>34</v>
      </c>
      <c r="H549">
        <v>78</v>
      </c>
      <c r="I549" s="2" t="s">
        <v>14</v>
      </c>
      <c r="J549">
        <v>5.5</v>
      </c>
      <c r="K549" s="4">
        <v>56270</v>
      </c>
      <c r="L549" s="1">
        <v>28489</v>
      </c>
      <c r="M549">
        <f ca="1">DATEDIF(Factures[[#This Row],[Date naissance]],TODAY(),"Y")</f>
        <v>44</v>
      </c>
      <c r="N549" t="str">
        <f ca="1">VLOOKUP(Factures[[#This Row],[Age]],Cat_Age[],2,TRUE)</f>
        <v>2 - de 35 à 45 ans</v>
      </c>
      <c r="O549" t="str" cm="1">
        <f t="array" ref="O54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49" t="str">
        <f>VLOOKUP(INDEX(Communes2013[Code Postal],MATCH("*"&amp;TEXT(Factures[[#This Row],[CP]],"00000")&amp;"*",Communes2013[Code Postal],0)),Communes2013[],2,FALSE)</f>
        <v>PLOEMEUR</v>
      </c>
      <c r="Q549" t="str">
        <f>VLOOKUP(Factures[[#This Row],[DPT]],departement2021[],6,FALSE)</f>
        <v>Morbihan</v>
      </c>
      <c r="R549" t="str">
        <f>VLOOKUP(VLOOKUP(Factures[[#This Row],[DPT]],departement2021[],2,FALSE),region2021[],5,FALSE)</f>
        <v>Bretagne</v>
      </c>
    </row>
    <row r="550" spans="1:18" x14ac:dyDescent="0.25">
      <c r="A550">
        <v>552</v>
      </c>
      <c r="B550" s="1">
        <v>44744</v>
      </c>
      <c r="C550" s="2" t="s">
        <v>15</v>
      </c>
      <c r="D550" s="2" t="s">
        <v>20</v>
      </c>
      <c r="E550">
        <v>4</v>
      </c>
      <c r="F550">
        <v>59</v>
      </c>
      <c r="G550">
        <v>30</v>
      </c>
      <c r="H550">
        <v>89</v>
      </c>
      <c r="I550" s="2" t="s">
        <v>14</v>
      </c>
      <c r="J550">
        <v>5.5</v>
      </c>
      <c r="K550" s="4">
        <v>75013</v>
      </c>
      <c r="L550" s="1">
        <v>25517</v>
      </c>
      <c r="M550">
        <f ca="1">DATEDIF(Factures[[#This Row],[Date naissance]],TODAY(),"Y")</f>
        <v>52</v>
      </c>
      <c r="N550" t="str">
        <f ca="1">VLOOKUP(Factures[[#This Row],[Age]],Cat_Age[],2,TRUE)</f>
        <v>3 - de 45 à 55 ans</v>
      </c>
      <c r="O550" t="str" cm="1">
        <f t="array" ref="O55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50" t="str">
        <f>VLOOKUP(INDEX(Communes2013[Code Postal],MATCH("*"&amp;TEXT(Factures[[#This Row],[CP]],"00000")&amp;"*",Communes2013[Code Postal],0)),Communes2013[],2,FALSE)</f>
        <v>PARIS-13E-ARRONDISSEMENT</v>
      </c>
      <c r="Q550" t="str">
        <f>VLOOKUP(Factures[[#This Row],[DPT]],departement2021[],6,FALSE)</f>
        <v>Paris</v>
      </c>
      <c r="R550" t="str">
        <f>VLOOKUP(VLOOKUP(Factures[[#This Row],[DPT]],departement2021[],2,FALSE),region2021[],5,FALSE)</f>
        <v>Île-de-France</v>
      </c>
    </row>
    <row r="551" spans="1:18" x14ac:dyDescent="0.25">
      <c r="A551">
        <v>553</v>
      </c>
      <c r="B551" s="1">
        <v>44744</v>
      </c>
      <c r="C551" s="2" t="s">
        <v>12</v>
      </c>
      <c r="D551" s="2" t="s">
        <v>21</v>
      </c>
      <c r="E551">
        <v>8</v>
      </c>
      <c r="F551">
        <v>150</v>
      </c>
      <c r="G551">
        <v>97</v>
      </c>
      <c r="H551">
        <v>247</v>
      </c>
      <c r="I551" s="2" t="s">
        <v>14</v>
      </c>
      <c r="J551">
        <v>10</v>
      </c>
      <c r="K551" s="4">
        <v>56000</v>
      </c>
      <c r="L551" s="1">
        <v>28800</v>
      </c>
      <c r="M551">
        <f ca="1">DATEDIF(Factures[[#This Row],[Date naissance]],TODAY(),"Y")</f>
        <v>44</v>
      </c>
      <c r="N551" t="str">
        <f ca="1">VLOOKUP(Factures[[#This Row],[Age]],Cat_Age[],2,TRUE)</f>
        <v>2 - de 35 à 45 ans</v>
      </c>
      <c r="O551" t="str" cm="1">
        <f t="array" ref="O55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51" t="str">
        <f>VLOOKUP(INDEX(Communes2013[Code Postal],MATCH("*"&amp;TEXT(Factures[[#This Row],[CP]],"00000")&amp;"*",Communes2013[Code Postal],0)),Communes2013[],2,FALSE)</f>
        <v>VANNES</v>
      </c>
      <c r="Q551" t="str">
        <f>VLOOKUP(Factures[[#This Row],[DPT]],departement2021[],6,FALSE)</f>
        <v>Morbihan</v>
      </c>
      <c r="R551" t="str">
        <f>VLOOKUP(VLOOKUP(Factures[[#This Row],[DPT]],departement2021[],2,FALSE),region2021[],5,FALSE)</f>
        <v>Bretagne</v>
      </c>
    </row>
    <row r="552" spans="1:18" x14ac:dyDescent="0.25">
      <c r="A552">
        <v>554</v>
      </c>
      <c r="B552" s="1">
        <v>44744</v>
      </c>
      <c r="C552" s="2" t="s">
        <v>15</v>
      </c>
      <c r="D552" s="2" t="s">
        <v>16</v>
      </c>
      <c r="E552">
        <v>21</v>
      </c>
      <c r="F552">
        <v>618</v>
      </c>
      <c r="G552">
        <v>945</v>
      </c>
      <c r="H552">
        <v>1563</v>
      </c>
      <c r="I552" s="2" t="s">
        <v>14</v>
      </c>
      <c r="J552">
        <v>98</v>
      </c>
      <c r="K552" s="4">
        <v>29600</v>
      </c>
      <c r="L552" s="1">
        <v>31059</v>
      </c>
      <c r="M552">
        <f ca="1">DATEDIF(Factures[[#This Row],[Date naissance]],TODAY(),"Y")</f>
        <v>37</v>
      </c>
      <c r="N552" t="str">
        <f ca="1">VLOOKUP(Factures[[#This Row],[Age]],Cat_Age[],2,TRUE)</f>
        <v>2 - de 35 à 45 ans</v>
      </c>
      <c r="O552" t="str" cm="1">
        <f t="array" ref="O55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52" t="str">
        <f>VLOOKUP(INDEX(Communes2013[Code Postal],MATCH("*"&amp;TEXT(Factures[[#This Row],[CP]],"00000")&amp;"*",Communes2013[Code Postal],0)),Communes2013[],2,FALSE)</f>
        <v>MORLAIX</v>
      </c>
      <c r="Q552" t="str">
        <f>VLOOKUP(Factures[[#This Row],[DPT]],departement2021[],6,FALSE)</f>
        <v>Finistère</v>
      </c>
      <c r="R552" t="str">
        <f>VLOOKUP(VLOOKUP(Factures[[#This Row],[DPT]],departement2021[],2,FALSE),region2021[],5,FALSE)</f>
        <v>Bretagne</v>
      </c>
    </row>
    <row r="553" spans="1:18" x14ac:dyDescent="0.25">
      <c r="A553">
        <v>555</v>
      </c>
      <c r="B553" s="1">
        <v>44744</v>
      </c>
      <c r="C553" s="2" t="s">
        <v>15</v>
      </c>
      <c r="D553" s="2" t="s">
        <v>20</v>
      </c>
      <c r="E553">
        <v>2</v>
      </c>
      <c r="F553">
        <v>30</v>
      </c>
      <c r="G553">
        <v>44</v>
      </c>
      <c r="H553">
        <v>74</v>
      </c>
      <c r="I553" s="2" t="s">
        <v>14</v>
      </c>
      <c r="J553">
        <v>7</v>
      </c>
      <c r="K553" s="4">
        <v>95210</v>
      </c>
      <c r="L553" s="1">
        <v>24702</v>
      </c>
      <c r="M553">
        <f ca="1">DATEDIF(Factures[[#This Row],[Date naissance]],TODAY(),"Y")</f>
        <v>55</v>
      </c>
      <c r="N553" t="str">
        <f ca="1">VLOOKUP(Factures[[#This Row],[Age]],Cat_Age[],2,TRUE)</f>
        <v>4 - de 55 à 65 ans</v>
      </c>
      <c r="O553" t="str" cm="1">
        <f t="array" ref="O55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553" t="str">
        <f>VLOOKUP(INDEX(Communes2013[Code Postal],MATCH("*"&amp;TEXT(Factures[[#This Row],[CP]],"00000")&amp;"*",Communes2013[Code Postal],0)),Communes2013[],2,FALSE)</f>
        <v>SAINT-GRATIEN</v>
      </c>
      <c r="Q553" t="str">
        <f>VLOOKUP(Factures[[#This Row],[DPT]],departement2021[],6,FALSE)</f>
        <v>Val-d'Oise</v>
      </c>
      <c r="R553" t="str">
        <f>VLOOKUP(VLOOKUP(Factures[[#This Row],[DPT]],departement2021[],2,FALSE),region2021[],5,FALSE)</f>
        <v>Île-de-France</v>
      </c>
    </row>
    <row r="554" spans="1:18" x14ac:dyDescent="0.25">
      <c r="A554">
        <v>556</v>
      </c>
      <c r="B554" s="1">
        <v>44744</v>
      </c>
      <c r="C554" s="2" t="s">
        <v>15</v>
      </c>
      <c r="D554" s="2" t="s">
        <v>16</v>
      </c>
      <c r="E554">
        <v>1</v>
      </c>
      <c r="F554">
        <v>33</v>
      </c>
      <c r="G554">
        <v>12</v>
      </c>
      <c r="H554">
        <v>45</v>
      </c>
      <c r="I554" s="2" t="s">
        <v>14</v>
      </c>
      <c r="J554">
        <v>4</v>
      </c>
      <c r="K554" s="4">
        <v>45000</v>
      </c>
      <c r="L554" s="1">
        <v>34750</v>
      </c>
      <c r="M554">
        <f ca="1">DATEDIF(Factures[[#This Row],[Date naissance]],TODAY(),"Y")</f>
        <v>27</v>
      </c>
      <c r="N554" t="str">
        <f ca="1">VLOOKUP(Factures[[#This Row],[Age]],Cat_Age[],2,TRUE)</f>
        <v>1 - de 0 à 35 ans</v>
      </c>
      <c r="O554" t="str" cm="1">
        <f t="array" ref="O554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554" t="str">
        <f>VLOOKUP(INDEX(Communes2013[Code Postal],MATCH("*"&amp;TEXT(Factures[[#This Row],[CP]],"00000")&amp;"*",Communes2013[Code Postal],0)),Communes2013[],2,FALSE)</f>
        <v>ORLEANS</v>
      </c>
      <c r="Q554" t="str">
        <f>VLOOKUP(Factures[[#This Row],[DPT]],departement2021[],6,FALSE)</f>
        <v>Loiret</v>
      </c>
      <c r="R554" t="str">
        <f>VLOOKUP(VLOOKUP(Factures[[#This Row],[DPT]],departement2021[],2,FALSE),region2021[],5,FALSE)</f>
        <v>Centre-Val de Loire</v>
      </c>
    </row>
    <row r="555" spans="1:18" x14ac:dyDescent="0.25">
      <c r="A555">
        <v>557</v>
      </c>
      <c r="B555" s="1">
        <v>44744</v>
      </c>
      <c r="C555" s="2" t="s">
        <v>15</v>
      </c>
      <c r="D555" s="2" t="s">
        <v>16</v>
      </c>
      <c r="E555">
        <v>1</v>
      </c>
      <c r="F555">
        <v>27.5</v>
      </c>
      <c r="G555">
        <v>24</v>
      </c>
      <c r="H555">
        <v>51.5</v>
      </c>
      <c r="I555" s="2" t="s">
        <v>14</v>
      </c>
      <c r="J555">
        <v>1</v>
      </c>
      <c r="K555" s="4">
        <v>22100</v>
      </c>
      <c r="L555" s="1">
        <v>28614</v>
      </c>
      <c r="M555">
        <f ca="1">DATEDIF(Factures[[#This Row],[Date naissance]],TODAY(),"Y")</f>
        <v>44</v>
      </c>
      <c r="N555" t="str">
        <f ca="1">VLOOKUP(Factures[[#This Row],[Age]],Cat_Age[],2,TRUE)</f>
        <v>2 - de 35 à 45 ans</v>
      </c>
      <c r="O555" t="str" cm="1">
        <f t="array" ref="O55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55" t="str">
        <f>VLOOKUP(INDEX(Communes2013[Code Postal],MATCH("*"&amp;TEXT(Factures[[#This Row],[CP]],"00000")&amp;"*",Communes2013[Code Postal],0)),Communes2013[],2,FALSE)</f>
        <v>DINAN</v>
      </c>
      <c r="Q555" t="str">
        <f>VLOOKUP(Factures[[#This Row],[DPT]],departement2021[],6,FALSE)</f>
        <v>Côtes-d'Armor</v>
      </c>
      <c r="R555" t="str">
        <f>VLOOKUP(VLOOKUP(Factures[[#This Row],[DPT]],departement2021[],2,FALSE),region2021[],5,FALSE)</f>
        <v>Bretagne</v>
      </c>
    </row>
    <row r="556" spans="1:18" x14ac:dyDescent="0.25">
      <c r="A556">
        <v>558</v>
      </c>
      <c r="B556" s="1">
        <v>44744</v>
      </c>
      <c r="C556" s="2" t="s">
        <v>12</v>
      </c>
      <c r="D556" s="2" t="s">
        <v>16</v>
      </c>
      <c r="E556">
        <v>9</v>
      </c>
      <c r="F556">
        <v>299</v>
      </c>
      <c r="G556">
        <v>403</v>
      </c>
      <c r="H556">
        <v>702</v>
      </c>
      <c r="I556" s="2" t="s">
        <v>14</v>
      </c>
      <c r="J556">
        <v>23.5</v>
      </c>
      <c r="K556" s="4">
        <v>93390</v>
      </c>
      <c r="L556" s="1">
        <v>17008</v>
      </c>
      <c r="M556">
        <f ca="1">DATEDIF(Factures[[#This Row],[Date naissance]],TODAY(),"Y")</f>
        <v>76</v>
      </c>
      <c r="N556" t="str">
        <f ca="1">VLOOKUP(Factures[[#This Row],[Age]],Cat_Age[],2,TRUE)</f>
        <v>5 - de 65 et plus</v>
      </c>
      <c r="O556" t="str" cm="1">
        <f t="array" ref="O55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556" t="str">
        <f>VLOOKUP(INDEX(Communes2013[Code Postal],MATCH("*"&amp;TEXT(Factures[[#This Row],[CP]],"00000")&amp;"*",Communes2013[Code Postal],0)),Communes2013[],2,FALSE)</f>
        <v>CLICHY-SOUS-BOIS</v>
      </c>
      <c r="Q556" t="str">
        <f>VLOOKUP(Factures[[#This Row],[DPT]],departement2021[],6,FALSE)</f>
        <v>Seine-Saint-Denis</v>
      </c>
      <c r="R556" t="str">
        <f>VLOOKUP(VLOOKUP(Factures[[#This Row],[DPT]],departement2021[],2,FALSE),region2021[],5,FALSE)</f>
        <v>Île-de-France</v>
      </c>
    </row>
    <row r="557" spans="1:18" x14ac:dyDescent="0.25">
      <c r="A557">
        <v>559</v>
      </c>
      <c r="B557" s="1">
        <v>44744</v>
      </c>
      <c r="C557" s="2" t="s">
        <v>12</v>
      </c>
      <c r="D557" s="2" t="s">
        <v>16</v>
      </c>
      <c r="E557">
        <v>1</v>
      </c>
      <c r="F557">
        <v>28.5</v>
      </c>
      <c r="G557">
        <v>30</v>
      </c>
      <c r="H557">
        <v>58.5</v>
      </c>
      <c r="I557" s="2" t="s">
        <v>17</v>
      </c>
      <c r="K557" s="4">
        <v>92260</v>
      </c>
      <c r="L557" s="1">
        <v>21384</v>
      </c>
      <c r="M557">
        <f ca="1">DATEDIF(Factures[[#This Row],[Date naissance]],TODAY(),"Y")</f>
        <v>64</v>
      </c>
      <c r="N557" t="str">
        <f ca="1">VLOOKUP(Factures[[#This Row],[Age]],Cat_Age[],2,TRUE)</f>
        <v>4 - de 55 à 65 ans</v>
      </c>
      <c r="O557" t="str" cm="1">
        <f t="array" ref="O55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57" t="str">
        <f>VLOOKUP(INDEX(Communes2013[Code Postal],MATCH("*"&amp;TEXT(Factures[[#This Row],[CP]],"00000")&amp;"*",Communes2013[Code Postal],0)),Communes2013[],2,FALSE)</f>
        <v>FONTENAY-AUX-ROSES</v>
      </c>
      <c r="Q557" t="str">
        <f>VLOOKUP(Factures[[#This Row],[DPT]],departement2021[],6,FALSE)</f>
        <v>Hauts-de-Seine</v>
      </c>
      <c r="R557" t="str">
        <f>VLOOKUP(VLOOKUP(Factures[[#This Row],[DPT]],departement2021[],2,FALSE),region2021[],5,FALSE)</f>
        <v>Île-de-France</v>
      </c>
    </row>
    <row r="558" spans="1:18" x14ac:dyDescent="0.25">
      <c r="A558">
        <v>560</v>
      </c>
      <c r="B558" s="1">
        <v>44744</v>
      </c>
      <c r="C558" s="2" t="s">
        <v>12</v>
      </c>
      <c r="D558" s="2" t="s">
        <v>13</v>
      </c>
      <c r="E558">
        <v>2</v>
      </c>
      <c r="F558">
        <v>50</v>
      </c>
      <c r="G558">
        <v>84</v>
      </c>
      <c r="H558">
        <v>134</v>
      </c>
      <c r="I558" s="2" t="s">
        <v>17</v>
      </c>
      <c r="K558" s="4">
        <v>56100</v>
      </c>
      <c r="L558" s="1">
        <v>28205</v>
      </c>
      <c r="M558">
        <f ca="1">DATEDIF(Factures[[#This Row],[Date naissance]],TODAY(),"Y")</f>
        <v>45</v>
      </c>
      <c r="N558" t="str">
        <f ca="1">VLOOKUP(Factures[[#This Row],[Age]],Cat_Age[],2,TRUE)</f>
        <v>3 - de 45 à 55 ans</v>
      </c>
      <c r="O558" t="str" cm="1">
        <f t="array" ref="O55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58" t="str">
        <f>VLOOKUP(INDEX(Communes2013[Code Postal],MATCH("*"&amp;TEXT(Factures[[#This Row],[CP]],"00000")&amp;"*",Communes2013[Code Postal],0)),Communes2013[],2,FALSE)</f>
        <v>LORIENT</v>
      </c>
      <c r="Q558" t="str">
        <f>VLOOKUP(Factures[[#This Row],[DPT]],departement2021[],6,FALSE)</f>
        <v>Morbihan</v>
      </c>
      <c r="R558" t="str">
        <f>VLOOKUP(VLOOKUP(Factures[[#This Row],[DPT]],departement2021[],2,FALSE),region2021[],5,FALSE)</f>
        <v>Bretagne</v>
      </c>
    </row>
    <row r="559" spans="1:18" x14ac:dyDescent="0.25">
      <c r="A559">
        <v>561</v>
      </c>
      <c r="B559" s="1">
        <v>44744</v>
      </c>
      <c r="C559" s="2" t="s">
        <v>19</v>
      </c>
      <c r="D559" s="2" t="s">
        <v>16</v>
      </c>
      <c r="E559">
        <v>7</v>
      </c>
      <c r="F559">
        <v>186</v>
      </c>
      <c r="G559">
        <v>254</v>
      </c>
      <c r="H559">
        <v>440</v>
      </c>
      <c r="I559" s="2" t="s">
        <v>14</v>
      </c>
      <c r="J559">
        <v>41.5</v>
      </c>
      <c r="K559" s="4">
        <v>29200</v>
      </c>
      <c r="L559" s="1">
        <v>19656</v>
      </c>
      <c r="M559">
        <f ca="1">DATEDIF(Factures[[#This Row],[Date naissance]],TODAY(),"Y")</f>
        <v>69</v>
      </c>
      <c r="N559" t="str">
        <f ca="1">VLOOKUP(Factures[[#This Row],[Age]],Cat_Age[],2,TRUE)</f>
        <v>5 - de 65 et plus</v>
      </c>
      <c r="O559" t="str" cm="1">
        <f t="array" ref="O5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59" t="str">
        <f>VLOOKUP(INDEX(Communes2013[Code Postal],MATCH("*"&amp;TEXT(Factures[[#This Row],[CP]],"00000")&amp;"*",Communes2013[Code Postal],0)),Communes2013[],2,FALSE)</f>
        <v>BREST</v>
      </c>
      <c r="Q559" t="str">
        <f>VLOOKUP(Factures[[#This Row],[DPT]],departement2021[],6,FALSE)</f>
        <v>Finistère</v>
      </c>
      <c r="R559" t="str">
        <f>VLOOKUP(VLOOKUP(Factures[[#This Row],[DPT]],departement2021[],2,FALSE),region2021[],5,FALSE)</f>
        <v>Bretagne</v>
      </c>
    </row>
    <row r="560" spans="1:18" x14ac:dyDescent="0.25">
      <c r="A560">
        <v>562</v>
      </c>
      <c r="B560" s="1">
        <v>44744</v>
      </c>
      <c r="C560" s="2" t="s">
        <v>15</v>
      </c>
      <c r="D560" s="2" t="s">
        <v>16</v>
      </c>
      <c r="E560">
        <v>6</v>
      </c>
      <c r="F560">
        <v>185.5</v>
      </c>
      <c r="G560">
        <v>346</v>
      </c>
      <c r="H560">
        <v>531.5</v>
      </c>
      <c r="I560" s="2" t="s">
        <v>17</v>
      </c>
      <c r="K560" s="4">
        <v>29000</v>
      </c>
      <c r="L560" s="1">
        <v>28654</v>
      </c>
      <c r="M560">
        <f ca="1">DATEDIF(Factures[[#This Row],[Date naissance]],TODAY(),"Y")</f>
        <v>44</v>
      </c>
      <c r="N560" t="str">
        <f ca="1">VLOOKUP(Factures[[#This Row],[Age]],Cat_Age[],2,TRUE)</f>
        <v>2 - de 35 à 45 ans</v>
      </c>
      <c r="O560" t="str" cm="1">
        <f t="array" ref="O5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60" t="str">
        <f>VLOOKUP(INDEX(Communes2013[Code Postal],MATCH("*"&amp;TEXT(Factures[[#This Row],[CP]],"00000")&amp;"*",Communes2013[Code Postal],0)),Communes2013[],2,FALSE)</f>
        <v>QUIMPER</v>
      </c>
      <c r="Q560" t="str">
        <f>VLOOKUP(Factures[[#This Row],[DPT]],departement2021[],6,FALSE)</f>
        <v>Finistère</v>
      </c>
      <c r="R560" t="str">
        <f>VLOOKUP(VLOOKUP(Factures[[#This Row],[DPT]],departement2021[],2,FALSE),region2021[],5,FALSE)</f>
        <v>Bretagne</v>
      </c>
    </row>
    <row r="561" spans="1:18" x14ac:dyDescent="0.25">
      <c r="A561">
        <v>563</v>
      </c>
      <c r="B561" s="1">
        <v>44744</v>
      </c>
      <c r="C561" s="2" t="s">
        <v>19</v>
      </c>
      <c r="D561" s="2" t="s">
        <v>13</v>
      </c>
      <c r="E561">
        <v>13</v>
      </c>
      <c r="F561">
        <v>264.5</v>
      </c>
      <c r="G561">
        <v>316</v>
      </c>
      <c r="H561">
        <v>580.5</v>
      </c>
      <c r="I561" s="2" t="s">
        <v>17</v>
      </c>
      <c r="K561" s="4">
        <v>35580</v>
      </c>
      <c r="L561" s="1">
        <v>26144</v>
      </c>
      <c r="M561">
        <f ca="1">DATEDIF(Factures[[#This Row],[Date naissance]],TODAY(),"Y")</f>
        <v>51</v>
      </c>
      <c r="N561" t="str">
        <f ca="1">VLOOKUP(Factures[[#This Row],[Age]],Cat_Age[],2,TRUE)</f>
        <v>3 - de 45 à 55 ans</v>
      </c>
      <c r="O561" t="str" cm="1">
        <f t="array" ref="O56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61" t="str">
        <f>VLOOKUP(INDEX(Communes2013[Code Postal],MATCH("*"&amp;TEXT(Factures[[#This Row],[CP]],"00000")&amp;"*",Communes2013[Code Postal],0)),Communes2013[],2,FALSE)</f>
        <v>GUICHEN</v>
      </c>
      <c r="Q561" t="str">
        <f>VLOOKUP(Factures[[#This Row],[DPT]],departement2021[],6,FALSE)</f>
        <v>Ille-et-Vilaine</v>
      </c>
      <c r="R561" t="str">
        <f>VLOOKUP(VLOOKUP(Factures[[#This Row],[DPT]],departement2021[],2,FALSE),region2021[],5,FALSE)</f>
        <v>Bretagne</v>
      </c>
    </row>
    <row r="562" spans="1:18" x14ac:dyDescent="0.25">
      <c r="A562">
        <v>564</v>
      </c>
      <c r="B562" s="1">
        <v>44744</v>
      </c>
      <c r="C562" s="2" t="s">
        <v>15</v>
      </c>
      <c r="D562" s="2" t="s">
        <v>16</v>
      </c>
      <c r="E562">
        <v>2</v>
      </c>
      <c r="F562">
        <v>58</v>
      </c>
      <c r="G562">
        <v>72</v>
      </c>
      <c r="H562">
        <v>130</v>
      </c>
      <c r="I562" s="2" t="s">
        <v>17</v>
      </c>
      <c r="K562" s="4">
        <v>35600</v>
      </c>
      <c r="L562" s="1">
        <v>34298</v>
      </c>
      <c r="M562">
        <f ca="1">DATEDIF(Factures[[#This Row],[Date naissance]],TODAY(),"Y")</f>
        <v>28</v>
      </c>
      <c r="N562" t="str">
        <f ca="1">VLOOKUP(Factures[[#This Row],[Age]],Cat_Age[],2,TRUE)</f>
        <v>1 - de 0 à 35 ans</v>
      </c>
      <c r="O562" t="str" cm="1">
        <f t="array" ref="O56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62" t="str">
        <f>VLOOKUP(INDEX(Communes2013[Code Postal],MATCH("*"&amp;TEXT(Factures[[#This Row],[CP]],"00000")&amp;"*",Communes2013[Code Postal],0)),Communes2013[],2,FALSE)</f>
        <v>REDON</v>
      </c>
      <c r="Q562" t="str">
        <f>VLOOKUP(Factures[[#This Row],[DPT]],departement2021[],6,FALSE)</f>
        <v>Ille-et-Vilaine</v>
      </c>
      <c r="R562" t="str">
        <f>VLOOKUP(VLOOKUP(Factures[[#This Row],[DPT]],departement2021[],2,FALSE),region2021[],5,FALSE)</f>
        <v>Bretagne</v>
      </c>
    </row>
    <row r="563" spans="1:18" x14ac:dyDescent="0.25">
      <c r="A563">
        <v>565</v>
      </c>
      <c r="B563" s="1">
        <v>44744</v>
      </c>
      <c r="C563" s="2" t="s">
        <v>18</v>
      </c>
      <c r="D563" s="2" t="s">
        <v>13</v>
      </c>
      <c r="E563">
        <v>12</v>
      </c>
      <c r="F563">
        <v>298</v>
      </c>
      <c r="G563">
        <v>166</v>
      </c>
      <c r="H563">
        <v>464</v>
      </c>
      <c r="I563" s="2" t="s">
        <v>14</v>
      </c>
      <c r="J563">
        <v>10.5</v>
      </c>
      <c r="K563" s="4">
        <v>29140</v>
      </c>
      <c r="L563" s="1">
        <v>27653</v>
      </c>
      <c r="M563">
        <f ca="1">DATEDIF(Factures[[#This Row],[Date naissance]],TODAY(),"Y")</f>
        <v>47</v>
      </c>
      <c r="N563" t="str">
        <f ca="1">VLOOKUP(Factures[[#This Row],[Age]],Cat_Age[],2,TRUE)</f>
        <v>3 - de 45 à 55 ans</v>
      </c>
      <c r="O563" t="str" cm="1">
        <f t="array" ref="O5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63" t="str">
        <f>VLOOKUP(INDEX(Communes2013[Code Postal],MATCH("*"&amp;TEXT(Factures[[#This Row],[CP]],"00000")&amp;"*",Communes2013[Code Postal],0)),Communes2013[],2,FALSE)</f>
        <v>ROSPORDEN</v>
      </c>
      <c r="Q563" t="str">
        <f>VLOOKUP(Factures[[#This Row],[DPT]],departement2021[],6,FALSE)</f>
        <v>Finistère</v>
      </c>
      <c r="R563" t="str">
        <f>VLOOKUP(VLOOKUP(Factures[[#This Row],[DPT]],departement2021[],2,FALSE),region2021[],5,FALSE)</f>
        <v>Bretagne</v>
      </c>
    </row>
    <row r="564" spans="1:18" x14ac:dyDescent="0.25">
      <c r="A564">
        <v>566</v>
      </c>
      <c r="B564" s="1">
        <v>44744</v>
      </c>
      <c r="C564" s="2" t="s">
        <v>15</v>
      </c>
      <c r="D564" s="2" t="s">
        <v>16</v>
      </c>
      <c r="E564">
        <v>3</v>
      </c>
      <c r="F564">
        <v>85.5</v>
      </c>
      <c r="G564">
        <v>140</v>
      </c>
      <c r="H564">
        <v>225.5</v>
      </c>
      <c r="I564" s="2" t="s">
        <v>14</v>
      </c>
      <c r="J564">
        <v>0.5</v>
      </c>
      <c r="K564" s="4">
        <v>94170</v>
      </c>
      <c r="L564" s="1">
        <v>33321</v>
      </c>
      <c r="M564">
        <f ca="1">DATEDIF(Factures[[#This Row],[Date naissance]],TODAY(),"Y")</f>
        <v>31</v>
      </c>
      <c r="N564" t="str">
        <f ca="1">VLOOKUP(Factures[[#This Row],[Age]],Cat_Age[],2,TRUE)</f>
        <v>1 - de 0 à 35 ans</v>
      </c>
      <c r="O564" t="str" cm="1">
        <f t="array" ref="O56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64" t="str">
        <f>VLOOKUP(INDEX(Communes2013[Code Postal],MATCH("*"&amp;TEXT(Factures[[#This Row],[CP]],"00000")&amp;"*",Communes2013[Code Postal],0)),Communes2013[],2,FALSE)</f>
        <v>LE PERREUX-SUR-MARNE</v>
      </c>
      <c r="Q564" t="str">
        <f>VLOOKUP(Factures[[#This Row],[DPT]],departement2021[],6,FALSE)</f>
        <v>Val-de-Marne</v>
      </c>
      <c r="R564" t="str">
        <f>VLOOKUP(VLOOKUP(Factures[[#This Row],[DPT]],departement2021[],2,FALSE),region2021[],5,FALSE)</f>
        <v>Île-de-France</v>
      </c>
    </row>
    <row r="565" spans="1:18" x14ac:dyDescent="0.25">
      <c r="A565">
        <v>567</v>
      </c>
      <c r="B565" s="1">
        <v>44744</v>
      </c>
      <c r="C565" s="2" t="s">
        <v>19</v>
      </c>
      <c r="D565" s="2" t="s">
        <v>13</v>
      </c>
      <c r="E565">
        <v>3</v>
      </c>
      <c r="F565">
        <v>70</v>
      </c>
      <c r="G565">
        <v>17</v>
      </c>
      <c r="H565">
        <v>87</v>
      </c>
      <c r="I565" s="2" t="s">
        <v>14</v>
      </c>
      <c r="J565">
        <v>1.5</v>
      </c>
      <c r="K565" s="4">
        <v>94470</v>
      </c>
      <c r="L565" s="1">
        <v>20782</v>
      </c>
      <c r="M565">
        <f ca="1">DATEDIF(Factures[[#This Row],[Date naissance]],TODAY(),"Y")</f>
        <v>65</v>
      </c>
      <c r="N565" t="str">
        <f ca="1">VLOOKUP(Factures[[#This Row],[Age]],Cat_Age[],2,TRUE)</f>
        <v>5 - de 65 et plus</v>
      </c>
      <c r="O565" t="str" cm="1">
        <f t="array" ref="O565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65" t="str">
        <f>VLOOKUP(INDEX(Communes2013[Code Postal],MATCH("*"&amp;TEXT(Factures[[#This Row],[CP]],"00000")&amp;"*",Communes2013[Code Postal],0)),Communes2013[],2,FALSE)</f>
        <v>BOISSY-SAINT-LEGER</v>
      </c>
      <c r="Q565" t="str">
        <f>VLOOKUP(Factures[[#This Row],[DPT]],departement2021[],6,FALSE)</f>
        <v>Val-de-Marne</v>
      </c>
      <c r="R565" t="str">
        <f>VLOOKUP(VLOOKUP(Factures[[#This Row],[DPT]],departement2021[],2,FALSE),region2021[],5,FALSE)</f>
        <v>Île-de-France</v>
      </c>
    </row>
    <row r="566" spans="1:18" x14ac:dyDescent="0.25">
      <c r="A566">
        <v>568</v>
      </c>
      <c r="B566" s="1">
        <v>44744</v>
      </c>
      <c r="C566" s="2" t="s">
        <v>19</v>
      </c>
      <c r="D566" s="2" t="s">
        <v>20</v>
      </c>
      <c r="E566">
        <v>7</v>
      </c>
      <c r="F566">
        <v>94.5</v>
      </c>
      <c r="G566">
        <v>6</v>
      </c>
      <c r="H566">
        <v>100.5</v>
      </c>
      <c r="I566" s="2" t="s">
        <v>14</v>
      </c>
      <c r="J566">
        <v>2.5</v>
      </c>
      <c r="K566" s="4">
        <v>93250</v>
      </c>
      <c r="L566" s="1">
        <v>28885</v>
      </c>
      <c r="M566">
        <f ca="1">DATEDIF(Factures[[#This Row],[Date naissance]],TODAY(),"Y")</f>
        <v>43</v>
      </c>
      <c r="N566" t="str">
        <f ca="1">VLOOKUP(Factures[[#This Row],[Age]],Cat_Age[],2,TRUE)</f>
        <v>2 - de 35 à 45 ans</v>
      </c>
      <c r="O566" t="str" cm="1">
        <f t="array" ref="O56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566" t="str">
        <f>VLOOKUP(INDEX(Communes2013[Code Postal],MATCH("*"&amp;TEXT(Factures[[#This Row],[CP]],"00000")&amp;"*",Communes2013[Code Postal],0)),Communes2013[],2,FALSE)</f>
        <v>VILLEMOMBLE</v>
      </c>
      <c r="Q566" t="str">
        <f>VLOOKUP(Factures[[#This Row],[DPT]],departement2021[],6,FALSE)</f>
        <v>Seine-Saint-Denis</v>
      </c>
      <c r="R566" t="str">
        <f>VLOOKUP(VLOOKUP(Factures[[#This Row],[DPT]],departement2021[],2,FALSE),region2021[],5,FALSE)</f>
        <v>Île-de-France</v>
      </c>
    </row>
    <row r="567" spans="1:18" x14ac:dyDescent="0.25">
      <c r="A567">
        <v>569</v>
      </c>
      <c r="B567" s="1">
        <v>44744</v>
      </c>
      <c r="C567" s="2" t="s">
        <v>15</v>
      </c>
      <c r="D567" s="2" t="s">
        <v>16</v>
      </c>
      <c r="E567">
        <v>12</v>
      </c>
      <c r="F567">
        <v>308.5</v>
      </c>
      <c r="G567">
        <v>337</v>
      </c>
      <c r="H567">
        <v>645.5</v>
      </c>
      <c r="I567" s="2" t="s">
        <v>14</v>
      </c>
      <c r="J567">
        <v>34.5</v>
      </c>
      <c r="K567" s="4">
        <v>29170</v>
      </c>
      <c r="L567" s="1">
        <v>30969</v>
      </c>
      <c r="M567">
        <f ca="1">DATEDIF(Factures[[#This Row],[Date naissance]],TODAY(),"Y")</f>
        <v>38</v>
      </c>
      <c r="N567" t="str">
        <f ca="1">VLOOKUP(Factures[[#This Row],[Age]],Cat_Age[],2,TRUE)</f>
        <v>2 - de 35 à 45 ans</v>
      </c>
      <c r="O567" t="str" cm="1">
        <f t="array" ref="O5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67" t="str">
        <f>VLOOKUP(INDEX(Communes2013[Code Postal],MATCH("*"&amp;TEXT(Factures[[#This Row],[CP]],"00000")&amp;"*",Communes2013[Code Postal],0)),Communes2013[],2,FALSE)</f>
        <v>FOUESNANT</v>
      </c>
      <c r="Q567" t="str">
        <f>VLOOKUP(Factures[[#This Row],[DPT]],departement2021[],6,FALSE)</f>
        <v>Finistère</v>
      </c>
      <c r="R567" t="str">
        <f>VLOOKUP(VLOOKUP(Factures[[#This Row],[DPT]],departement2021[],2,FALSE),region2021[],5,FALSE)</f>
        <v>Bretagne</v>
      </c>
    </row>
    <row r="568" spans="1:18" x14ac:dyDescent="0.25">
      <c r="A568">
        <v>570</v>
      </c>
      <c r="B568" s="1">
        <v>44744</v>
      </c>
      <c r="C568" s="2" t="s">
        <v>15</v>
      </c>
      <c r="D568" s="2" t="s">
        <v>21</v>
      </c>
      <c r="E568">
        <v>12</v>
      </c>
      <c r="F568">
        <v>219.5</v>
      </c>
      <c r="G568">
        <v>59</v>
      </c>
      <c r="H568">
        <v>278.5</v>
      </c>
      <c r="I568" s="2" t="s">
        <v>17</v>
      </c>
      <c r="K568" s="4">
        <v>93500</v>
      </c>
      <c r="L568" s="1">
        <v>26049</v>
      </c>
      <c r="M568">
        <f ca="1">DATEDIF(Factures[[#This Row],[Date naissance]],TODAY(),"Y")</f>
        <v>51</v>
      </c>
      <c r="N568" t="str">
        <f ca="1">VLOOKUP(Factures[[#This Row],[Age]],Cat_Age[],2,TRUE)</f>
        <v>3 - de 45 à 55 ans</v>
      </c>
      <c r="O568" t="str" cm="1">
        <f t="array" ref="O56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568" t="str">
        <f>VLOOKUP(INDEX(Communes2013[Code Postal],MATCH("*"&amp;TEXT(Factures[[#This Row],[CP]],"00000")&amp;"*",Communes2013[Code Postal],0)),Communes2013[],2,FALSE)</f>
        <v>PANTIN</v>
      </c>
      <c r="Q568" t="str">
        <f>VLOOKUP(Factures[[#This Row],[DPT]],departement2021[],6,FALSE)</f>
        <v>Seine-Saint-Denis</v>
      </c>
      <c r="R568" t="str">
        <f>VLOOKUP(VLOOKUP(Factures[[#This Row],[DPT]],departement2021[],2,FALSE),region2021[],5,FALSE)</f>
        <v>Île-de-France</v>
      </c>
    </row>
    <row r="569" spans="1:18" x14ac:dyDescent="0.25">
      <c r="A569">
        <v>571</v>
      </c>
      <c r="B569" s="1">
        <v>44744</v>
      </c>
      <c r="C569" s="2" t="s">
        <v>15</v>
      </c>
      <c r="D569" s="2" t="s">
        <v>13</v>
      </c>
      <c r="E569">
        <v>11</v>
      </c>
      <c r="F569">
        <v>262.5</v>
      </c>
      <c r="G569">
        <v>360</v>
      </c>
      <c r="H569">
        <v>622.5</v>
      </c>
      <c r="I569" s="2" t="s">
        <v>14</v>
      </c>
      <c r="J569">
        <v>36</v>
      </c>
      <c r="K569" s="4">
        <v>37120</v>
      </c>
      <c r="L569" s="1">
        <v>26536</v>
      </c>
      <c r="M569">
        <f ca="1">DATEDIF(Factures[[#This Row],[Date naissance]],TODAY(),"Y")</f>
        <v>50</v>
      </c>
      <c r="N569" t="str">
        <f ca="1">VLOOKUP(Factures[[#This Row],[Age]],Cat_Age[],2,TRUE)</f>
        <v>3 - de 45 à 55 ans</v>
      </c>
      <c r="O569" t="str" cm="1">
        <f t="array" ref="O569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569" t="str">
        <f>VLOOKUP(INDEX(Communes2013[Code Postal],MATCH("*"&amp;TEXT(Factures[[#This Row],[CP]],"00000")&amp;"*",Communes2013[Code Postal],0)),Communes2013[],2,FALSE)</f>
        <v>RICHELIEU</v>
      </c>
      <c r="Q569" t="str">
        <f>VLOOKUP(Factures[[#This Row],[DPT]],departement2021[],6,FALSE)</f>
        <v>Indre-et-Loire</v>
      </c>
      <c r="R569" t="str">
        <f>VLOOKUP(VLOOKUP(Factures[[#This Row],[DPT]],departement2021[],2,FALSE),region2021[],5,FALSE)</f>
        <v>Centre-Val de Loire</v>
      </c>
    </row>
    <row r="570" spans="1:18" x14ac:dyDescent="0.25">
      <c r="A570">
        <v>572</v>
      </c>
      <c r="B570" s="1">
        <v>44744</v>
      </c>
      <c r="C570" s="2" t="s">
        <v>19</v>
      </c>
      <c r="D570" s="2" t="s">
        <v>13</v>
      </c>
      <c r="E570">
        <v>1</v>
      </c>
      <c r="F570">
        <v>24.5</v>
      </c>
      <c r="G570">
        <v>30</v>
      </c>
      <c r="H570">
        <v>54.5</v>
      </c>
      <c r="I570" s="2" t="s">
        <v>14</v>
      </c>
      <c r="J570">
        <v>4</v>
      </c>
      <c r="K570" s="4">
        <v>29200</v>
      </c>
      <c r="L570" s="1">
        <v>23810</v>
      </c>
      <c r="M570">
        <f ca="1">DATEDIF(Factures[[#This Row],[Date naissance]],TODAY(),"Y")</f>
        <v>57</v>
      </c>
      <c r="N570" t="str">
        <f ca="1">VLOOKUP(Factures[[#This Row],[Age]],Cat_Age[],2,TRUE)</f>
        <v>4 - de 55 à 65 ans</v>
      </c>
      <c r="O570" t="str" cm="1">
        <f t="array" ref="O5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0" t="str">
        <f>VLOOKUP(INDEX(Communes2013[Code Postal],MATCH("*"&amp;TEXT(Factures[[#This Row],[CP]],"00000")&amp;"*",Communes2013[Code Postal],0)),Communes2013[],2,FALSE)</f>
        <v>BREST</v>
      </c>
      <c r="Q570" t="str">
        <f>VLOOKUP(Factures[[#This Row],[DPT]],departement2021[],6,FALSE)</f>
        <v>Finistère</v>
      </c>
      <c r="R570" t="str">
        <f>VLOOKUP(VLOOKUP(Factures[[#This Row],[DPT]],departement2021[],2,FALSE),region2021[],5,FALSE)</f>
        <v>Bretagne</v>
      </c>
    </row>
    <row r="571" spans="1:18" x14ac:dyDescent="0.25">
      <c r="A571">
        <v>573</v>
      </c>
      <c r="B571" s="1">
        <v>44744</v>
      </c>
      <c r="C571" s="2" t="s">
        <v>15</v>
      </c>
      <c r="D571" s="2" t="s">
        <v>22</v>
      </c>
      <c r="E571">
        <v>20</v>
      </c>
      <c r="F571">
        <v>329.5</v>
      </c>
      <c r="G571">
        <v>250</v>
      </c>
      <c r="H571">
        <v>579.5</v>
      </c>
      <c r="I571" s="2" t="s">
        <v>14</v>
      </c>
      <c r="J571">
        <v>37.5</v>
      </c>
      <c r="K571" s="4">
        <v>29200</v>
      </c>
      <c r="L571" s="1">
        <v>25745</v>
      </c>
      <c r="M571">
        <f ca="1">DATEDIF(Factures[[#This Row],[Date naissance]],TODAY(),"Y")</f>
        <v>52</v>
      </c>
      <c r="N571" t="str">
        <f ca="1">VLOOKUP(Factures[[#This Row],[Age]],Cat_Age[],2,TRUE)</f>
        <v>3 - de 45 à 55 ans</v>
      </c>
      <c r="O571" t="str" cm="1">
        <f t="array" ref="O57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1" t="str">
        <f>VLOOKUP(INDEX(Communes2013[Code Postal],MATCH("*"&amp;TEXT(Factures[[#This Row],[CP]],"00000")&amp;"*",Communes2013[Code Postal],0)),Communes2013[],2,FALSE)</f>
        <v>BREST</v>
      </c>
      <c r="Q571" t="str">
        <f>VLOOKUP(Factures[[#This Row],[DPT]],departement2021[],6,FALSE)</f>
        <v>Finistère</v>
      </c>
      <c r="R571" t="str">
        <f>VLOOKUP(VLOOKUP(Factures[[#This Row],[DPT]],departement2021[],2,FALSE),region2021[],5,FALSE)</f>
        <v>Bretagne</v>
      </c>
    </row>
    <row r="572" spans="1:18" x14ac:dyDescent="0.25">
      <c r="A572">
        <v>574</v>
      </c>
      <c r="B572" s="1">
        <v>44744</v>
      </c>
      <c r="C572" s="2" t="s">
        <v>12</v>
      </c>
      <c r="D572" s="2" t="s">
        <v>16</v>
      </c>
      <c r="E572">
        <v>3</v>
      </c>
      <c r="F572">
        <v>81</v>
      </c>
      <c r="G572">
        <v>153</v>
      </c>
      <c r="H572">
        <v>234</v>
      </c>
      <c r="I572" s="2" t="s">
        <v>14</v>
      </c>
      <c r="J572">
        <v>22.5</v>
      </c>
      <c r="K572" s="4">
        <v>94230</v>
      </c>
      <c r="L572" s="1">
        <v>22563</v>
      </c>
      <c r="M572">
        <f ca="1">DATEDIF(Factures[[#This Row],[Date naissance]],TODAY(),"Y")</f>
        <v>61</v>
      </c>
      <c r="N572" t="str">
        <f ca="1">VLOOKUP(Factures[[#This Row],[Age]],Cat_Age[],2,TRUE)</f>
        <v>4 - de 55 à 65 ans</v>
      </c>
      <c r="O572" t="str" cm="1">
        <f t="array" ref="O57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72" t="str">
        <f>VLOOKUP(INDEX(Communes2013[Code Postal],MATCH("*"&amp;TEXT(Factures[[#This Row],[CP]],"00000")&amp;"*",Communes2013[Code Postal],0)),Communes2013[],2,FALSE)</f>
        <v>CACHAN</v>
      </c>
      <c r="Q572" t="str">
        <f>VLOOKUP(Factures[[#This Row],[DPT]],departement2021[],6,FALSE)</f>
        <v>Val-de-Marne</v>
      </c>
      <c r="R572" t="str">
        <f>VLOOKUP(VLOOKUP(Factures[[#This Row],[DPT]],departement2021[],2,FALSE),region2021[],5,FALSE)</f>
        <v>Île-de-France</v>
      </c>
    </row>
    <row r="573" spans="1:18" x14ac:dyDescent="0.25">
      <c r="A573">
        <v>575</v>
      </c>
      <c r="B573" s="1">
        <v>44744</v>
      </c>
      <c r="C573" s="2" t="s">
        <v>15</v>
      </c>
      <c r="D573" s="2" t="s">
        <v>16</v>
      </c>
      <c r="E573">
        <v>6</v>
      </c>
      <c r="F573">
        <v>153</v>
      </c>
      <c r="G573">
        <v>11</v>
      </c>
      <c r="H573">
        <v>164</v>
      </c>
      <c r="I573" s="2" t="s">
        <v>14</v>
      </c>
      <c r="J573">
        <v>1.5</v>
      </c>
      <c r="K573" s="4">
        <v>29900</v>
      </c>
      <c r="L573" s="1">
        <v>26139</v>
      </c>
      <c r="M573">
        <f ca="1">DATEDIF(Factures[[#This Row],[Date naissance]],TODAY(),"Y")</f>
        <v>51</v>
      </c>
      <c r="N573" t="str">
        <f ca="1">VLOOKUP(Factures[[#This Row],[Age]],Cat_Age[],2,TRUE)</f>
        <v>3 - de 45 à 55 ans</v>
      </c>
      <c r="O573" t="str" cm="1">
        <f t="array" ref="O57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3" t="str">
        <f>VLOOKUP(INDEX(Communes2013[Code Postal],MATCH("*"&amp;TEXT(Factures[[#This Row],[CP]],"00000")&amp;"*",Communes2013[Code Postal],0)),Communes2013[],2,FALSE)</f>
        <v>CONCARNEAU</v>
      </c>
      <c r="Q573" t="str">
        <f>VLOOKUP(Factures[[#This Row],[DPT]],departement2021[],6,FALSE)</f>
        <v>Finistère</v>
      </c>
      <c r="R573" t="str">
        <f>VLOOKUP(VLOOKUP(Factures[[#This Row],[DPT]],departement2021[],2,FALSE),region2021[],5,FALSE)</f>
        <v>Bretagne</v>
      </c>
    </row>
    <row r="574" spans="1:18" x14ac:dyDescent="0.25">
      <c r="A574">
        <v>576</v>
      </c>
      <c r="B574" s="1">
        <v>44744</v>
      </c>
      <c r="C574" s="2" t="s">
        <v>15</v>
      </c>
      <c r="D574" s="2" t="s">
        <v>16</v>
      </c>
      <c r="E574">
        <v>1</v>
      </c>
      <c r="F574">
        <v>29</v>
      </c>
      <c r="G574">
        <v>20</v>
      </c>
      <c r="H574">
        <v>49</v>
      </c>
      <c r="I574" s="2" t="s">
        <v>17</v>
      </c>
      <c r="K574" s="4">
        <v>75015</v>
      </c>
      <c r="L574" s="1">
        <v>32674</v>
      </c>
      <c r="M574">
        <f ca="1">DATEDIF(Factures[[#This Row],[Date naissance]],TODAY(),"Y")</f>
        <v>33</v>
      </c>
      <c r="N574" t="str">
        <f ca="1">VLOOKUP(Factures[[#This Row],[Age]],Cat_Age[],2,TRUE)</f>
        <v>1 - de 0 à 35 ans</v>
      </c>
      <c r="O574" t="str" cm="1">
        <f t="array" ref="O57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74" t="str">
        <f>VLOOKUP(INDEX(Communes2013[Code Postal],MATCH("*"&amp;TEXT(Factures[[#This Row],[CP]],"00000")&amp;"*",Communes2013[Code Postal],0)),Communes2013[],2,FALSE)</f>
        <v>PARIS-15E-ARRONDISSEMENT</v>
      </c>
      <c r="Q574" t="str">
        <f>VLOOKUP(Factures[[#This Row],[DPT]],departement2021[],6,FALSE)</f>
        <v>Paris</v>
      </c>
      <c r="R574" t="str">
        <f>VLOOKUP(VLOOKUP(Factures[[#This Row],[DPT]],departement2021[],2,FALSE),region2021[],5,FALSE)</f>
        <v>Île-de-France</v>
      </c>
    </row>
    <row r="575" spans="1:18" x14ac:dyDescent="0.25">
      <c r="A575">
        <v>577</v>
      </c>
      <c r="B575" s="1">
        <v>44744</v>
      </c>
      <c r="C575" s="2" t="s">
        <v>12</v>
      </c>
      <c r="D575" s="2" t="s">
        <v>16</v>
      </c>
      <c r="E575">
        <v>16</v>
      </c>
      <c r="F575">
        <v>483.5</v>
      </c>
      <c r="G575">
        <v>573</v>
      </c>
      <c r="H575">
        <v>1056.5</v>
      </c>
      <c r="I575" s="2" t="s">
        <v>14</v>
      </c>
      <c r="J575">
        <v>69</v>
      </c>
      <c r="K575" s="4">
        <v>56400</v>
      </c>
      <c r="L575" s="1">
        <v>21442</v>
      </c>
      <c r="M575">
        <f ca="1">DATEDIF(Factures[[#This Row],[Date naissance]],TODAY(),"Y")</f>
        <v>64</v>
      </c>
      <c r="N575" t="str">
        <f ca="1">VLOOKUP(Factures[[#This Row],[Age]],Cat_Age[],2,TRUE)</f>
        <v>4 - de 55 à 65 ans</v>
      </c>
      <c r="O575" t="str" cm="1">
        <f t="array" ref="O57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575" t="str">
        <f>VLOOKUP(INDEX(Communes2013[Code Postal],MATCH("*"&amp;TEXT(Factures[[#This Row],[CP]],"00000")&amp;"*",Communes2013[Code Postal],0)),Communes2013[],2,FALSE)</f>
        <v>AURAY</v>
      </c>
      <c r="Q575" t="str">
        <f>VLOOKUP(Factures[[#This Row],[DPT]],departement2021[],6,FALSE)</f>
        <v>Morbihan</v>
      </c>
      <c r="R575" t="str">
        <f>VLOOKUP(VLOOKUP(Factures[[#This Row],[DPT]],departement2021[],2,FALSE),region2021[],5,FALSE)</f>
        <v>Bretagne</v>
      </c>
    </row>
    <row r="576" spans="1:18" x14ac:dyDescent="0.25">
      <c r="A576">
        <v>578</v>
      </c>
      <c r="B576" s="1">
        <v>44744</v>
      </c>
      <c r="C576" s="2" t="s">
        <v>19</v>
      </c>
      <c r="D576" s="2" t="s">
        <v>21</v>
      </c>
      <c r="E576">
        <v>1</v>
      </c>
      <c r="F576">
        <v>22.5</v>
      </c>
      <c r="G576">
        <v>36</v>
      </c>
      <c r="H576">
        <v>58.5</v>
      </c>
      <c r="I576" s="2" t="s">
        <v>14</v>
      </c>
      <c r="J576">
        <v>6</v>
      </c>
      <c r="K576" s="4">
        <v>54300</v>
      </c>
      <c r="L576" s="1">
        <v>15808</v>
      </c>
      <c r="M576">
        <f ca="1">DATEDIF(Factures[[#This Row],[Date naissance]],TODAY(),"Y")</f>
        <v>79</v>
      </c>
      <c r="N576" t="str">
        <f ca="1">VLOOKUP(Factures[[#This Row],[Age]],Cat_Age[],2,TRUE)</f>
        <v>5 - de 65 et plus</v>
      </c>
      <c r="O576" t="str" cm="1">
        <f t="array" ref="O576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576" t="str">
        <f>VLOOKUP(INDEX(Communes2013[Code Postal],MATCH("*"&amp;TEXT(Factures[[#This Row],[CP]],"00000")&amp;"*",Communes2013[Code Postal],0)),Communes2013[],2,FALSE)</f>
        <v>LUNEVILLE</v>
      </c>
      <c r="Q576" t="str">
        <f>VLOOKUP(Factures[[#This Row],[DPT]],departement2021[],6,FALSE)</f>
        <v>Meurthe-et-Moselle</v>
      </c>
      <c r="R576" t="str">
        <f>VLOOKUP(VLOOKUP(Factures[[#This Row],[DPT]],departement2021[],2,FALSE),region2021[],5,FALSE)</f>
        <v>Grand Est</v>
      </c>
    </row>
    <row r="577" spans="1:18" x14ac:dyDescent="0.25">
      <c r="A577">
        <v>579</v>
      </c>
      <c r="B577" s="1">
        <v>44744</v>
      </c>
      <c r="C577" s="2" t="s">
        <v>19</v>
      </c>
      <c r="D577" s="2" t="s">
        <v>16</v>
      </c>
      <c r="E577">
        <v>1</v>
      </c>
      <c r="F577">
        <v>34.5</v>
      </c>
      <c r="G577">
        <v>9</v>
      </c>
      <c r="H577">
        <v>43.5</v>
      </c>
      <c r="I577" s="2" t="s">
        <v>14</v>
      </c>
      <c r="J577">
        <v>1.5</v>
      </c>
      <c r="K577" s="4">
        <v>29340</v>
      </c>
      <c r="L577" s="1">
        <v>25807</v>
      </c>
      <c r="M577">
        <f ca="1">DATEDIF(Factures[[#This Row],[Date naissance]],TODAY(),"Y")</f>
        <v>52</v>
      </c>
      <c r="N577" t="str">
        <f ca="1">VLOOKUP(Factures[[#This Row],[Age]],Cat_Age[],2,TRUE)</f>
        <v>3 - de 45 à 55 ans</v>
      </c>
      <c r="O577" t="str" cm="1">
        <f t="array" ref="O5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7" t="str">
        <f>VLOOKUP(INDEX(Communes2013[Code Postal],MATCH("*"&amp;TEXT(Factures[[#This Row],[CP]],"00000")&amp;"*",Communes2013[Code Postal],0)),Communes2013[],2,FALSE)</f>
        <v>RIEC-SUR-BELON</v>
      </c>
      <c r="Q577" t="str">
        <f>VLOOKUP(Factures[[#This Row],[DPT]],departement2021[],6,FALSE)</f>
        <v>Finistère</v>
      </c>
      <c r="R577" t="str">
        <f>VLOOKUP(VLOOKUP(Factures[[#This Row],[DPT]],departement2021[],2,FALSE),region2021[],5,FALSE)</f>
        <v>Bretagne</v>
      </c>
    </row>
    <row r="578" spans="1:18" x14ac:dyDescent="0.25">
      <c r="A578">
        <v>580</v>
      </c>
      <c r="B578" s="1">
        <v>44744</v>
      </c>
      <c r="C578" s="2" t="s">
        <v>12</v>
      </c>
      <c r="D578" s="2" t="s">
        <v>16</v>
      </c>
      <c r="E578">
        <v>2</v>
      </c>
      <c r="F578">
        <v>59</v>
      </c>
      <c r="G578">
        <v>77</v>
      </c>
      <c r="H578">
        <v>136</v>
      </c>
      <c r="I578" s="2" t="s">
        <v>14</v>
      </c>
      <c r="J578">
        <v>5.5</v>
      </c>
      <c r="K578" s="4">
        <v>29740</v>
      </c>
      <c r="L578" s="1">
        <v>20012</v>
      </c>
      <c r="M578">
        <f ca="1">DATEDIF(Factures[[#This Row],[Date naissance]],TODAY(),"Y")</f>
        <v>68</v>
      </c>
      <c r="N578" t="str">
        <f ca="1">VLOOKUP(Factures[[#This Row],[Age]],Cat_Age[],2,TRUE)</f>
        <v>5 - de 65 et plus</v>
      </c>
      <c r="O578" t="str" cm="1">
        <f t="array" ref="O57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78" t="str">
        <f>VLOOKUP(INDEX(Communes2013[Code Postal],MATCH("*"&amp;TEXT(Factures[[#This Row],[CP]],"00000")&amp;"*",Communes2013[Code Postal],0)),Communes2013[],2,FALSE)</f>
        <v>PLOBANNALEC-LESCONIL</v>
      </c>
      <c r="Q578" t="str">
        <f>VLOOKUP(Factures[[#This Row],[DPT]],departement2021[],6,FALSE)</f>
        <v>Finistère</v>
      </c>
      <c r="R578" t="str">
        <f>VLOOKUP(VLOOKUP(Factures[[#This Row],[DPT]],departement2021[],2,FALSE),region2021[],5,FALSE)</f>
        <v>Bretagne</v>
      </c>
    </row>
    <row r="579" spans="1:18" x14ac:dyDescent="0.25">
      <c r="A579">
        <v>581</v>
      </c>
      <c r="B579" s="1">
        <v>44744</v>
      </c>
      <c r="C579" s="2" t="s">
        <v>15</v>
      </c>
      <c r="D579" s="2" t="s">
        <v>16</v>
      </c>
      <c r="E579">
        <v>6</v>
      </c>
      <c r="F579">
        <v>167</v>
      </c>
      <c r="G579">
        <v>202</v>
      </c>
      <c r="H579">
        <v>369</v>
      </c>
      <c r="I579" s="2" t="s">
        <v>14</v>
      </c>
      <c r="J579">
        <v>20.5</v>
      </c>
      <c r="K579" s="4">
        <v>95550</v>
      </c>
      <c r="L579" s="1">
        <v>18010</v>
      </c>
      <c r="M579">
        <f ca="1">DATEDIF(Factures[[#This Row],[Date naissance]],TODAY(),"Y")</f>
        <v>73</v>
      </c>
      <c r="N579" t="str">
        <f ca="1">VLOOKUP(Factures[[#This Row],[Age]],Cat_Age[],2,TRUE)</f>
        <v>5 - de 65 et plus</v>
      </c>
      <c r="O579" t="str" cm="1">
        <f t="array" ref="O579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579" t="str">
        <f>VLOOKUP(INDEX(Communes2013[Code Postal],MATCH("*"&amp;TEXT(Factures[[#This Row],[CP]],"00000")&amp;"*",Communes2013[Code Postal],0)),Communes2013[],2,FALSE)</f>
        <v>BESSANCOURT</v>
      </c>
      <c r="Q579" t="str">
        <f>VLOOKUP(Factures[[#This Row],[DPT]],departement2021[],6,FALSE)</f>
        <v>Val-d'Oise</v>
      </c>
      <c r="R579" t="str">
        <f>VLOOKUP(VLOOKUP(Factures[[#This Row],[DPT]],departement2021[],2,FALSE),region2021[],5,FALSE)</f>
        <v>Île-de-France</v>
      </c>
    </row>
    <row r="580" spans="1:18" x14ac:dyDescent="0.25">
      <c r="A580">
        <v>582</v>
      </c>
      <c r="B580" s="1">
        <v>44744</v>
      </c>
      <c r="C580" s="2" t="s">
        <v>15</v>
      </c>
      <c r="D580" s="2" t="s">
        <v>16</v>
      </c>
      <c r="E580">
        <v>2</v>
      </c>
      <c r="F580">
        <v>68.5</v>
      </c>
      <c r="G580">
        <v>114</v>
      </c>
      <c r="H580">
        <v>182.5</v>
      </c>
      <c r="I580" s="2" t="s">
        <v>14</v>
      </c>
      <c r="J580">
        <v>6.5</v>
      </c>
      <c r="K580" s="4">
        <v>75019</v>
      </c>
      <c r="L580" s="1">
        <v>26297</v>
      </c>
      <c r="M580">
        <f ca="1">DATEDIF(Factures[[#This Row],[Date naissance]],TODAY(),"Y")</f>
        <v>50</v>
      </c>
      <c r="N580" t="str">
        <f ca="1">VLOOKUP(Factures[[#This Row],[Age]],Cat_Age[],2,TRUE)</f>
        <v>3 - de 45 à 55 ans</v>
      </c>
      <c r="O580" t="str" cm="1">
        <f t="array" ref="O58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80" t="str">
        <f>VLOOKUP(INDEX(Communes2013[Code Postal],MATCH("*"&amp;TEXT(Factures[[#This Row],[CP]],"00000")&amp;"*",Communes2013[Code Postal],0)),Communes2013[],2,FALSE)</f>
        <v>PARIS-19E-ARRONDISSEMENT</v>
      </c>
      <c r="Q580" t="str">
        <f>VLOOKUP(Factures[[#This Row],[DPT]],departement2021[],6,FALSE)</f>
        <v>Paris</v>
      </c>
      <c r="R580" t="str">
        <f>VLOOKUP(VLOOKUP(Factures[[#This Row],[DPT]],departement2021[],2,FALSE),region2021[],5,FALSE)</f>
        <v>Île-de-France</v>
      </c>
    </row>
    <row r="581" spans="1:18" x14ac:dyDescent="0.25">
      <c r="A581">
        <v>583</v>
      </c>
      <c r="B581" s="1">
        <v>44744</v>
      </c>
      <c r="C581" s="2" t="s">
        <v>18</v>
      </c>
      <c r="D581" s="2" t="s">
        <v>13</v>
      </c>
      <c r="E581">
        <v>11</v>
      </c>
      <c r="F581">
        <v>273</v>
      </c>
      <c r="G581">
        <v>62</v>
      </c>
      <c r="H581">
        <v>335</v>
      </c>
      <c r="I581" s="2" t="s">
        <v>14</v>
      </c>
      <c r="J581">
        <v>4.5</v>
      </c>
      <c r="K581" s="4">
        <v>59960</v>
      </c>
      <c r="L581" s="1">
        <v>16550</v>
      </c>
      <c r="M581">
        <f ca="1">DATEDIF(Factures[[#This Row],[Date naissance]],TODAY(),"Y")</f>
        <v>77</v>
      </c>
      <c r="N581" t="str">
        <f ca="1">VLOOKUP(Factures[[#This Row],[Age]],Cat_Age[],2,TRUE)</f>
        <v>5 - de 65 et plus</v>
      </c>
      <c r="O581" t="str" cm="1">
        <f t="array" ref="O581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581" t="str">
        <f>VLOOKUP(INDEX(Communes2013[Code Postal],MATCH("*"&amp;TEXT(Factures[[#This Row],[CP]],"00000")&amp;"*",Communes2013[Code Postal],0)),Communes2013[],2,FALSE)</f>
        <v>NEUVILLE-EN-FERRAIN</v>
      </c>
      <c r="Q581" t="str">
        <f>VLOOKUP(Factures[[#This Row],[DPT]],departement2021[],6,FALSE)</f>
        <v>Nord</v>
      </c>
      <c r="R581" t="str">
        <f>VLOOKUP(VLOOKUP(Factures[[#This Row],[DPT]],departement2021[],2,FALSE),region2021[],5,FALSE)</f>
        <v>Hauts-de-France</v>
      </c>
    </row>
    <row r="582" spans="1:18" x14ac:dyDescent="0.25">
      <c r="A582">
        <v>584</v>
      </c>
      <c r="B582" s="1">
        <v>44744</v>
      </c>
      <c r="C582" s="2" t="s">
        <v>18</v>
      </c>
      <c r="D582" s="2" t="s">
        <v>13</v>
      </c>
      <c r="E582">
        <v>4</v>
      </c>
      <c r="F582">
        <v>95.5</v>
      </c>
      <c r="G582">
        <v>67</v>
      </c>
      <c r="H582">
        <v>162.5</v>
      </c>
      <c r="I582" s="2" t="s">
        <v>14</v>
      </c>
      <c r="J582">
        <v>8</v>
      </c>
      <c r="K582" s="4">
        <v>35250</v>
      </c>
      <c r="L582" s="1">
        <v>28412</v>
      </c>
      <c r="M582">
        <f ca="1">DATEDIF(Factures[[#This Row],[Date naissance]],TODAY(),"Y")</f>
        <v>45</v>
      </c>
      <c r="N582" t="str">
        <f ca="1">VLOOKUP(Factures[[#This Row],[Age]],Cat_Age[],2,TRUE)</f>
        <v>3 - de 45 à 55 ans</v>
      </c>
      <c r="O582" t="str" cm="1">
        <f t="array" ref="O58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82" t="str">
        <f>VLOOKUP(INDEX(Communes2013[Code Postal],MATCH("*"&amp;TEXT(Factures[[#This Row],[CP]],"00000")&amp;"*",Communes2013[Code Postal],0)),Communes2013[],2,FALSE)</f>
        <v>SAINT-AUBIN-D'AUBIGNE</v>
      </c>
      <c r="Q582" t="str">
        <f>VLOOKUP(Factures[[#This Row],[DPT]],departement2021[],6,FALSE)</f>
        <v>Ille-et-Vilaine</v>
      </c>
      <c r="R582" t="str">
        <f>VLOOKUP(VLOOKUP(Factures[[#This Row],[DPT]],departement2021[],2,FALSE),region2021[],5,FALSE)</f>
        <v>Bretagne</v>
      </c>
    </row>
    <row r="583" spans="1:18" x14ac:dyDescent="0.25">
      <c r="A583">
        <v>585</v>
      </c>
      <c r="B583" s="1">
        <v>44744</v>
      </c>
      <c r="C583" s="2" t="s">
        <v>15</v>
      </c>
      <c r="D583" s="2" t="s">
        <v>16</v>
      </c>
      <c r="E583">
        <v>11</v>
      </c>
      <c r="F583">
        <v>376.5</v>
      </c>
      <c r="G583">
        <v>527</v>
      </c>
      <c r="H583">
        <v>903.5</v>
      </c>
      <c r="I583" s="2" t="s">
        <v>14</v>
      </c>
      <c r="J583">
        <v>71</v>
      </c>
      <c r="K583" s="4">
        <v>92400</v>
      </c>
      <c r="L583" s="1">
        <v>30288</v>
      </c>
      <c r="M583">
        <f ca="1">DATEDIF(Factures[[#This Row],[Date naissance]],TODAY(),"Y")</f>
        <v>39</v>
      </c>
      <c r="N583" t="str">
        <f ca="1">VLOOKUP(Factures[[#This Row],[Age]],Cat_Age[],2,TRUE)</f>
        <v>2 - de 35 à 45 ans</v>
      </c>
      <c r="O583" t="str" cm="1">
        <f t="array" ref="O58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83" t="str">
        <f>VLOOKUP(INDEX(Communes2013[Code Postal],MATCH("*"&amp;TEXT(Factures[[#This Row],[CP]],"00000")&amp;"*",Communes2013[Code Postal],0)),Communes2013[],2,FALSE)</f>
        <v>COURBEVOIE</v>
      </c>
      <c r="Q583" t="str">
        <f>VLOOKUP(Factures[[#This Row],[DPT]],departement2021[],6,FALSE)</f>
        <v>Hauts-de-Seine</v>
      </c>
      <c r="R583" t="str">
        <f>VLOOKUP(VLOOKUP(Factures[[#This Row],[DPT]],departement2021[],2,FALSE),region2021[],5,FALSE)</f>
        <v>Île-de-France</v>
      </c>
    </row>
    <row r="584" spans="1:18" x14ac:dyDescent="0.25">
      <c r="A584">
        <v>586</v>
      </c>
      <c r="B584" s="1">
        <v>44744</v>
      </c>
      <c r="C584" s="2" t="s">
        <v>18</v>
      </c>
      <c r="D584" s="2" t="s">
        <v>16</v>
      </c>
      <c r="E584">
        <v>2</v>
      </c>
      <c r="F584">
        <v>70</v>
      </c>
      <c r="G584">
        <v>55</v>
      </c>
      <c r="H584">
        <v>125</v>
      </c>
      <c r="I584" s="2" t="s">
        <v>14</v>
      </c>
      <c r="J584">
        <v>6</v>
      </c>
      <c r="K584" s="4">
        <v>75015</v>
      </c>
      <c r="L584" s="1">
        <v>30789</v>
      </c>
      <c r="M584">
        <f ca="1">DATEDIF(Factures[[#This Row],[Date naissance]],TODAY(),"Y")</f>
        <v>38</v>
      </c>
      <c r="N584" t="str">
        <f ca="1">VLOOKUP(Factures[[#This Row],[Age]],Cat_Age[],2,TRUE)</f>
        <v>2 - de 35 à 45 ans</v>
      </c>
      <c r="O584" t="str" cm="1">
        <f t="array" ref="O58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84" t="str">
        <f>VLOOKUP(INDEX(Communes2013[Code Postal],MATCH("*"&amp;TEXT(Factures[[#This Row],[CP]],"00000")&amp;"*",Communes2013[Code Postal],0)),Communes2013[],2,FALSE)</f>
        <v>PARIS-15E-ARRONDISSEMENT</v>
      </c>
      <c r="Q584" t="str">
        <f>VLOOKUP(Factures[[#This Row],[DPT]],departement2021[],6,FALSE)</f>
        <v>Paris</v>
      </c>
      <c r="R584" t="str">
        <f>VLOOKUP(VLOOKUP(Factures[[#This Row],[DPT]],departement2021[],2,FALSE),region2021[],5,FALSE)</f>
        <v>Île-de-France</v>
      </c>
    </row>
    <row r="585" spans="1:18" x14ac:dyDescent="0.25">
      <c r="A585">
        <v>587</v>
      </c>
      <c r="B585" s="1">
        <v>44744</v>
      </c>
      <c r="C585" s="2" t="s">
        <v>15</v>
      </c>
      <c r="D585" s="2" t="s">
        <v>16</v>
      </c>
      <c r="E585">
        <v>2</v>
      </c>
      <c r="F585">
        <v>66.5</v>
      </c>
      <c r="H585">
        <v>66.5</v>
      </c>
      <c r="I585" s="2" t="s">
        <v>14</v>
      </c>
      <c r="J585">
        <v>6.5</v>
      </c>
      <c r="K585" s="4">
        <v>22400</v>
      </c>
      <c r="L585" s="1">
        <v>26411</v>
      </c>
      <c r="M585">
        <f ca="1">DATEDIF(Factures[[#This Row],[Date naissance]],TODAY(),"Y")</f>
        <v>50</v>
      </c>
      <c r="N585" t="str">
        <f ca="1">VLOOKUP(Factures[[#This Row],[Age]],Cat_Age[],2,TRUE)</f>
        <v>3 - de 45 à 55 ans</v>
      </c>
      <c r="O585" t="str" cm="1">
        <f t="array" ref="O58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85" t="str">
        <f>VLOOKUP(INDEX(Communes2013[Code Postal],MATCH("*"&amp;TEXT(Factures[[#This Row],[CP]],"00000")&amp;"*",Communes2013[Code Postal],0)),Communes2013[],2,FALSE)</f>
        <v>LAMBALLE</v>
      </c>
      <c r="Q585" t="str">
        <f>VLOOKUP(Factures[[#This Row],[DPT]],departement2021[],6,FALSE)</f>
        <v>Côtes-d'Armor</v>
      </c>
      <c r="R585" t="str">
        <f>VLOOKUP(VLOOKUP(Factures[[#This Row],[DPT]],departement2021[],2,FALSE),region2021[],5,FALSE)</f>
        <v>Bretagne</v>
      </c>
    </row>
    <row r="586" spans="1:18" x14ac:dyDescent="0.25">
      <c r="A586">
        <v>588</v>
      </c>
      <c r="B586" s="1">
        <v>44745</v>
      </c>
      <c r="C586" s="2" t="s">
        <v>18</v>
      </c>
      <c r="D586" s="2" t="s">
        <v>21</v>
      </c>
      <c r="E586">
        <v>4</v>
      </c>
      <c r="F586">
        <v>88</v>
      </c>
      <c r="G586">
        <v>163</v>
      </c>
      <c r="H586">
        <v>251</v>
      </c>
      <c r="I586" s="2" t="s">
        <v>17</v>
      </c>
      <c r="K586" s="4">
        <v>29000</v>
      </c>
      <c r="L586" s="1">
        <v>29322</v>
      </c>
      <c r="M586">
        <f ca="1">DATEDIF(Factures[[#This Row],[Date naissance]],TODAY(),"Y")</f>
        <v>42</v>
      </c>
      <c r="N586" t="str">
        <f ca="1">VLOOKUP(Factures[[#This Row],[Age]],Cat_Age[],2,TRUE)</f>
        <v>2 - de 35 à 45 ans</v>
      </c>
      <c r="O586" t="str" cm="1">
        <f t="array" ref="O5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86" t="str">
        <f>VLOOKUP(INDEX(Communes2013[Code Postal],MATCH("*"&amp;TEXT(Factures[[#This Row],[CP]],"00000")&amp;"*",Communes2013[Code Postal],0)),Communes2013[],2,FALSE)</f>
        <v>QUIMPER</v>
      </c>
      <c r="Q586" t="str">
        <f>VLOOKUP(Factures[[#This Row],[DPT]],departement2021[],6,FALSE)</f>
        <v>Finistère</v>
      </c>
      <c r="R586" t="str">
        <f>VLOOKUP(VLOOKUP(Factures[[#This Row],[DPT]],departement2021[],2,FALSE),region2021[],5,FALSE)</f>
        <v>Bretagne</v>
      </c>
    </row>
    <row r="587" spans="1:18" x14ac:dyDescent="0.25">
      <c r="A587">
        <v>589</v>
      </c>
      <c r="B587" s="1">
        <v>44745</v>
      </c>
      <c r="C587" s="2" t="s">
        <v>19</v>
      </c>
      <c r="D587" s="2" t="s">
        <v>20</v>
      </c>
      <c r="E587">
        <v>2</v>
      </c>
      <c r="F587">
        <v>28</v>
      </c>
      <c r="G587">
        <v>37</v>
      </c>
      <c r="H587">
        <v>65</v>
      </c>
      <c r="I587" s="2" t="s">
        <v>14</v>
      </c>
      <c r="J587">
        <v>7</v>
      </c>
      <c r="K587" s="4">
        <v>92390</v>
      </c>
      <c r="L587" s="1">
        <v>37855</v>
      </c>
      <c r="M587">
        <f ca="1">DATEDIF(Factures[[#This Row],[Date naissance]],TODAY(),"Y")</f>
        <v>19</v>
      </c>
      <c r="N587" t="str">
        <f ca="1">VLOOKUP(Factures[[#This Row],[Age]],Cat_Age[],2,TRUE)</f>
        <v>1 - de 0 à 35 ans</v>
      </c>
      <c r="O587" t="str" cm="1">
        <f t="array" ref="O58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587" t="str">
        <f>VLOOKUP(INDEX(Communes2013[Code Postal],MATCH("*"&amp;TEXT(Factures[[#This Row],[CP]],"00000")&amp;"*",Communes2013[Code Postal],0)),Communes2013[],2,FALSE)</f>
        <v>VILLENEUVE-LA-GARENNE</v>
      </c>
      <c r="Q587" t="str">
        <f>VLOOKUP(Factures[[#This Row],[DPT]],departement2021[],6,FALSE)</f>
        <v>Hauts-de-Seine</v>
      </c>
      <c r="R587" t="str">
        <f>VLOOKUP(VLOOKUP(Factures[[#This Row],[DPT]],departement2021[],2,FALSE),region2021[],5,FALSE)</f>
        <v>Île-de-France</v>
      </c>
    </row>
    <row r="588" spans="1:18" x14ac:dyDescent="0.25">
      <c r="A588">
        <v>590</v>
      </c>
      <c r="B588" s="1">
        <v>44745</v>
      </c>
      <c r="C588" s="2" t="s">
        <v>19</v>
      </c>
      <c r="D588" s="2" t="s">
        <v>16</v>
      </c>
      <c r="E588">
        <v>10</v>
      </c>
      <c r="F588">
        <v>340</v>
      </c>
      <c r="G588">
        <v>14</v>
      </c>
      <c r="H588">
        <v>354</v>
      </c>
      <c r="I588" s="2" t="s">
        <v>17</v>
      </c>
      <c r="K588" s="4">
        <v>94430</v>
      </c>
      <c r="L588" s="1">
        <v>22348</v>
      </c>
      <c r="M588">
        <f ca="1">DATEDIF(Factures[[#This Row],[Date naissance]],TODAY(),"Y")</f>
        <v>61</v>
      </c>
      <c r="N588" t="str">
        <f ca="1">VLOOKUP(Factures[[#This Row],[Age]],Cat_Age[],2,TRUE)</f>
        <v>4 - de 55 à 65 ans</v>
      </c>
      <c r="O588" t="str" cm="1">
        <f t="array" ref="O588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88" t="str">
        <f>VLOOKUP(INDEX(Communes2013[Code Postal],MATCH("*"&amp;TEXT(Factures[[#This Row],[CP]],"00000")&amp;"*",Communes2013[Code Postal],0)),Communes2013[],2,FALSE)</f>
        <v>CHENNEVIERES-SUR-MARNE</v>
      </c>
      <c r="Q588" t="str">
        <f>VLOOKUP(Factures[[#This Row],[DPT]],departement2021[],6,FALSE)</f>
        <v>Val-de-Marne</v>
      </c>
      <c r="R588" t="str">
        <f>VLOOKUP(VLOOKUP(Factures[[#This Row],[DPT]],departement2021[],2,FALSE),region2021[],5,FALSE)</f>
        <v>Île-de-France</v>
      </c>
    </row>
    <row r="589" spans="1:18" x14ac:dyDescent="0.25">
      <c r="A589">
        <v>591</v>
      </c>
      <c r="B589" s="1">
        <v>44745</v>
      </c>
      <c r="C589" s="2" t="s">
        <v>15</v>
      </c>
      <c r="D589" s="2" t="s">
        <v>16</v>
      </c>
      <c r="E589">
        <v>10</v>
      </c>
      <c r="F589">
        <v>316.5</v>
      </c>
      <c r="G589">
        <v>209</v>
      </c>
      <c r="H589">
        <v>525.5</v>
      </c>
      <c r="I589" s="2" t="s">
        <v>17</v>
      </c>
      <c r="K589" s="4">
        <v>35000</v>
      </c>
      <c r="L589" s="1">
        <v>24816</v>
      </c>
      <c r="M589">
        <f ca="1">DATEDIF(Factures[[#This Row],[Date naissance]],TODAY(),"Y")</f>
        <v>54</v>
      </c>
      <c r="N589" t="str">
        <f ca="1">VLOOKUP(Factures[[#This Row],[Age]],Cat_Age[],2,TRUE)</f>
        <v>3 - de 45 à 55 ans</v>
      </c>
      <c r="O589" t="str" cm="1">
        <f t="array" ref="O58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89" t="str">
        <f>VLOOKUP(INDEX(Communes2013[Code Postal],MATCH("*"&amp;TEXT(Factures[[#This Row],[CP]],"00000")&amp;"*",Communes2013[Code Postal],0)),Communes2013[],2,FALSE)</f>
        <v>RENNES</v>
      </c>
      <c r="Q589" t="str">
        <f>VLOOKUP(Factures[[#This Row],[DPT]],departement2021[],6,FALSE)</f>
        <v>Ille-et-Vilaine</v>
      </c>
      <c r="R589" t="str">
        <f>VLOOKUP(VLOOKUP(Factures[[#This Row],[DPT]],departement2021[],2,FALSE),region2021[],5,FALSE)</f>
        <v>Bretagne</v>
      </c>
    </row>
    <row r="590" spans="1:18" x14ac:dyDescent="0.25">
      <c r="A590">
        <v>592</v>
      </c>
      <c r="B590" s="1">
        <v>44745</v>
      </c>
      <c r="C590" s="2" t="s">
        <v>12</v>
      </c>
      <c r="D590" s="2" t="s">
        <v>16</v>
      </c>
      <c r="E590">
        <v>14</v>
      </c>
      <c r="F590">
        <v>485.5</v>
      </c>
      <c r="G590">
        <v>183</v>
      </c>
      <c r="H590">
        <v>668.5</v>
      </c>
      <c r="I590" s="2" t="s">
        <v>17</v>
      </c>
      <c r="K590" s="4">
        <v>22800</v>
      </c>
      <c r="L590" s="1">
        <v>29581</v>
      </c>
      <c r="M590">
        <f ca="1">DATEDIF(Factures[[#This Row],[Date naissance]],TODAY(),"Y")</f>
        <v>41</v>
      </c>
      <c r="N590" t="str">
        <f ca="1">VLOOKUP(Factures[[#This Row],[Age]],Cat_Age[],2,TRUE)</f>
        <v>2 - de 35 à 45 ans</v>
      </c>
      <c r="O590" t="str" cm="1">
        <f t="array" ref="O59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590" t="str">
        <f>VLOOKUP(INDEX(Communes2013[Code Postal],MATCH("*"&amp;TEXT(Factures[[#This Row],[CP]],"00000")&amp;"*",Communes2013[Code Postal],0)),Communes2013[],2,FALSE)</f>
        <v>QUINTIN</v>
      </c>
      <c r="Q590" t="str">
        <f>VLOOKUP(Factures[[#This Row],[DPT]],departement2021[],6,FALSE)</f>
        <v>Côtes-d'Armor</v>
      </c>
      <c r="R590" t="str">
        <f>VLOOKUP(VLOOKUP(Factures[[#This Row],[DPT]],departement2021[],2,FALSE),region2021[],5,FALSE)</f>
        <v>Bretagne</v>
      </c>
    </row>
    <row r="591" spans="1:18" x14ac:dyDescent="0.25">
      <c r="A591">
        <v>593</v>
      </c>
      <c r="B591" s="1">
        <v>44745</v>
      </c>
      <c r="C591" s="2" t="s">
        <v>19</v>
      </c>
      <c r="D591" s="2" t="s">
        <v>16</v>
      </c>
      <c r="E591">
        <v>2</v>
      </c>
      <c r="F591">
        <v>68.5</v>
      </c>
      <c r="G591">
        <v>2</v>
      </c>
      <c r="H591">
        <v>70.5</v>
      </c>
      <c r="I591" s="2" t="s">
        <v>14</v>
      </c>
      <c r="J591">
        <v>5</v>
      </c>
      <c r="K591" s="4">
        <v>94230</v>
      </c>
      <c r="L591" s="1">
        <v>28087</v>
      </c>
      <c r="M591">
        <f ca="1">DATEDIF(Factures[[#This Row],[Date naissance]],TODAY(),"Y")</f>
        <v>45</v>
      </c>
      <c r="N591" t="str">
        <f ca="1">VLOOKUP(Factures[[#This Row],[Age]],Cat_Age[],2,TRUE)</f>
        <v>3 - de 45 à 55 ans</v>
      </c>
      <c r="O591" t="str" cm="1">
        <f t="array" ref="O59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591" t="str">
        <f>VLOOKUP(INDEX(Communes2013[Code Postal],MATCH("*"&amp;TEXT(Factures[[#This Row],[CP]],"00000")&amp;"*",Communes2013[Code Postal],0)),Communes2013[],2,FALSE)</f>
        <v>CACHAN</v>
      </c>
      <c r="Q591" t="str">
        <f>VLOOKUP(Factures[[#This Row],[DPT]],departement2021[],6,FALSE)</f>
        <v>Val-de-Marne</v>
      </c>
      <c r="R591" t="str">
        <f>VLOOKUP(VLOOKUP(Factures[[#This Row],[DPT]],departement2021[],2,FALSE),region2021[],5,FALSE)</f>
        <v>Île-de-France</v>
      </c>
    </row>
    <row r="592" spans="1:18" x14ac:dyDescent="0.25">
      <c r="A592">
        <v>594</v>
      </c>
      <c r="B592" s="1">
        <v>44745</v>
      </c>
      <c r="C592" s="2" t="s">
        <v>19</v>
      </c>
      <c r="D592" s="2" t="s">
        <v>22</v>
      </c>
      <c r="E592">
        <v>1</v>
      </c>
      <c r="F592">
        <v>16</v>
      </c>
      <c r="G592">
        <v>24</v>
      </c>
      <c r="H592">
        <v>40</v>
      </c>
      <c r="I592" s="2" t="s">
        <v>14</v>
      </c>
      <c r="J592">
        <v>3</v>
      </c>
      <c r="K592" s="4">
        <v>13170</v>
      </c>
      <c r="L592" s="1">
        <v>35401</v>
      </c>
      <c r="M592">
        <f ca="1">DATEDIF(Factures[[#This Row],[Date naissance]],TODAY(),"Y")</f>
        <v>25</v>
      </c>
      <c r="N592" t="str">
        <f ca="1">VLOOKUP(Factures[[#This Row],[Age]],Cat_Age[],2,TRUE)</f>
        <v>1 - de 0 à 35 ans</v>
      </c>
      <c r="O592" t="str" cm="1">
        <f t="array" ref="O592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592" t="str">
        <f>VLOOKUP(INDEX(Communes2013[Code Postal],MATCH("*"&amp;TEXT(Factures[[#This Row],[CP]],"00000")&amp;"*",Communes2013[Code Postal],0)),Communes2013[],2,FALSE)</f>
        <v>LES PENNES-MIRABEAU</v>
      </c>
      <c r="Q592" t="str">
        <f>VLOOKUP(Factures[[#This Row],[DPT]],departement2021[],6,FALSE)</f>
        <v>Bouches-du-Rhône</v>
      </c>
      <c r="R592" t="str">
        <f>VLOOKUP(VLOOKUP(Factures[[#This Row],[DPT]],departement2021[],2,FALSE),region2021[],5,FALSE)</f>
        <v>Provence-Alpes-Côte d'Azur</v>
      </c>
    </row>
    <row r="593" spans="1:18" x14ac:dyDescent="0.25">
      <c r="A593">
        <v>595</v>
      </c>
      <c r="B593" s="1">
        <v>44745</v>
      </c>
      <c r="C593" s="2" t="s">
        <v>12</v>
      </c>
      <c r="D593" s="2" t="s">
        <v>16</v>
      </c>
      <c r="E593">
        <v>5</v>
      </c>
      <c r="F593">
        <v>144</v>
      </c>
      <c r="G593">
        <v>253</v>
      </c>
      <c r="H593">
        <v>397</v>
      </c>
      <c r="I593" s="2" t="s">
        <v>14</v>
      </c>
      <c r="J593">
        <v>32</v>
      </c>
      <c r="K593" s="4">
        <v>35250</v>
      </c>
      <c r="L593" s="1">
        <v>36610</v>
      </c>
      <c r="M593">
        <f ca="1">DATEDIF(Factures[[#This Row],[Date naissance]],TODAY(),"Y")</f>
        <v>22</v>
      </c>
      <c r="N593" t="str">
        <f ca="1">VLOOKUP(Factures[[#This Row],[Age]],Cat_Age[],2,TRUE)</f>
        <v>1 - de 0 à 35 ans</v>
      </c>
      <c r="O593" t="str" cm="1">
        <f t="array" ref="O59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593" t="str">
        <f>VLOOKUP(INDEX(Communes2013[Code Postal],MATCH("*"&amp;TEXT(Factures[[#This Row],[CP]],"00000")&amp;"*",Communes2013[Code Postal],0)),Communes2013[],2,FALSE)</f>
        <v>SAINT-AUBIN-D'AUBIGNE</v>
      </c>
      <c r="Q593" t="str">
        <f>VLOOKUP(Factures[[#This Row],[DPT]],departement2021[],6,FALSE)</f>
        <v>Ille-et-Vilaine</v>
      </c>
      <c r="R593" t="str">
        <f>VLOOKUP(VLOOKUP(Factures[[#This Row],[DPT]],departement2021[],2,FALSE),region2021[],5,FALSE)</f>
        <v>Bretagne</v>
      </c>
    </row>
    <row r="594" spans="1:18" x14ac:dyDescent="0.25">
      <c r="A594">
        <v>596</v>
      </c>
      <c r="B594" s="1">
        <v>44745</v>
      </c>
      <c r="C594" s="2" t="s">
        <v>18</v>
      </c>
      <c r="D594" s="2" t="s">
        <v>20</v>
      </c>
      <c r="E594">
        <v>15</v>
      </c>
      <c r="F594">
        <v>203</v>
      </c>
      <c r="G594">
        <v>405</v>
      </c>
      <c r="H594">
        <v>608</v>
      </c>
      <c r="I594" s="2" t="s">
        <v>17</v>
      </c>
      <c r="K594" s="4">
        <v>29710</v>
      </c>
      <c r="L594" s="1">
        <v>29866</v>
      </c>
      <c r="M594">
        <f ca="1">DATEDIF(Factures[[#This Row],[Date naissance]],TODAY(),"Y")</f>
        <v>41</v>
      </c>
      <c r="N594" t="str">
        <f ca="1">VLOOKUP(Factures[[#This Row],[Age]],Cat_Age[],2,TRUE)</f>
        <v>2 - de 35 à 45 ans</v>
      </c>
      <c r="O594" t="str" cm="1">
        <f t="array" ref="O5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94" t="str">
        <f>VLOOKUP(INDEX(Communes2013[Code Postal],MATCH("*"&amp;TEXT(Factures[[#This Row],[CP]],"00000")&amp;"*",Communes2013[Code Postal],0)),Communes2013[],2,FALSE)</f>
        <v>PLOZEVET</v>
      </c>
      <c r="Q594" t="str">
        <f>VLOOKUP(Factures[[#This Row],[DPT]],departement2021[],6,FALSE)</f>
        <v>Finistère</v>
      </c>
      <c r="R594" t="str">
        <f>VLOOKUP(VLOOKUP(Factures[[#This Row],[DPT]],departement2021[],2,FALSE),region2021[],5,FALSE)</f>
        <v>Bretagne</v>
      </c>
    </row>
    <row r="595" spans="1:18" x14ac:dyDescent="0.25">
      <c r="A595">
        <v>597</v>
      </c>
      <c r="B595" s="1">
        <v>44745</v>
      </c>
      <c r="C595" s="2" t="s">
        <v>15</v>
      </c>
      <c r="D595" s="2" t="s">
        <v>13</v>
      </c>
      <c r="E595">
        <v>2</v>
      </c>
      <c r="F595">
        <v>47</v>
      </c>
      <c r="G595">
        <v>91</v>
      </c>
      <c r="H595">
        <v>138</v>
      </c>
      <c r="I595" s="2" t="s">
        <v>14</v>
      </c>
      <c r="J595">
        <v>2.5</v>
      </c>
      <c r="K595" s="4">
        <v>29300</v>
      </c>
      <c r="L595" s="1">
        <v>31107</v>
      </c>
      <c r="M595">
        <f ca="1">DATEDIF(Factures[[#This Row],[Date naissance]],TODAY(),"Y")</f>
        <v>37</v>
      </c>
      <c r="N595" t="str">
        <f ca="1">VLOOKUP(Factures[[#This Row],[Age]],Cat_Age[],2,TRUE)</f>
        <v>2 - de 35 à 45 ans</v>
      </c>
      <c r="O595" t="str" cm="1">
        <f t="array" ref="O5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95" t="str">
        <f>VLOOKUP(INDEX(Communes2013[Code Postal],MATCH("*"&amp;TEXT(Factures[[#This Row],[CP]],"00000")&amp;"*",Communes2013[Code Postal],0)),Communes2013[],2,FALSE)</f>
        <v>QUIMPERLE</v>
      </c>
      <c r="Q595" t="str">
        <f>VLOOKUP(Factures[[#This Row],[DPT]],departement2021[],6,FALSE)</f>
        <v>Finistère</v>
      </c>
      <c r="R595" t="str">
        <f>VLOOKUP(VLOOKUP(Factures[[#This Row],[DPT]],departement2021[],2,FALSE),region2021[],5,FALSE)</f>
        <v>Bretagne</v>
      </c>
    </row>
    <row r="596" spans="1:18" x14ac:dyDescent="0.25">
      <c r="A596">
        <v>598</v>
      </c>
      <c r="B596" s="1">
        <v>44745</v>
      </c>
      <c r="C596" s="2" t="s">
        <v>19</v>
      </c>
      <c r="D596" s="2" t="s">
        <v>13</v>
      </c>
      <c r="E596">
        <v>2</v>
      </c>
      <c r="F596">
        <v>40</v>
      </c>
      <c r="G596">
        <v>56</v>
      </c>
      <c r="H596">
        <v>96</v>
      </c>
      <c r="I596" s="2" t="s">
        <v>14</v>
      </c>
      <c r="J596">
        <v>9</v>
      </c>
      <c r="K596" s="4">
        <v>29380</v>
      </c>
      <c r="L596" s="1">
        <v>25789</v>
      </c>
      <c r="M596">
        <f ca="1">DATEDIF(Factures[[#This Row],[Date naissance]],TODAY(),"Y")</f>
        <v>52</v>
      </c>
      <c r="N596" t="str">
        <f ca="1">VLOOKUP(Factures[[#This Row],[Age]],Cat_Age[],2,TRUE)</f>
        <v>3 - de 45 à 55 ans</v>
      </c>
      <c r="O596" t="str" cm="1">
        <f t="array" ref="O5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96" t="str">
        <f>VLOOKUP(INDEX(Communes2013[Code Postal],MATCH("*"&amp;TEXT(Factures[[#This Row],[CP]],"00000")&amp;"*",Communes2013[Code Postal],0)),Communes2013[],2,FALSE)</f>
        <v>BANNALEC</v>
      </c>
      <c r="Q596" t="str">
        <f>VLOOKUP(Factures[[#This Row],[DPT]],departement2021[],6,FALSE)</f>
        <v>Finistère</v>
      </c>
      <c r="R596" t="str">
        <f>VLOOKUP(VLOOKUP(Factures[[#This Row],[DPT]],departement2021[],2,FALSE),region2021[],5,FALSE)</f>
        <v>Bretagne</v>
      </c>
    </row>
    <row r="597" spans="1:18" x14ac:dyDescent="0.25">
      <c r="A597">
        <v>599</v>
      </c>
      <c r="B597" s="1">
        <v>44745</v>
      </c>
      <c r="C597" s="2" t="s">
        <v>18</v>
      </c>
      <c r="D597" s="2" t="s">
        <v>16</v>
      </c>
      <c r="E597">
        <v>3</v>
      </c>
      <c r="F597">
        <v>87</v>
      </c>
      <c r="G597">
        <v>92</v>
      </c>
      <c r="H597">
        <v>179</v>
      </c>
      <c r="I597" s="2" t="s">
        <v>14</v>
      </c>
      <c r="J597">
        <v>2.5</v>
      </c>
      <c r="K597" s="4">
        <v>75015</v>
      </c>
      <c r="L597" s="1">
        <v>22739</v>
      </c>
      <c r="M597">
        <f ca="1">DATEDIF(Factures[[#This Row],[Date naissance]],TODAY(),"Y")</f>
        <v>60</v>
      </c>
      <c r="N597" t="str">
        <f ca="1">VLOOKUP(Factures[[#This Row],[Age]],Cat_Age[],2,TRUE)</f>
        <v>4 - de 55 à 65 ans</v>
      </c>
      <c r="O597" t="str" cm="1">
        <f t="array" ref="O59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597" t="str">
        <f>VLOOKUP(INDEX(Communes2013[Code Postal],MATCH("*"&amp;TEXT(Factures[[#This Row],[CP]],"00000")&amp;"*",Communes2013[Code Postal],0)),Communes2013[],2,FALSE)</f>
        <v>PARIS-15E-ARRONDISSEMENT</v>
      </c>
      <c r="Q597" t="str">
        <f>VLOOKUP(Factures[[#This Row],[DPT]],departement2021[],6,FALSE)</f>
        <v>Paris</v>
      </c>
      <c r="R597" t="str">
        <f>VLOOKUP(VLOOKUP(Factures[[#This Row],[DPT]],departement2021[],2,FALSE),region2021[],5,FALSE)</f>
        <v>Île-de-France</v>
      </c>
    </row>
    <row r="598" spans="1:18" x14ac:dyDescent="0.25">
      <c r="A598">
        <v>600</v>
      </c>
      <c r="B598" s="1">
        <v>44745</v>
      </c>
      <c r="C598" s="2" t="s">
        <v>19</v>
      </c>
      <c r="D598" s="2" t="s">
        <v>13</v>
      </c>
      <c r="E598">
        <v>4</v>
      </c>
      <c r="F598">
        <v>88</v>
      </c>
      <c r="G598">
        <v>159</v>
      </c>
      <c r="H598">
        <v>247</v>
      </c>
      <c r="I598" s="2" t="s">
        <v>17</v>
      </c>
      <c r="K598" s="4">
        <v>29800</v>
      </c>
      <c r="L598" s="1">
        <v>34281</v>
      </c>
      <c r="M598">
        <f ca="1">DATEDIF(Factures[[#This Row],[Date naissance]],TODAY(),"Y")</f>
        <v>29</v>
      </c>
      <c r="N598" t="str">
        <f ca="1">VLOOKUP(Factures[[#This Row],[Age]],Cat_Age[],2,TRUE)</f>
        <v>1 - de 0 à 35 ans</v>
      </c>
      <c r="O598" t="str" cm="1">
        <f t="array" ref="O5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98" t="str">
        <f>VLOOKUP(INDEX(Communes2013[Code Postal],MATCH("*"&amp;TEXT(Factures[[#This Row],[CP]],"00000")&amp;"*",Communes2013[Code Postal],0)),Communes2013[],2,FALSE)</f>
        <v>LANDERNEAU</v>
      </c>
      <c r="Q598" t="str">
        <f>VLOOKUP(Factures[[#This Row],[DPT]],departement2021[],6,FALSE)</f>
        <v>Finistère</v>
      </c>
      <c r="R598" t="str">
        <f>VLOOKUP(VLOOKUP(Factures[[#This Row],[DPT]],departement2021[],2,FALSE),region2021[],5,FALSE)</f>
        <v>Bretagne</v>
      </c>
    </row>
    <row r="599" spans="1:18" x14ac:dyDescent="0.25">
      <c r="A599">
        <v>601</v>
      </c>
      <c r="B599" s="1">
        <v>44745</v>
      </c>
      <c r="C599" s="2" t="s">
        <v>12</v>
      </c>
      <c r="D599" s="2" t="s">
        <v>16</v>
      </c>
      <c r="E599">
        <v>4</v>
      </c>
      <c r="F599">
        <v>119.5</v>
      </c>
      <c r="G599">
        <v>73</v>
      </c>
      <c r="H599">
        <v>192.5</v>
      </c>
      <c r="I599" s="2" t="s">
        <v>14</v>
      </c>
      <c r="J599">
        <v>1</v>
      </c>
      <c r="K599" s="4">
        <v>29850</v>
      </c>
      <c r="L599" s="1">
        <v>26214</v>
      </c>
      <c r="M599">
        <f ca="1">DATEDIF(Factures[[#This Row],[Date naissance]],TODAY(),"Y")</f>
        <v>51</v>
      </c>
      <c r="N599" t="str">
        <f ca="1">VLOOKUP(Factures[[#This Row],[Age]],Cat_Age[],2,TRUE)</f>
        <v>3 - de 45 à 55 ans</v>
      </c>
      <c r="O599" t="str" cm="1">
        <f t="array" ref="O5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599" t="str">
        <f>VLOOKUP(INDEX(Communes2013[Code Postal],MATCH("*"&amp;TEXT(Factures[[#This Row],[CP]],"00000")&amp;"*",Communes2013[Code Postal],0)),Communes2013[],2,FALSE)</f>
        <v>GOUESNOU</v>
      </c>
      <c r="Q599" t="str">
        <f>VLOOKUP(Factures[[#This Row],[DPT]],departement2021[],6,FALSE)</f>
        <v>Finistère</v>
      </c>
      <c r="R599" t="str">
        <f>VLOOKUP(VLOOKUP(Factures[[#This Row],[DPT]],departement2021[],2,FALSE),region2021[],5,FALSE)</f>
        <v>Bretagne</v>
      </c>
    </row>
    <row r="600" spans="1:18" x14ac:dyDescent="0.25">
      <c r="A600">
        <v>602</v>
      </c>
      <c r="B600" s="1">
        <v>44745</v>
      </c>
      <c r="C600" s="2" t="s">
        <v>12</v>
      </c>
      <c r="D600" s="2" t="s">
        <v>13</v>
      </c>
      <c r="E600">
        <v>2</v>
      </c>
      <c r="F600">
        <v>46</v>
      </c>
      <c r="G600">
        <v>3</v>
      </c>
      <c r="H600">
        <v>49</v>
      </c>
      <c r="I600" s="2" t="s">
        <v>14</v>
      </c>
      <c r="J600">
        <v>3</v>
      </c>
      <c r="K600" s="4">
        <v>35133</v>
      </c>
      <c r="L600" s="1">
        <v>31110</v>
      </c>
      <c r="M600">
        <f ca="1">DATEDIF(Factures[[#This Row],[Date naissance]],TODAY(),"Y")</f>
        <v>37</v>
      </c>
      <c r="N600" t="str">
        <f ca="1">VLOOKUP(Factures[[#This Row],[Age]],Cat_Age[],2,TRUE)</f>
        <v>2 - de 35 à 45 ans</v>
      </c>
      <c r="O600" t="str" cm="1">
        <f t="array" ref="O60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00" t="str">
        <f>VLOOKUP(INDEX(Communes2013[Code Postal],MATCH("*"&amp;TEXT(Factures[[#This Row],[CP]],"00000")&amp;"*",Communes2013[Code Postal],0)),Communes2013[],2,FALSE)</f>
        <v>LECOUSSE</v>
      </c>
      <c r="Q600" t="str">
        <f>VLOOKUP(Factures[[#This Row],[DPT]],departement2021[],6,FALSE)</f>
        <v>Ille-et-Vilaine</v>
      </c>
      <c r="R600" t="str">
        <f>VLOOKUP(VLOOKUP(Factures[[#This Row],[DPT]],departement2021[],2,FALSE),region2021[],5,FALSE)</f>
        <v>Bretagne</v>
      </c>
    </row>
    <row r="601" spans="1:18" x14ac:dyDescent="0.25">
      <c r="A601">
        <v>603</v>
      </c>
      <c r="B601" s="1">
        <v>44745</v>
      </c>
      <c r="C601" s="2" t="s">
        <v>18</v>
      </c>
      <c r="D601" s="2" t="s">
        <v>20</v>
      </c>
      <c r="E601">
        <v>4</v>
      </c>
      <c r="F601">
        <v>54.5</v>
      </c>
      <c r="G601">
        <v>37</v>
      </c>
      <c r="H601">
        <v>91.5</v>
      </c>
      <c r="I601" s="2" t="s">
        <v>14</v>
      </c>
      <c r="J601">
        <v>3</v>
      </c>
      <c r="K601" s="4">
        <v>29860</v>
      </c>
      <c r="L601" s="1">
        <v>22443</v>
      </c>
      <c r="M601">
        <f ca="1">DATEDIF(Factures[[#This Row],[Date naissance]],TODAY(),"Y")</f>
        <v>61</v>
      </c>
      <c r="N601" t="str">
        <f ca="1">VLOOKUP(Factures[[#This Row],[Age]],Cat_Age[],2,TRUE)</f>
        <v>4 - de 55 à 65 ans</v>
      </c>
      <c r="O601" t="str" cm="1">
        <f t="array" ref="O6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01" t="str">
        <f>VLOOKUP(INDEX(Communes2013[Code Postal],MATCH("*"&amp;TEXT(Factures[[#This Row],[CP]],"00000")&amp;"*",Communes2013[Code Postal],0)),Communes2013[],2,FALSE)</f>
        <v>PLABENNEC</v>
      </c>
      <c r="Q601" t="str">
        <f>VLOOKUP(Factures[[#This Row],[DPT]],departement2021[],6,FALSE)</f>
        <v>Finistère</v>
      </c>
      <c r="R601" t="str">
        <f>VLOOKUP(VLOOKUP(Factures[[#This Row],[DPT]],departement2021[],2,FALSE),region2021[],5,FALSE)</f>
        <v>Bretagne</v>
      </c>
    </row>
    <row r="602" spans="1:18" x14ac:dyDescent="0.25">
      <c r="A602">
        <v>604</v>
      </c>
      <c r="B602" s="1">
        <v>44745</v>
      </c>
      <c r="C602" s="2" t="s">
        <v>15</v>
      </c>
      <c r="D602" s="2" t="s">
        <v>16</v>
      </c>
      <c r="E602">
        <v>8</v>
      </c>
      <c r="F602">
        <v>259</v>
      </c>
      <c r="G602">
        <v>3</v>
      </c>
      <c r="H602">
        <v>262</v>
      </c>
      <c r="I602" s="2" t="s">
        <v>17</v>
      </c>
      <c r="K602" s="4">
        <v>29900</v>
      </c>
      <c r="L602" s="1">
        <v>29704</v>
      </c>
      <c r="M602">
        <f ca="1">DATEDIF(Factures[[#This Row],[Date naissance]],TODAY(),"Y")</f>
        <v>41</v>
      </c>
      <c r="N602" t="str">
        <f ca="1">VLOOKUP(Factures[[#This Row],[Age]],Cat_Age[],2,TRUE)</f>
        <v>2 - de 35 à 45 ans</v>
      </c>
      <c r="O602" t="str" cm="1">
        <f t="array" ref="O6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02" t="str">
        <f>VLOOKUP(INDEX(Communes2013[Code Postal],MATCH("*"&amp;TEXT(Factures[[#This Row],[CP]],"00000")&amp;"*",Communes2013[Code Postal],0)),Communes2013[],2,FALSE)</f>
        <v>CONCARNEAU</v>
      </c>
      <c r="Q602" t="str">
        <f>VLOOKUP(Factures[[#This Row],[DPT]],departement2021[],6,FALSE)</f>
        <v>Finistère</v>
      </c>
      <c r="R602" t="str">
        <f>VLOOKUP(VLOOKUP(Factures[[#This Row],[DPT]],departement2021[],2,FALSE),region2021[],5,FALSE)</f>
        <v>Bretagne</v>
      </c>
    </row>
    <row r="603" spans="1:18" x14ac:dyDescent="0.25">
      <c r="A603">
        <v>605</v>
      </c>
      <c r="B603" s="1">
        <v>44745</v>
      </c>
      <c r="C603" s="2" t="s">
        <v>15</v>
      </c>
      <c r="D603" s="2" t="s">
        <v>13</v>
      </c>
      <c r="E603">
        <v>2</v>
      </c>
      <c r="F603">
        <v>42.5</v>
      </c>
      <c r="G603">
        <v>64</v>
      </c>
      <c r="H603">
        <v>106.5</v>
      </c>
      <c r="I603" s="2" t="s">
        <v>14</v>
      </c>
      <c r="J603">
        <v>3.5</v>
      </c>
      <c r="K603" s="4">
        <v>75020</v>
      </c>
      <c r="L603" s="1">
        <v>17663</v>
      </c>
      <c r="M603">
        <f ca="1">DATEDIF(Factures[[#This Row],[Date naissance]],TODAY(),"Y")</f>
        <v>74</v>
      </c>
      <c r="N603" t="str">
        <f ca="1">VLOOKUP(Factures[[#This Row],[Age]],Cat_Age[],2,TRUE)</f>
        <v>5 - de 65 et plus</v>
      </c>
      <c r="O603" t="str" cm="1">
        <f t="array" ref="O60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03" t="str">
        <f>VLOOKUP(INDEX(Communes2013[Code Postal],MATCH("*"&amp;TEXT(Factures[[#This Row],[CP]],"00000")&amp;"*",Communes2013[Code Postal],0)),Communes2013[],2,FALSE)</f>
        <v>PARIS-20E-ARRONDISSEMENT</v>
      </c>
      <c r="Q603" t="str">
        <f>VLOOKUP(Factures[[#This Row],[DPT]],departement2021[],6,FALSE)</f>
        <v>Paris</v>
      </c>
      <c r="R603" t="str">
        <f>VLOOKUP(VLOOKUP(Factures[[#This Row],[DPT]],departement2021[],2,FALSE),region2021[],5,FALSE)</f>
        <v>Île-de-France</v>
      </c>
    </row>
    <row r="604" spans="1:18" x14ac:dyDescent="0.25">
      <c r="A604">
        <v>606</v>
      </c>
      <c r="B604" s="1">
        <v>44745</v>
      </c>
      <c r="C604" s="2" t="s">
        <v>12</v>
      </c>
      <c r="D604" s="2" t="s">
        <v>16</v>
      </c>
      <c r="E604">
        <v>14</v>
      </c>
      <c r="F604">
        <v>411</v>
      </c>
      <c r="G604">
        <v>619</v>
      </c>
      <c r="H604">
        <v>1030</v>
      </c>
      <c r="I604" s="2" t="s">
        <v>17</v>
      </c>
      <c r="K604" s="4">
        <v>75011</v>
      </c>
      <c r="L604" s="1">
        <v>37844</v>
      </c>
      <c r="M604">
        <f ca="1">DATEDIF(Factures[[#This Row],[Date naissance]],TODAY(),"Y")</f>
        <v>19</v>
      </c>
      <c r="N604" t="str">
        <f ca="1">VLOOKUP(Factures[[#This Row],[Age]],Cat_Age[],2,TRUE)</f>
        <v>1 - de 0 à 35 ans</v>
      </c>
      <c r="O604" t="str" cm="1">
        <f t="array" ref="O60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04" t="str">
        <f>VLOOKUP(INDEX(Communes2013[Code Postal],MATCH("*"&amp;TEXT(Factures[[#This Row],[CP]],"00000")&amp;"*",Communes2013[Code Postal],0)),Communes2013[],2,FALSE)</f>
        <v>PARIS-11E-ARRONDISSEMENT</v>
      </c>
      <c r="Q604" t="str">
        <f>VLOOKUP(Factures[[#This Row],[DPT]],departement2021[],6,FALSE)</f>
        <v>Paris</v>
      </c>
      <c r="R604" t="str">
        <f>VLOOKUP(VLOOKUP(Factures[[#This Row],[DPT]],departement2021[],2,FALSE),region2021[],5,FALSE)</f>
        <v>Île-de-France</v>
      </c>
    </row>
    <row r="605" spans="1:18" x14ac:dyDescent="0.25">
      <c r="A605">
        <v>607</v>
      </c>
      <c r="B605" s="1">
        <v>44745</v>
      </c>
      <c r="C605" s="2" t="s">
        <v>15</v>
      </c>
      <c r="D605" s="2" t="s">
        <v>16</v>
      </c>
      <c r="E605">
        <v>13</v>
      </c>
      <c r="F605">
        <v>382</v>
      </c>
      <c r="G605">
        <v>411</v>
      </c>
      <c r="H605">
        <v>793</v>
      </c>
      <c r="I605" s="2" t="s">
        <v>14</v>
      </c>
      <c r="J605">
        <v>20.5</v>
      </c>
      <c r="K605" s="4">
        <v>75015</v>
      </c>
      <c r="L605" s="1">
        <v>33583</v>
      </c>
      <c r="M605">
        <f ca="1">DATEDIF(Factures[[#This Row],[Date naissance]],TODAY(),"Y")</f>
        <v>30</v>
      </c>
      <c r="N605" t="str">
        <f ca="1">VLOOKUP(Factures[[#This Row],[Age]],Cat_Age[],2,TRUE)</f>
        <v>1 - de 0 à 35 ans</v>
      </c>
      <c r="O605" t="str" cm="1">
        <f t="array" ref="O60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05" t="str">
        <f>VLOOKUP(INDEX(Communes2013[Code Postal],MATCH("*"&amp;TEXT(Factures[[#This Row],[CP]],"00000")&amp;"*",Communes2013[Code Postal],0)),Communes2013[],2,FALSE)</f>
        <v>PARIS-15E-ARRONDISSEMENT</v>
      </c>
      <c r="Q605" t="str">
        <f>VLOOKUP(Factures[[#This Row],[DPT]],departement2021[],6,FALSE)</f>
        <v>Paris</v>
      </c>
      <c r="R605" t="str">
        <f>VLOOKUP(VLOOKUP(Factures[[#This Row],[DPT]],departement2021[],2,FALSE),region2021[],5,FALSE)</f>
        <v>Île-de-France</v>
      </c>
    </row>
    <row r="606" spans="1:18" x14ac:dyDescent="0.25">
      <c r="A606">
        <v>608</v>
      </c>
      <c r="B606" s="1">
        <v>44745</v>
      </c>
      <c r="C606" s="2" t="s">
        <v>18</v>
      </c>
      <c r="D606" s="2" t="s">
        <v>16</v>
      </c>
      <c r="E606">
        <v>21</v>
      </c>
      <c r="F606">
        <v>674</v>
      </c>
      <c r="G606">
        <v>973</v>
      </c>
      <c r="H606">
        <v>1647</v>
      </c>
      <c r="I606" s="2" t="s">
        <v>17</v>
      </c>
      <c r="K606" s="4">
        <v>29000</v>
      </c>
      <c r="L606" s="1">
        <v>34304</v>
      </c>
      <c r="M606">
        <f ca="1">DATEDIF(Factures[[#This Row],[Date naissance]],TODAY(),"Y")</f>
        <v>28</v>
      </c>
      <c r="N606" t="str">
        <f ca="1">VLOOKUP(Factures[[#This Row],[Age]],Cat_Age[],2,TRUE)</f>
        <v>1 - de 0 à 35 ans</v>
      </c>
      <c r="O606" t="str" cm="1">
        <f t="array" ref="O6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06" t="str">
        <f>VLOOKUP(INDEX(Communes2013[Code Postal],MATCH("*"&amp;TEXT(Factures[[#This Row],[CP]],"00000")&amp;"*",Communes2013[Code Postal],0)),Communes2013[],2,FALSE)</f>
        <v>QUIMPER</v>
      </c>
      <c r="Q606" t="str">
        <f>VLOOKUP(Factures[[#This Row],[DPT]],departement2021[],6,FALSE)</f>
        <v>Finistère</v>
      </c>
      <c r="R606" t="str">
        <f>VLOOKUP(VLOOKUP(Factures[[#This Row],[DPT]],departement2021[],2,FALSE),region2021[],5,FALSE)</f>
        <v>Bretagne</v>
      </c>
    </row>
    <row r="607" spans="1:18" x14ac:dyDescent="0.25">
      <c r="A607">
        <v>609</v>
      </c>
      <c r="B607" s="1">
        <v>44745</v>
      </c>
      <c r="C607" s="2" t="s">
        <v>12</v>
      </c>
      <c r="D607" s="2" t="s">
        <v>16</v>
      </c>
      <c r="E607">
        <v>5</v>
      </c>
      <c r="F607">
        <v>162</v>
      </c>
      <c r="G607">
        <v>28</v>
      </c>
      <c r="H607">
        <v>190</v>
      </c>
      <c r="I607" s="2" t="s">
        <v>14</v>
      </c>
      <c r="J607">
        <v>10</v>
      </c>
      <c r="K607" s="4">
        <v>11570</v>
      </c>
      <c r="L607" s="1">
        <v>21073</v>
      </c>
      <c r="M607">
        <f ca="1">DATEDIF(Factures[[#This Row],[Date naissance]],TODAY(),"Y")</f>
        <v>65</v>
      </c>
      <c r="N607" t="str">
        <f ca="1">VLOOKUP(Factures[[#This Row],[Age]],Cat_Age[],2,TRUE)</f>
        <v>5 - de 65 et plus</v>
      </c>
      <c r="O607" t="str" cm="1">
        <f t="array" ref="O607">IF(INT(Factures[[#This Row],[CP]]/1000)=20,_xlfn.SWITCH(MID(Factures[[#This Row],[CP]],3,1),"0","2A","1","2A","2","2B"),IF(LEN(Factures[[#This Row],[CP]])=4,"0"&amp;LEFT(Factures[[#This Row],[CP]],1),LEFT(Factures[[#This Row],[CP]],2)))</f>
        <v>11</v>
      </c>
      <c r="P607" t="str">
        <f>VLOOKUP(INDEX(Communes2013[Code Postal],MATCH("*"&amp;TEXT(Factures[[#This Row],[CP]],"00000")&amp;"*",Communes2013[Code Postal],0)),Communes2013[],2,FALSE)</f>
        <v>PALAJA</v>
      </c>
      <c r="Q607" t="str">
        <f>VLOOKUP(Factures[[#This Row],[DPT]],departement2021[],6,FALSE)</f>
        <v>Aude</v>
      </c>
      <c r="R607" t="str">
        <f>VLOOKUP(VLOOKUP(Factures[[#This Row],[DPT]],departement2021[],2,FALSE),region2021[],5,FALSE)</f>
        <v>Occitanie</v>
      </c>
    </row>
    <row r="608" spans="1:18" x14ac:dyDescent="0.25">
      <c r="A608">
        <v>610</v>
      </c>
      <c r="B608" s="1">
        <v>44745</v>
      </c>
      <c r="C608" s="2" t="s">
        <v>12</v>
      </c>
      <c r="D608" s="2" t="s">
        <v>13</v>
      </c>
      <c r="E608">
        <v>16</v>
      </c>
      <c r="F608">
        <v>392</v>
      </c>
      <c r="G608">
        <v>83</v>
      </c>
      <c r="H608">
        <v>475</v>
      </c>
      <c r="I608" s="2" t="s">
        <v>14</v>
      </c>
      <c r="J608">
        <v>45.5</v>
      </c>
      <c r="K608" s="4">
        <v>35580</v>
      </c>
      <c r="L608" s="1">
        <v>37829</v>
      </c>
      <c r="M608">
        <f ca="1">DATEDIF(Factures[[#This Row],[Date naissance]],TODAY(),"Y")</f>
        <v>19</v>
      </c>
      <c r="N608" t="str">
        <f ca="1">VLOOKUP(Factures[[#This Row],[Age]],Cat_Age[],2,TRUE)</f>
        <v>1 - de 0 à 35 ans</v>
      </c>
      <c r="O608" t="str" cm="1">
        <f t="array" ref="O60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08" t="str">
        <f>VLOOKUP(INDEX(Communes2013[Code Postal],MATCH("*"&amp;TEXT(Factures[[#This Row],[CP]],"00000")&amp;"*",Communes2013[Code Postal],0)),Communes2013[],2,FALSE)</f>
        <v>GUICHEN</v>
      </c>
      <c r="Q608" t="str">
        <f>VLOOKUP(Factures[[#This Row],[DPT]],departement2021[],6,FALSE)</f>
        <v>Ille-et-Vilaine</v>
      </c>
      <c r="R608" t="str">
        <f>VLOOKUP(VLOOKUP(Factures[[#This Row],[DPT]],departement2021[],2,FALSE),region2021[],5,FALSE)</f>
        <v>Bretagne</v>
      </c>
    </row>
    <row r="609" spans="1:18" x14ac:dyDescent="0.25">
      <c r="A609">
        <v>611</v>
      </c>
      <c r="B609" s="1">
        <v>44745</v>
      </c>
      <c r="C609" s="2" t="s">
        <v>12</v>
      </c>
      <c r="D609" s="2" t="s">
        <v>21</v>
      </c>
      <c r="E609">
        <v>2</v>
      </c>
      <c r="F609">
        <v>42.5</v>
      </c>
      <c r="G609">
        <v>49</v>
      </c>
      <c r="H609">
        <v>91.5</v>
      </c>
      <c r="I609" s="2" t="s">
        <v>17</v>
      </c>
      <c r="K609" s="4">
        <v>29000</v>
      </c>
      <c r="L609" s="1">
        <v>20084</v>
      </c>
      <c r="M609">
        <f ca="1">DATEDIF(Factures[[#This Row],[Date naissance]],TODAY(),"Y")</f>
        <v>67</v>
      </c>
      <c r="N609" t="str">
        <f ca="1">VLOOKUP(Factures[[#This Row],[Age]],Cat_Age[],2,TRUE)</f>
        <v>5 - de 65 et plus</v>
      </c>
      <c r="O609" t="str" cm="1">
        <f t="array" ref="O6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09" t="str">
        <f>VLOOKUP(INDEX(Communes2013[Code Postal],MATCH("*"&amp;TEXT(Factures[[#This Row],[CP]],"00000")&amp;"*",Communes2013[Code Postal],0)),Communes2013[],2,FALSE)</f>
        <v>QUIMPER</v>
      </c>
      <c r="Q609" t="str">
        <f>VLOOKUP(Factures[[#This Row],[DPT]],departement2021[],6,FALSE)</f>
        <v>Finistère</v>
      </c>
      <c r="R609" t="str">
        <f>VLOOKUP(VLOOKUP(Factures[[#This Row],[DPT]],departement2021[],2,FALSE),region2021[],5,FALSE)</f>
        <v>Bretagne</v>
      </c>
    </row>
    <row r="610" spans="1:18" x14ac:dyDescent="0.25">
      <c r="A610">
        <v>612</v>
      </c>
      <c r="B610" s="1">
        <v>44745</v>
      </c>
      <c r="C610" s="2" t="s">
        <v>12</v>
      </c>
      <c r="D610" s="2" t="s">
        <v>16</v>
      </c>
      <c r="E610">
        <v>4</v>
      </c>
      <c r="F610">
        <v>135</v>
      </c>
      <c r="G610">
        <v>148</v>
      </c>
      <c r="H610">
        <v>283</v>
      </c>
      <c r="I610" s="2" t="s">
        <v>14</v>
      </c>
      <c r="J610">
        <v>7.5</v>
      </c>
      <c r="K610" s="4">
        <v>29650</v>
      </c>
      <c r="L610" s="1">
        <v>26371</v>
      </c>
      <c r="M610">
        <f ca="1">DATEDIF(Factures[[#This Row],[Date naissance]],TODAY(),"Y")</f>
        <v>50</v>
      </c>
      <c r="N610" t="str">
        <f ca="1">VLOOKUP(Factures[[#This Row],[Age]],Cat_Age[],2,TRUE)</f>
        <v>3 - de 45 à 55 ans</v>
      </c>
      <c r="O610" t="str" cm="1">
        <f t="array" ref="O61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10" t="str">
        <f>VLOOKUP(INDEX(Communes2013[Code Postal],MATCH("*"&amp;TEXT(Factures[[#This Row],[CP]],"00000")&amp;"*",Communes2013[Code Postal],0)),Communes2013[],2,FALSE)</f>
        <v>GUERLESQUIN</v>
      </c>
      <c r="Q610" t="str">
        <f>VLOOKUP(Factures[[#This Row],[DPT]],departement2021[],6,FALSE)</f>
        <v>Finistère</v>
      </c>
      <c r="R610" t="str">
        <f>VLOOKUP(VLOOKUP(Factures[[#This Row],[DPT]],departement2021[],2,FALSE),region2021[],5,FALSE)</f>
        <v>Bretagne</v>
      </c>
    </row>
    <row r="611" spans="1:18" x14ac:dyDescent="0.25">
      <c r="A611">
        <v>613</v>
      </c>
      <c r="B611" s="1">
        <v>44745</v>
      </c>
      <c r="C611" s="2" t="s">
        <v>15</v>
      </c>
      <c r="D611" s="2" t="s">
        <v>16</v>
      </c>
      <c r="E611">
        <v>17</v>
      </c>
      <c r="F611">
        <v>447</v>
      </c>
      <c r="G611">
        <v>630</v>
      </c>
      <c r="H611">
        <v>1077</v>
      </c>
      <c r="I611" s="2" t="s">
        <v>14</v>
      </c>
      <c r="J611">
        <v>43.5</v>
      </c>
      <c r="K611" s="4">
        <v>7200</v>
      </c>
      <c r="L611" s="1">
        <v>27018</v>
      </c>
      <c r="M611">
        <f ca="1">DATEDIF(Factures[[#This Row],[Date naissance]],TODAY(),"Y")</f>
        <v>48</v>
      </c>
      <c r="N611" t="str">
        <f ca="1">VLOOKUP(Factures[[#This Row],[Age]],Cat_Age[],2,TRUE)</f>
        <v>3 - de 45 à 55 ans</v>
      </c>
      <c r="O611" t="str" cm="1">
        <f t="array" ref="O611">IF(INT(Factures[[#This Row],[CP]]/1000)=20,_xlfn.SWITCH(MID(Factures[[#This Row],[CP]],3,1),"0","2A","1","2A","2","2B"),IF(LEN(Factures[[#This Row],[CP]])=4,"0"&amp;LEFT(Factures[[#This Row],[CP]],1),LEFT(Factures[[#This Row],[CP]],2)))</f>
        <v>07</v>
      </c>
      <c r="P611" t="str">
        <f>VLOOKUP(INDEX(Communes2013[Code Postal],MATCH("*"&amp;TEXT(Factures[[#This Row],[CP]],"00000")&amp;"*",Communes2013[Code Postal],0)),Communes2013[],2,FALSE)</f>
        <v>AUBENAS</v>
      </c>
      <c r="Q611" t="str">
        <f>VLOOKUP(Factures[[#This Row],[DPT]],departement2021[],6,FALSE)</f>
        <v>Ardèche</v>
      </c>
      <c r="R611" t="str">
        <f>VLOOKUP(VLOOKUP(Factures[[#This Row],[DPT]],departement2021[],2,FALSE),region2021[],5,FALSE)</f>
        <v>Auvergne-Rhône-Alpes</v>
      </c>
    </row>
    <row r="612" spans="1:18" x14ac:dyDescent="0.25">
      <c r="A612">
        <v>614</v>
      </c>
      <c r="B612" s="1">
        <v>44745</v>
      </c>
      <c r="C612" s="2" t="s">
        <v>19</v>
      </c>
      <c r="D612" s="2" t="s">
        <v>16</v>
      </c>
      <c r="E612">
        <v>10</v>
      </c>
      <c r="F612">
        <v>270.5</v>
      </c>
      <c r="G612">
        <v>58</v>
      </c>
      <c r="H612">
        <v>328.5</v>
      </c>
      <c r="I612" s="2" t="s">
        <v>17</v>
      </c>
      <c r="K612" s="4">
        <v>56100</v>
      </c>
      <c r="L612" s="1">
        <v>32545</v>
      </c>
      <c r="M612">
        <f ca="1">DATEDIF(Factures[[#This Row],[Date naissance]],TODAY(),"Y")</f>
        <v>33</v>
      </c>
      <c r="N612" t="str">
        <f ca="1">VLOOKUP(Factures[[#This Row],[Age]],Cat_Age[],2,TRUE)</f>
        <v>1 - de 0 à 35 ans</v>
      </c>
      <c r="O612" t="str" cm="1">
        <f t="array" ref="O61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12" t="str">
        <f>VLOOKUP(INDEX(Communes2013[Code Postal],MATCH("*"&amp;TEXT(Factures[[#This Row],[CP]],"00000")&amp;"*",Communes2013[Code Postal],0)),Communes2013[],2,FALSE)</f>
        <v>LORIENT</v>
      </c>
      <c r="Q612" t="str">
        <f>VLOOKUP(Factures[[#This Row],[DPT]],departement2021[],6,FALSE)</f>
        <v>Morbihan</v>
      </c>
      <c r="R612" t="str">
        <f>VLOOKUP(VLOOKUP(Factures[[#This Row],[DPT]],departement2021[],2,FALSE),region2021[],5,FALSE)</f>
        <v>Bretagne</v>
      </c>
    </row>
    <row r="613" spans="1:18" x14ac:dyDescent="0.25">
      <c r="A613">
        <v>615</v>
      </c>
      <c r="B613" s="1">
        <v>44745</v>
      </c>
      <c r="C613" s="2" t="s">
        <v>18</v>
      </c>
      <c r="D613" s="2" t="s">
        <v>21</v>
      </c>
      <c r="E613">
        <v>7</v>
      </c>
      <c r="F613">
        <v>128</v>
      </c>
      <c r="G613">
        <v>238</v>
      </c>
      <c r="H613">
        <v>366</v>
      </c>
      <c r="I613" s="2" t="s">
        <v>17</v>
      </c>
      <c r="K613" s="4">
        <v>22600</v>
      </c>
      <c r="L613" s="1">
        <v>28933</v>
      </c>
      <c r="M613">
        <f ca="1">DATEDIF(Factures[[#This Row],[Date naissance]],TODAY(),"Y")</f>
        <v>43</v>
      </c>
      <c r="N613" t="str">
        <f ca="1">VLOOKUP(Factures[[#This Row],[Age]],Cat_Age[],2,TRUE)</f>
        <v>2 - de 35 à 45 ans</v>
      </c>
      <c r="O613" t="str" cm="1">
        <f t="array" ref="O61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613" t="str">
        <f>VLOOKUP(INDEX(Communes2013[Code Postal],MATCH("*"&amp;TEXT(Factures[[#This Row],[CP]],"00000")&amp;"*",Communes2013[Code Postal],0)),Communes2013[],2,FALSE)</f>
        <v>LOUDEAC</v>
      </c>
      <c r="Q613" t="str">
        <f>VLOOKUP(Factures[[#This Row],[DPT]],departement2021[],6,FALSE)</f>
        <v>Côtes-d'Armor</v>
      </c>
      <c r="R613" t="str">
        <f>VLOOKUP(VLOOKUP(Factures[[#This Row],[DPT]],departement2021[],2,FALSE),region2021[],5,FALSE)</f>
        <v>Bretagne</v>
      </c>
    </row>
    <row r="614" spans="1:18" x14ac:dyDescent="0.25">
      <c r="A614">
        <v>616</v>
      </c>
      <c r="B614" s="1">
        <v>44745</v>
      </c>
      <c r="C614" s="2" t="s">
        <v>15</v>
      </c>
      <c r="D614" s="2" t="s">
        <v>13</v>
      </c>
      <c r="E614">
        <v>10</v>
      </c>
      <c r="F614">
        <v>215.5</v>
      </c>
      <c r="G614">
        <v>421</v>
      </c>
      <c r="H614">
        <v>636.5</v>
      </c>
      <c r="I614" s="2" t="s">
        <v>14</v>
      </c>
      <c r="J614">
        <v>14</v>
      </c>
      <c r="K614" s="4">
        <v>29730</v>
      </c>
      <c r="L614" s="1">
        <v>27150</v>
      </c>
      <c r="M614">
        <f ca="1">DATEDIF(Factures[[#This Row],[Date naissance]],TODAY(),"Y")</f>
        <v>48</v>
      </c>
      <c r="N614" t="str">
        <f ca="1">VLOOKUP(Factures[[#This Row],[Age]],Cat_Age[],2,TRUE)</f>
        <v>3 - de 45 à 55 ans</v>
      </c>
      <c r="O614" t="str" cm="1">
        <f t="array" ref="O6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14" t="str">
        <f>VLOOKUP(INDEX(Communes2013[Code Postal],MATCH("*"&amp;TEXT(Factures[[#This Row],[CP]],"00000")&amp;"*",Communes2013[Code Postal],0)),Communes2013[],2,FALSE)</f>
        <v>GUILVINEC</v>
      </c>
      <c r="Q614" t="str">
        <f>VLOOKUP(Factures[[#This Row],[DPT]],departement2021[],6,FALSE)</f>
        <v>Finistère</v>
      </c>
      <c r="R614" t="str">
        <f>VLOOKUP(VLOOKUP(Factures[[#This Row],[DPT]],departement2021[],2,FALSE),region2021[],5,FALSE)</f>
        <v>Bretagne</v>
      </c>
    </row>
    <row r="615" spans="1:18" x14ac:dyDescent="0.25">
      <c r="A615">
        <v>617</v>
      </c>
      <c r="B615" s="1">
        <v>44745</v>
      </c>
      <c r="C615" s="2" t="s">
        <v>19</v>
      </c>
      <c r="D615" s="2" t="s">
        <v>13</v>
      </c>
      <c r="E615">
        <v>19</v>
      </c>
      <c r="F615">
        <v>432.5</v>
      </c>
      <c r="G615">
        <v>818</v>
      </c>
      <c r="H615">
        <v>1250.5</v>
      </c>
      <c r="I615" s="2" t="s">
        <v>17</v>
      </c>
      <c r="K615" s="4">
        <v>91270</v>
      </c>
      <c r="L615" s="1">
        <v>24997</v>
      </c>
      <c r="M615">
        <f ca="1">DATEDIF(Factures[[#This Row],[Date naissance]],TODAY(),"Y")</f>
        <v>54</v>
      </c>
      <c r="N615" t="str">
        <f ca="1">VLOOKUP(Factures[[#This Row],[Age]],Cat_Age[],2,TRUE)</f>
        <v>3 - de 45 à 55 ans</v>
      </c>
      <c r="O615" t="str" cm="1">
        <f t="array" ref="O61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615" t="str">
        <f>VLOOKUP(INDEX(Communes2013[Code Postal],MATCH("*"&amp;TEXT(Factures[[#This Row],[CP]],"00000")&amp;"*",Communes2013[Code Postal],0)),Communes2013[],2,FALSE)</f>
        <v>VIGNEUX-SUR-SEINE</v>
      </c>
      <c r="Q615" t="str">
        <f>VLOOKUP(Factures[[#This Row],[DPT]],departement2021[],6,FALSE)</f>
        <v>Essonne</v>
      </c>
      <c r="R615" t="str">
        <f>VLOOKUP(VLOOKUP(Factures[[#This Row],[DPT]],departement2021[],2,FALSE),region2021[],5,FALSE)</f>
        <v>Île-de-France</v>
      </c>
    </row>
    <row r="616" spans="1:18" x14ac:dyDescent="0.25">
      <c r="A616">
        <v>618</v>
      </c>
      <c r="B616" s="1">
        <v>44745</v>
      </c>
      <c r="C616" s="2" t="s">
        <v>12</v>
      </c>
      <c r="D616" s="2" t="s">
        <v>13</v>
      </c>
      <c r="E616">
        <v>2</v>
      </c>
      <c r="F616">
        <v>46.5</v>
      </c>
      <c r="G616">
        <v>2</v>
      </c>
      <c r="H616">
        <v>48.5</v>
      </c>
      <c r="I616" s="2" t="s">
        <v>14</v>
      </c>
      <c r="J616">
        <v>0.5</v>
      </c>
      <c r="K616" s="4">
        <v>35135</v>
      </c>
      <c r="L616" s="1">
        <v>24120</v>
      </c>
      <c r="M616">
        <f ca="1">DATEDIF(Factures[[#This Row],[Date naissance]],TODAY(),"Y")</f>
        <v>56</v>
      </c>
      <c r="N616" t="str">
        <f ca="1">VLOOKUP(Factures[[#This Row],[Age]],Cat_Age[],2,TRUE)</f>
        <v>4 - de 55 à 65 ans</v>
      </c>
      <c r="O616" t="str" cm="1">
        <f t="array" ref="O61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16" t="str">
        <f>VLOOKUP(INDEX(Communes2013[Code Postal],MATCH("*"&amp;TEXT(Factures[[#This Row],[CP]],"00000")&amp;"*",Communes2013[Code Postal],0)),Communes2013[],2,FALSE)</f>
        <v>CHANTEPIE</v>
      </c>
      <c r="Q616" t="str">
        <f>VLOOKUP(Factures[[#This Row],[DPT]],departement2021[],6,FALSE)</f>
        <v>Ille-et-Vilaine</v>
      </c>
      <c r="R616" t="str">
        <f>VLOOKUP(VLOOKUP(Factures[[#This Row],[DPT]],departement2021[],2,FALSE),region2021[],5,FALSE)</f>
        <v>Bretagne</v>
      </c>
    </row>
    <row r="617" spans="1:18" x14ac:dyDescent="0.25">
      <c r="A617">
        <v>619</v>
      </c>
      <c r="B617" s="1">
        <v>44745</v>
      </c>
      <c r="C617" s="2" t="s">
        <v>18</v>
      </c>
      <c r="D617" s="2" t="s">
        <v>13</v>
      </c>
      <c r="E617">
        <v>2</v>
      </c>
      <c r="F617">
        <v>47.5</v>
      </c>
      <c r="G617">
        <v>10</v>
      </c>
      <c r="H617">
        <v>57.5</v>
      </c>
      <c r="I617" s="2" t="s">
        <v>14</v>
      </c>
      <c r="J617">
        <v>2.5</v>
      </c>
      <c r="K617" s="4">
        <v>93500</v>
      </c>
      <c r="L617" s="1">
        <v>31321</v>
      </c>
      <c r="M617">
        <f ca="1">DATEDIF(Factures[[#This Row],[Date naissance]],TODAY(),"Y")</f>
        <v>37</v>
      </c>
      <c r="N617" t="str">
        <f ca="1">VLOOKUP(Factures[[#This Row],[Age]],Cat_Age[],2,TRUE)</f>
        <v>2 - de 35 à 45 ans</v>
      </c>
      <c r="O617" t="str" cm="1">
        <f t="array" ref="O61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17" t="str">
        <f>VLOOKUP(INDEX(Communes2013[Code Postal],MATCH("*"&amp;TEXT(Factures[[#This Row],[CP]],"00000")&amp;"*",Communes2013[Code Postal],0)),Communes2013[],2,FALSE)</f>
        <v>PANTIN</v>
      </c>
      <c r="Q617" t="str">
        <f>VLOOKUP(Factures[[#This Row],[DPT]],departement2021[],6,FALSE)</f>
        <v>Seine-Saint-Denis</v>
      </c>
      <c r="R617" t="str">
        <f>VLOOKUP(VLOOKUP(Factures[[#This Row],[DPT]],departement2021[],2,FALSE),region2021[],5,FALSE)</f>
        <v>Île-de-France</v>
      </c>
    </row>
    <row r="618" spans="1:18" x14ac:dyDescent="0.25">
      <c r="A618">
        <v>620</v>
      </c>
      <c r="B618" s="1">
        <v>44745</v>
      </c>
      <c r="C618" s="2" t="s">
        <v>15</v>
      </c>
      <c r="D618" s="2" t="s">
        <v>22</v>
      </c>
      <c r="E618">
        <v>3</v>
      </c>
      <c r="F618">
        <v>50.5</v>
      </c>
      <c r="G618">
        <v>22</v>
      </c>
      <c r="H618">
        <v>72.5</v>
      </c>
      <c r="I618" s="2" t="s">
        <v>17</v>
      </c>
      <c r="K618" s="4">
        <v>78830</v>
      </c>
      <c r="L618" s="1">
        <v>25691</v>
      </c>
      <c r="M618">
        <f ca="1">DATEDIF(Factures[[#This Row],[Date naissance]],TODAY(),"Y")</f>
        <v>52</v>
      </c>
      <c r="N618" t="str">
        <f ca="1">VLOOKUP(Factures[[#This Row],[Age]],Cat_Age[],2,TRUE)</f>
        <v>3 - de 45 à 55 ans</v>
      </c>
      <c r="O618" t="str" cm="1">
        <f t="array" ref="O61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618" t="str">
        <f>VLOOKUP(INDEX(Communes2013[Code Postal],MATCH("*"&amp;TEXT(Factures[[#This Row],[CP]],"00000")&amp;"*",Communes2013[Code Postal],0)),Communes2013[],2,FALSE)</f>
        <v>BULLION</v>
      </c>
      <c r="Q618" t="str">
        <f>VLOOKUP(Factures[[#This Row],[DPT]],departement2021[],6,FALSE)</f>
        <v>Yvelines</v>
      </c>
      <c r="R618" t="str">
        <f>VLOOKUP(VLOOKUP(Factures[[#This Row],[DPT]],departement2021[],2,FALSE),region2021[],5,FALSE)</f>
        <v>Île-de-France</v>
      </c>
    </row>
    <row r="619" spans="1:18" x14ac:dyDescent="0.25">
      <c r="A619">
        <v>621</v>
      </c>
      <c r="B619" s="1">
        <v>44745</v>
      </c>
      <c r="C619" s="2" t="s">
        <v>12</v>
      </c>
      <c r="D619" s="2" t="s">
        <v>16</v>
      </c>
      <c r="E619">
        <v>14</v>
      </c>
      <c r="F619">
        <v>452.5</v>
      </c>
      <c r="G619">
        <v>799</v>
      </c>
      <c r="H619">
        <v>1251.5</v>
      </c>
      <c r="I619" s="2" t="s">
        <v>17</v>
      </c>
      <c r="K619" s="4">
        <v>29170</v>
      </c>
      <c r="L619" s="1">
        <v>19895</v>
      </c>
      <c r="M619">
        <f ca="1">DATEDIF(Factures[[#This Row],[Date naissance]],TODAY(),"Y")</f>
        <v>68</v>
      </c>
      <c r="N619" t="str">
        <f ca="1">VLOOKUP(Factures[[#This Row],[Age]],Cat_Age[],2,TRUE)</f>
        <v>5 - de 65 et plus</v>
      </c>
      <c r="O619" t="str" cm="1">
        <f t="array" ref="O6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19" t="str">
        <f>VLOOKUP(INDEX(Communes2013[Code Postal],MATCH("*"&amp;TEXT(Factures[[#This Row],[CP]],"00000")&amp;"*",Communes2013[Code Postal],0)),Communes2013[],2,FALSE)</f>
        <v>FOUESNANT</v>
      </c>
      <c r="Q619" t="str">
        <f>VLOOKUP(Factures[[#This Row],[DPT]],departement2021[],6,FALSE)</f>
        <v>Finistère</v>
      </c>
      <c r="R619" t="str">
        <f>VLOOKUP(VLOOKUP(Factures[[#This Row],[DPT]],departement2021[],2,FALSE),region2021[],5,FALSE)</f>
        <v>Bretagne</v>
      </c>
    </row>
    <row r="620" spans="1:18" x14ac:dyDescent="0.25">
      <c r="A620">
        <v>622</v>
      </c>
      <c r="B620" s="1">
        <v>44745</v>
      </c>
      <c r="C620" s="2" t="s">
        <v>15</v>
      </c>
      <c r="D620" s="2" t="s">
        <v>16</v>
      </c>
      <c r="E620">
        <v>16</v>
      </c>
      <c r="F620">
        <v>419</v>
      </c>
      <c r="G620">
        <v>334</v>
      </c>
      <c r="H620">
        <v>753</v>
      </c>
      <c r="I620" s="2" t="s">
        <v>14</v>
      </c>
      <c r="J620">
        <v>28</v>
      </c>
      <c r="K620" s="4">
        <v>29120</v>
      </c>
      <c r="L620" s="1">
        <v>25644</v>
      </c>
      <c r="M620">
        <f ca="1">DATEDIF(Factures[[#This Row],[Date naissance]],TODAY(),"Y")</f>
        <v>52</v>
      </c>
      <c r="N620" t="str">
        <f ca="1">VLOOKUP(Factures[[#This Row],[Age]],Cat_Age[],2,TRUE)</f>
        <v>3 - de 45 à 55 ans</v>
      </c>
      <c r="O620" t="str" cm="1">
        <f t="array" ref="O6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20" t="str">
        <f>VLOOKUP(INDEX(Communes2013[Code Postal],MATCH("*"&amp;TEXT(Factures[[#This Row],[CP]],"00000")&amp;"*",Communes2013[Code Postal],0)),Communes2013[],2,FALSE)</f>
        <v>PONT-L'ABBE</v>
      </c>
      <c r="Q620" t="str">
        <f>VLOOKUP(Factures[[#This Row],[DPT]],departement2021[],6,FALSE)</f>
        <v>Finistère</v>
      </c>
      <c r="R620" t="str">
        <f>VLOOKUP(VLOOKUP(Factures[[#This Row],[DPT]],departement2021[],2,FALSE),region2021[],5,FALSE)</f>
        <v>Bretagne</v>
      </c>
    </row>
    <row r="621" spans="1:18" x14ac:dyDescent="0.25">
      <c r="A621">
        <v>623</v>
      </c>
      <c r="B621" s="1">
        <v>44745</v>
      </c>
      <c r="C621" s="2" t="s">
        <v>15</v>
      </c>
      <c r="D621" s="2" t="s">
        <v>16</v>
      </c>
      <c r="E621">
        <v>5</v>
      </c>
      <c r="F621">
        <v>128.5</v>
      </c>
      <c r="G621">
        <v>233</v>
      </c>
      <c r="H621">
        <v>361.5</v>
      </c>
      <c r="I621" s="2" t="s">
        <v>17</v>
      </c>
      <c r="K621" s="4">
        <v>29000</v>
      </c>
      <c r="L621" s="1">
        <v>15856</v>
      </c>
      <c r="M621">
        <f ca="1">DATEDIF(Factures[[#This Row],[Date naissance]],TODAY(),"Y")</f>
        <v>79</v>
      </c>
      <c r="N621" t="str">
        <f ca="1">VLOOKUP(Factures[[#This Row],[Age]],Cat_Age[],2,TRUE)</f>
        <v>5 - de 65 et plus</v>
      </c>
      <c r="O621" t="str" cm="1">
        <f t="array" ref="O6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21" t="str">
        <f>VLOOKUP(INDEX(Communes2013[Code Postal],MATCH("*"&amp;TEXT(Factures[[#This Row],[CP]],"00000")&amp;"*",Communes2013[Code Postal],0)),Communes2013[],2,FALSE)</f>
        <v>QUIMPER</v>
      </c>
      <c r="Q621" t="str">
        <f>VLOOKUP(Factures[[#This Row],[DPT]],departement2021[],6,FALSE)</f>
        <v>Finistère</v>
      </c>
      <c r="R621" t="str">
        <f>VLOOKUP(VLOOKUP(Factures[[#This Row],[DPT]],departement2021[],2,FALSE),region2021[],5,FALSE)</f>
        <v>Bretagne</v>
      </c>
    </row>
    <row r="622" spans="1:18" x14ac:dyDescent="0.25">
      <c r="A622">
        <v>624</v>
      </c>
      <c r="B622" s="1">
        <v>44745</v>
      </c>
      <c r="C622" s="2" t="s">
        <v>12</v>
      </c>
      <c r="D622" s="2" t="s">
        <v>13</v>
      </c>
      <c r="E622">
        <v>2</v>
      </c>
      <c r="F622">
        <v>46</v>
      </c>
      <c r="G622">
        <v>14</v>
      </c>
      <c r="H622">
        <v>60</v>
      </c>
      <c r="I622" s="2" t="s">
        <v>14</v>
      </c>
      <c r="J622">
        <v>3</v>
      </c>
      <c r="K622" s="4">
        <v>94220</v>
      </c>
      <c r="L622" s="1">
        <v>23507</v>
      </c>
      <c r="M622">
        <f ca="1">DATEDIF(Factures[[#This Row],[Date naissance]],TODAY(),"Y")</f>
        <v>58</v>
      </c>
      <c r="N622" t="str">
        <f ca="1">VLOOKUP(Factures[[#This Row],[Age]],Cat_Age[],2,TRUE)</f>
        <v>4 - de 55 à 65 ans</v>
      </c>
      <c r="O622" t="str" cm="1">
        <f t="array" ref="O62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622" t="str">
        <f>VLOOKUP(INDEX(Communes2013[Code Postal],MATCH("*"&amp;TEXT(Factures[[#This Row],[CP]],"00000")&amp;"*",Communes2013[Code Postal],0)),Communes2013[],2,FALSE)</f>
        <v>CHARENTON-LE-PONT</v>
      </c>
      <c r="Q622" t="str">
        <f>VLOOKUP(Factures[[#This Row],[DPT]],departement2021[],6,FALSE)</f>
        <v>Val-de-Marne</v>
      </c>
      <c r="R622" t="str">
        <f>VLOOKUP(VLOOKUP(Factures[[#This Row],[DPT]],departement2021[],2,FALSE),region2021[],5,FALSE)</f>
        <v>Île-de-France</v>
      </c>
    </row>
    <row r="623" spans="1:18" x14ac:dyDescent="0.25">
      <c r="A623">
        <v>625</v>
      </c>
      <c r="B623" s="1">
        <v>44745</v>
      </c>
      <c r="C623" s="2" t="s">
        <v>18</v>
      </c>
      <c r="D623" s="2" t="s">
        <v>20</v>
      </c>
      <c r="E623">
        <v>2</v>
      </c>
      <c r="F623">
        <v>28.5</v>
      </c>
      <c r="G623">
        <v>43</v>
      </c>
      <c r="H623">
        <v>71.5</v>
      </c>
      <c r="I623" s="2" t="s">
        <v>14</v>
      </c>
      <c r="J623">
        <v>5</v>
      </c>
      <c r="K623" s="4">
        <v>93270</v>
      </c>
      <c r="L623" s="1">
        <v>29719</v>
      </c>
      <c r="M623">
        <f ca="1">DATEDIF(Factures[[#This Row],[Date naissance]],TODAY(),"Y")</f>
        <v>41</v>
      </c>
      <c r="N623" t="str">
        <f ca="1">VLOOKUP(Factures[[#This Row],[Age]],Cat_Age[],2,TRUE)</f>
        <v>2 - de 35 à 45 ans</v>
      </c>
      <c r="O623" t="str" cm="1">
        <f t="array" ref="O62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23" t="str">
        <f>VLOOKUP(INDEX(Communes2013[Code Postal],MATCH("*"&amp;TEXT(Factures[[#This Row],[CP]],"00000")&amp;"*",Communes2013[Code Postal],0)),Communes2013[],2,FALSE)</f>
        <v>SEVRAN</v>
      </c>
      <c r="Q623" t="str">
        <f>VLOOKUP(Factures[[#This Row],[DPT]],departement2021[],6,FALSE)</f>
        <v>Seine-Saint-Denis</v>
      </c>
      <c r="R623" t="str">
        <f>VLOOKUP(VLOOKUP(Factures[[#This Row],[DPT]],departement2021[],2,FALSE),region2021[],5,FALSE)</f>
        <v>Île-de-France</v>
      </c>
    </row>
    <row r="624" spans="1:18" x14ac:dyDescent="0.25">
      <c r="A624">
        <v>626</v>
      </c>
      <c r="B624" s="1">
        <v>44745</v>
      </c>
      <c r="C624" s="2" t="s">
        <v>12</v>
      </c>
      <c r="D624" s="2" t="s">
        <v>16</v>
      </c>
      <c r="E624">
        <v>2</v>
      </c>
      <c r="F624">
        <v>64.5</v>
      </c>
      <c r="G624">
        <v>7</v>
      </c>
      <c r="H624">
        <v>71.5</v>
      </c>
      <c r="I624" s="2" t="s">
        <v>17</v>
      </c>
      <c r="K624" s="4">
        <v>2110</v>
      </c>
      <c r="L624" s="1">
        <v>28257</v>
      </c>
      <c r="M624">
        <f ca="1">DATEDIF(Factures[[#This Row],[Date naissance]],TODAY(),"Y")</f>
        <v>45</v>
      </c>
      <c r="N624" t="str">
        <f ca="1">VLOOKUP(Factures[[#This Row],[Age]],Cat_Age[],2,TRUE)</f>
        <v>3 - de 45 à 55 ans</v>
      </c>
      <c r="O624" t="str" cm="1">
        <f t="array" ref="O624">IF(INT(Factures[[#This Row],[CP]]/1000)=20,_xlfn.SWITCH(MID(Factures[[#This Row],[CP]],3,1),"0","2A","1","2A","2","2B"),IF(LEN(Factures[[#This Row],[CP]])=4,"0"&amp;LEFT(Factures[[#This Row],[CP]],1),LEFT(Factures[[#This Row],[CP]],2)))</f>
        <v>02</v>
      </c>
      <c r="P624" t="str">
        <f>VLOOKUP(INDEX(Communes2013[Code Postal],MATCH("*"&amp;TEXT(Factures[[#This Row],[CP]],"00000")&amp;"*",Communes2013[Code Postal],0)),Communes2013[],2,FALSE)</f>
        <v>BOHAIN-EN-VERMANDOIS</v>
      </c>
      <c r="Q624" t="str">
        <f>VLOOKUP(Factures[[#This Row],[DPT]],departement2021[],6,FALSE)</f>
        <v>Aisne</v>
      </c>
      <c r="R624" t="str">
        <f>VLOOKUP(VLOOKUP(Factures[[#This Row],[DPT]],departement2021[],2,FALSE),region2021[],5,FALSE)</f>
        <v>Hauts-de-France</v>
      </c>
    </row>
    <row r="625" spans="1:18" x14ac:dyDescent="0.25">
      <c r="A625">
        <v>627</v>
      </c>
      <c r="B625" s="1">
        <v>44745</v>
      </c>
      <c r="C625" s="2" t="s">
        <v>15</v>
      </c>
      <c r="D625" s="2" t="s">
        <v>13</v>
      </c>
      <c r="E625">
        <v>13</v>
      </c>
      <c r="F625">
        <v>287.5</v>
      </c>
      <c r="G625">
        <v>202</v>
      </c>
      <c r="H625">
        <v>489.5</v>
      </c>
      <c r="I625" s="2" t="s">
        <v>17</v>
      </c>
      <c r="K625" s="4">
        <v>91150</v>
      </c>
      <c r="L625" s="1">
        <v>21559</v>
      </c>
      <c r="M625">
        <f ca="1">DATEDIF(Factures[[#This Row],[Date naissance]],TODAY(),"Y")</f>
        <v>63</v>
      </c>
      <c r="N625" t="str">
        <f ca="1">VLOOKUP(Factures[[#This Row],[Age]],Cat_Age[],2,TRUE)</f>
        <v>4 - de 55 à 65 ans</v>
      </c>
      <c r="O625" t="str" cm="1">
        <f t="array" ref="O62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625" t="str">
        <f>VLOOKUP(INDEX(Communes2013[Code Postal],MATCH("*"&amp;TEXT(Factures[[#This Row],[CP]],"00000")&amp;"*",Communes2013[Code Postal],0)),Communes2013[],2,FALSE)</f>
        <v>ETAMPES</v>
      </c>
      <c r="Q625" t="str">
        <f>VLOOKUP(Factures[[#This Row],[DPT]],departement2021[],6,FALSE)</f>
        <v>Essonne</v>
      </c>
      <c r="R625" t="str">
        <f>VLOOKUP(VLOOKUP(Factures[[#This Row],[DPT]],departement2021[],2,FALSE),region2021[],5,FALSE)</f>
        <v>Île-de-France</v>
      </c>
    </row>
    <row r="626" spans="1:18" x14ac:dyDescent="0.25">
      <c r="A626">
        <v>628</v>
      </c>
      <c r="B626" s="1">
        <v>44745</v>
      </c>
      <c r="C626" s="2" t="s">
        <v>15</v>
      </c>
      <c r="D626" s="2" t="s">
        <v>16</v>
      </c>
      <c r="E626">
        <v>10</v>
      </c>
      <c r="F626">
        <v>259.5</v>
      </c>
      <c r="G626">
        <v>133</v>
      </c>
      <c r="H626">
        <v>392.5</v>
      </c>
      <c r="I626" s="2" t="s">
        <v>14</v>
      </c>
      <c r="J626">
        <v>21.5</v>
      </c>
      <c r="K626" s="4">
        <v>77680</v>
      </c>
      <c r="L626" s="1">
        <v>24908</v>
      </c>
      <c r="M626">
        <f ca="1">DATEDIF(Factures[[#This Row],[Date naissance]],TODAY(),"Y")</f>
        <v>54</v>
      </c>
      <c r="N626" t="str">
        <f ca="1">VLOOKUP(Factures[[#This Row],[Age]],Cat_Age[],2,TRUE)</f>
        <v>3 - de 45 à 55 ans</v>
      </c>
      <c r="O626" t="str" cm="1">
        <f t="array" ref="O62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626" t="str">
        <f>VLOOKUP(INDEX(Communes2013[Code Postal],MATCH("*"&amp;TEXT(Factures[[#This Row],[CP]],"00000")&amp;"*",Communes2013[Code Postal],0)),Communes2013[],2,FALSE)</f>
        <v>ROISSY-EN-BRIE</v>
      </c>
      <c r="Q626" t="str">
        <f>VLOOKUP(Factures[[#This Row],[DPT]],departement2021[],6,FALSE)</f>
        <v>Seine-et-Marne</v>
      </c>
      <c r="R626" t="str">
        <f>VLOOKUP(VLOOKUP(Factures[[#This Row],[DPT]],departement2021[],2,FALSE),region2021[],5,FALSE)</f>
        <v>Île-de-France</v>
      </c>
    </row>
    <row r="627" spans="1:18" x14ac:dyDescent="0.25">
      <c r="A627">
        <v>629</v>
      </c>
      <c r="B627" s="1">
        <v>44745</v>
      </c>
      <c r="C627" s="2" t="s">
        <v>15</v>
      </c>
      <c r="D627" s="2" t="s">
        <v>13</v>
      </c>
      <c r="E627">
        <v>2</v>
      </c>
      <c r="F627">
        <v>43.5</v>
      </c>
      <c r="G627">
        <v>16</v>
      </c>
      <c r="H627">
        <v>59.5</v>
      </c>
      <c r="I627" s="2" t="s">
        <v>14</v>
      </c>
      <c r="J627">
        <v>3</v>
      </c>
      <c r="K627" s="4">
        <v>29000</v>
      </c>
      <c r="L627" s="1">
        <v>22941</v>
      </c>
      <c r="M627">
        <f ca="1">DATEDIF(Factures[[#This Row],[Date naissance]],TODAY(),"Y")</f>
        <v>60</v>
      </c>
      <c r="N627" t="str">
        <f ca="1">VLOOKUP(Factures[[#This Row],[Age]],Cat_Age[],2,TRUE)</f>
        <v>4 - de 55 à 65 ans</v>
      </c>
      <c r="O627" t="str" cm="1">
        <f t="array" ref="O6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27" t="str">
        <f>VLOOKUP(INDEX(Communes2013[Code Postal],MATCH("*"&amp;TEXT(Factures[[#This Row],[CP]],"00000")&amp;"*",Communes2013[Code Postal],0)),Communes2013[],2,FALSE)</f>
        <v>QUIMPER</v>
      </c>
      <c r="Q627" t="str">
        <f>VLOOKUP(Factures[[#This Row],[DPT]],departement2021[],6,FALSE)</f>
        <v>Finistère</v>
      </c>
      <c r="R627" t="str">
        <f>VLOOKUP(VLOOKUP(Factures[[#This Row],[DPT]],departement2021[],2,FALSE),region2021[],5,FALSE)</f>
        <v>Bretagne</v>
      </c>
    </row>
    <row r="628" spans="1:18" x14ac:dyDescent="0.25">
      <c r="A628">
        <v>630</v>
      </c>
      <c r="B628" s="1">
        <v>44745</v>
      </c>
      <c r="C628" s="2" t="s">
        <v>15</v>
      </c>
      <c r="D628" s="2" t="s">
        <v>21</v>
      </c>
      <c r="E628">
        <v>3</v>
      </c>
      <c r="F628">
        <v>57</v>
      </c>
      <c r="G628">
        <v>87</v>
      </c>
      <c r="H628">
        <v>144</v>
      </c>
      <c r="I628" s="2" t="s">
        <v>14</v>
      </c>
      <c r="J628">
        <v>11</v>
      </c>
      <c r="K628" s="4">
        <v>35340</v>
      </c>
      <c r="L628" s="1">
        <v>27490</v>
      </c>
      <c r="M628">
        <f ca="1">DATEDIF(Factures[[#This Row],[Date naissance]],TODAY(),"Y")</f>
        <v>47</v>
      </c>
      <c r="N628" t="str">
        <f ca="1">VLOOKUP(Factures[[#This Row],[Age]],Cat_Age[],2,TRUE)</f>
        <v>3 - de 45 à 55 ans</v>
      </c>
      <c r="O628" t="str" cm="1">
        <f t="array" ref="O62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28" t="str">
        <f>VLOOKUP(INDEX(Communes2013[Code Postal],MATCH("*"&amp;TEXT(Factures[[#This Row],[CP]],"00000")&amp;"*",Communes2013[Code Postal],0)),Communes2013[],2,FALSE)</f>
        <v>LIFFRE</v>
      </c>
      <c r="Q628" t="str">
        <f>VLOOKUP(Factures[[#This Row],[DPT]],departement2021[],6,FALSE)</f>
        <v>Ille-et-Vilaine</v>
      </c>
      <c r="R628" t="str">
        <f>VLOOKUP(VLOOKUP(Factures[[#This Row],[DPT]],departement2021[],2,FALSE),region2021[],5,FALSE)</f>
        <v>Bretagne</v>
      </c>
    </row>
    <row r="629" spans="1:18" x14ac:dyDescent="0.25">
      <c r="A629">
        <v>631</v>
      </c>
      <c r="B629" s="1">
        <v>44745</v>
      </c>
      <c r="C629" s="2" t="s">
        <v>15</v>
      </c>
      <c r="D629" s="2" t="s">
        <v>16</v>
      </c>
      <c r="E629">
        <v>2</v>
      </c>
      <c r="F629">
        <v>55.5</v>
      </c>
      <c r="G629">
        <v>90</v>
      </c>
      <c r="H629">
        <v>145.5</v>
      </c>
      <c r="I629" s="2" t="s">
        <v>14</v>
      </c>
      <c r="J629">
        <v>9.5</v>
      </c>
      <c r="K629" s="4">
        <v>56400</v>
      </c>
      <c r="L629" s="1">
        <v>28514</v>
      </c>
      <c r="M629">
        <f ca="1">DATEDIF(Factures[[#This Row],[Date naissance]],TODAY(),"Y")</f>
        <v>44</v>
      </c>
      <c r="N629" t="str">
        <f ca="1">VLOOKUP(Factures[[#This Row],[Age]],Cat_Age[],2,TRUE)</f>
        <v>2 - de 35 à 45 ans</v>
      </c>
      <c r="O629" t="str" cm="1">
        <f t="array" ref="O62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29" t="str">
        <f>VLOOKUP(INDEX(Communes2013[Code Postal],MATCH("*"&amp;TEXT(Factures[[#This Row],[CP]],"00000")&amp;"*",Communes2013[Code Postal],0)),Communes2013[],2,FALSE)</f>
        <v>AURAY</v>
      </c>
      <c r="Q629" t="str">
        <f>VLOOKUP(Factures[[#This Row],[DPT]],departement2021[],6,FALSE)</f>
        <v>Morbihan</v>
      </c>
      <c r="R629" t="str">
        <f>VLOOKUP(VLOOKUP(Factures[[#This Row],[DPT]],departement2021[],2,FALSE),region2021[],5,FALSE)</f>
        <v>Bretagne</v>
      </c>
    </row>
    <row r="630" spans="1:18" x14ac:dyDescent="0.25">
      <c r="A630">
        <v>632</v>
      </c>
      <c r="B630" s="1">
        <v>44745</v>
      </c>
      <c r="C630" s="2" t="s">
        <v>18</v>
      </c>
      <c r="D630" s="2" t="s">
        <v>13</v>
      </c>
      <c r="E630">
        <v>1</v>
      </c>
      <c r="F630">
        <v>21</v>
      </c>
      <c r="G630">
        <v>6</v>
      </c>
      <c r="H630">
        <v>27</v>
      </c>
      <c r="I630" s="2" t="s">
        <v>17</v>
      </c>
      <c r="K630" s="4">
        <v>94170</v>
      </c>
      <c r="L630" s="1">
        <v>20056</v>
      </c>
      <c r="M630">
        <f ca="1">DATEDIF(Factures[[#This Row],[Date naissance]],TODAY(),"Y")</f>
        <v>67</v>
      </c>
      <c r="N630" t="str">
        <f ca="1">VLOOKUP(Factures[[#This Row],[Age]],Cat_Age[],2,TRUE)</f>
        <v>5 - de 65 et plus</v>
      </c>
      <c r="O630" t="str" cm="1">
        <f t="array" ref="O63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630" t="str">
        <f>VLOOKUP(INDEX(Communes2013[Code Postal],MATCH("*"&amp;TEXT(Factures[[#This Row],[CP]],"00000")&amp;"*",Communes2013[Code Postal],0)),Communes2013[],2,FALSE)</f>
        <v>LE PERREUX-SUR-MARNE</v>
      </c>
      <c r="Q630" t="str">
        <f>VLOOKUP(Factures[[#This Row],[DPT]],departement2021[],6,FALSE)</f>
        <v>Val-de-Marne</v>
      </c>
      <c r="R630" t="str">
        <f>VLOOKUP(VLOOKUP(Factures[[#This Row],[DPT]],departement2021[],2,FALSE),region2021[],5,FALSE)</f>
        <v>Île-de-France</v>
      </c>
    </row>
    <row r="631" spans="1:18" x14ac:dyDescent="0.25">
      <c r="A631">
        <v>633</v>
      </c>
      <c r="B631" s="1">
        <v>44745</v>
      </c>
      <c r="C631" s="2" t="s">
        <v>12</v>
      </c>
      <c r="D631" s="2" t="s">
        <v>16</v>
      </c>
      <c r="E631">
        <v>2</v>
      </c>
      <c r="F631">
        <v>66</v>
      </c>
      <c r="G631">
        <v>87</v>
      </c>
      <c r="H631">
        <v>153</v>
      </c>
      <c r="I631" s="2" t="s">
        <v>17</v>
      </c>
      <c r="K631" s="4">
        <v>35680</v>
      </c>
      <c r="L631" s="1">
        <v>26595</v>
      </c>
      <c r="M631">
        <f ca="1">DATEDIF(Factures[[#This Row],[Date naissance]],TODAY(),"Y")</f>
        <v>50</v>
      </c>
      <c r="N631" t="str">
        <f ca="1">VLOOKUP(Factures[[#This Row],[Age]],Cat_Age[],2,TRUE)</f>
        <v>3 - de 45 à 55 ans</v>
      </c>
      <c r="O631" t="str" cm="1">
        <f t="array" ref="O63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31" t="str">
        <f>VLOOKUP(INDEX(Communes2013[Code Postal],MATCH("*"&amp;TEXT(Factures[[#This Row],[CP]],"00000")&amp;"*",Communes2013[Code Postal],0)),Communes2013[],2,FALSE)</f>
        <v>BAIS</v>
      </c>
      <c r="Q631" t="str">
        <f>VLOOKUP(Factures[[#This Row],[DPT]],departement2021[],6,FALSE)</f>
        <v>Ille-et-Vilaine</v>
      </c>
      <c r="R631" t="str">
        <f>VLOOKUP(VLOOKUP(Factures[[#This Row],[DPT]],departement2021[],2,FALSE),region2021[],5,FALSE)</f>
        <v>Bretagne</v>
      </c>
    </row>
    <row r="632" spans="1:18" x14ac:dyDescent="0.25">
      <c r="A632">
        <v>634</v>
      </c>
      <c r="B632" s="1">
        <v>44745</v>
      </c>
      <c r="C632" s="2" t="s">
        <v>12</v>
      </c>
      <c r="D632" s="2" t="s">
        <v>16</v>
      </c>
      <c r="E632">
        <v>3</v>
      </c>
      <c r="F632">
        <v>93.5</v>
      </c>
      <c r="G632">
        <v>136</v>
      </c>
      <c r="H632">
        <v>229.5</v>
      </c>
      <c r="I632" s="2" t="s">
        <v>14</v>
      </c>
      <c r="J632">
        <v>21.5</v>
      </c>
      <c r="K632" s="4">
        <v>56320</v>
      </c>
      <c r="L632" s="1">
        <v>24503</v>
      </c>
      <c r="M632">
        <f ca="1">DATEDIF(Factures[[#This Row],[Date naissance]],TODAY(),"Y")</f>
        <v>55</v>
      </c>
      <c r="N632" t="str">
        <f ca="1">VLOOKUP(Factures[[#This Row],[Age]],Cat_Age[],2,TRUE)</f>
        <v>4 - de 55 à 65 ans</v>
      </c>
      <c r="O632" t="str" cm="1">
        <f t="array" ref="O63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32" t="str">
        <f>VLOOKUP(INDEX(Communes2013[Code Postal],MATCH("*"&amp;TEXT(Factures[[#This Row],[CP]],"00000")&amp;"*",Communes2013[Code Postal],0)),Communes2013[],2,FALSE)</f>
        <v>LE FAOUET</v>
      </c>
      <c r="Q632" t="str">
        <f>VLOOKUP(Factures[[#This Row],[DPT]],departement2021[],6,FALSE)</f>
        <v>Morbihan</v>
      </c>
      <c r="R632" t="str">
        <f>VLOOKUP(VLOOKUP(Factures[[#This Row],[DPT]],departement2021[],2,FALSE),region2021[],5,FALSE)</f>
        <v>Bretagne</v>
      </c>
    </row>
    <row r="633" spans="1:18" x14ac:dyDescent="0.25">
      <c r="A633">
        <v>635</v>
      </c>
      <c r="B633" s="1">
        <v>44745</v>
      </c>
      <c r="C633" s="2" t="s">
        <v>18</v>
      </c>
      <c r="D633" s="2" t="s">
        <v>20</v>
      </c>
      <c r="E633">
        <v>7</v>
      </c>
      <c r="F633">
        <v>103.5</v>
      </c>
      <c r="G633">
        <v>99</v>
      </c>
      <c r="H633">
        <v>202.5</v>
      </c>
      <c r="I633" s="2" t="s">
        <v>14</v>
      </c>
      <c r="J633">
        <v>20</v>
      </c>
      <c r="K633" s="4">
        <v>80430</v>
      </c>
      <c r="L633" s="1">
        <v>14768</v>
      </c>
      <c r="M633">
        <f ca="1">DATEDIF(Factures[[#This Row],[Date naissance]],TODAY(),"Y")</f>
        <v>82</v>
      </c>
      <c r="N633" t="str">
        <f ca="1">VLOOKUP(Factures[[#This Row],[Age]],Cat_Age[],2,TRUE)</f>
        <v>5 - de 65 et plus</v>
      </c>
      <c r="O633" t="str" cm="1">
        <f t="array" ref="O633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633" t="str">
        <f>VLOOKUP(INDEX(Communes2013[Code Postal],MATCH("*"&amp;TEXT(Factures[[#This Row],[CP]],"00000")&amp;"*",Communes2013[Code Postal],0)),Communes2013[],2,FALSE)</f>
        <v>BEAUCAMPS-LE-VIEUX</v>
      </c>
      <c r="Q633" t="str">
        <f>VLOOKUP(Factures[[#This Row],[DPT]],departement2021[],6,FALSE)</f>
        <v>Somme</v>
      </c>
      <c r="R633" t="str">
        <f>VLOOKUP(VLOOKUP(Factures[[#This Row],[DPT]],departement2021[],2,FALSE),region2021[],5,FALSE)</f>
        <v>Hauts-de-France</v>
      </c>
    </row>
    <row r="634" spans="1:18" x14ac:dyDescent="0.25">
      <c r="A634">
        <v>636</v>
      </c>
      <c r="B634" s="1">
        <v>44745</v>
      </c>
      <c r="C634" s="2" t="s">
        <v>15</v>
      </c>
      <c r="D634" s="2" t="s">
        <v>13</v>
      </c>
      <c r="E634">
        <v>2</v>
      </c>
      <c r="F634">
        <v>48.5</v>
      </c>
      <c r="G634">
        <v>18</v>
      </c>
      <c r="H634">
        <v>66.5</v>
      </c>
      <c r="I634" s="2" t="s">
        <v>14</v>
      </c>
      <c r="J634">
        <v>3</v>
      </c>
      <c r="K634" s="4">
        <v>29710</v>
      </c>
      <c r="L634" s="1">
        <v>27317</v>
      </c>
      <c r="M634">
        <f ca="1">DATEDIF(Factures[[#This Row],[Date naissance]],TODAY(),"Y")</f>
        <v>48</v>
      </c>
      <c r="N634" t="str">
        <f ca="1">VLOOKUP(Factures[[#This Row],[Age]],Cat_Age[],2,TRUE)</f>
        <v>3 - de 45 à 55 ans</v>
      </c>
      <c r="O634" t="str" cm="1">
        <f t="array" ref="O6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34" t="str">
        <f>VLOOKUP(INDEX(Communes2013[Code Postal],MATCH("*"&amp;TEXT(Factures[[#This Row],[CP]],"00000")&amp;"*",Communes2013[Code Postal],0)),Communes2013[],2,FALSE)</f>
        <v>PLOZEVET</v>
      </c>
      <c r="Q634" t="str">
        <f>VLOOKUP(Factures[[#This Row],[DPT]],departement2021[],6,FALSE)</f>
        <v>Finistère</v>
      </c>
      <c r="R634" t="str">
        <f>VLOOKUP(VLOOKUP(Factures[[#This Row],[DPT]],departement2021[],2,FALSE),region2021[],5,FALSE)</f>
        <v>Bretagne</v>
      </c>
    </row>
    <row r="635" spans="1:18" x14ac:dyDescent="0.25">
      <c r="A635">
        <v>637</v>
      </c>
      <c r="B635" s="1">
        <v>44745</v>
      </c>
      <c r="C635" s="2" t="s">
        <v>18</v>
      </c>
      <c r="D635" s="2" t="s">
        <v>21</v>
      </c>
      <c r="E635">
        <v>2</v>
      </c>
      <c r="F635">
        <v>40</v>
      </c>
      <c r="G635">
        <v>19</v>
      </c>
      <c r="H635">
        <v>59</v>
      </c>
      <c r="I635" s="2" t="s">
        <v>17</v>
      </c>
      <c r="K635" s="4">
        <v>14123</v>
      </c>
      <c r="L635" s="1">
        <v>23904</v>
      </c>
      <c r="M635">
        <f ca="1">DATEDIF(Factures[[#This Row],[Date naissance]],TODAY(),"Y")</f>
        <v>57</v>
      </c>
      <c r="N635" t="str">
        <f ca="1">VLOOKUP(Factures[[#This Row],[Age]],Cat_Age[],2,TRUE)</f>
        <v>4 - de 55 à 65 ans</v>
      </c>
      <c r="O635" t="str" cm="1">
        <f t="array" ref="O635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635" t="str">
        <f>VLOOKUP(INDEX(Communes2013[Code Postal],MATCH("*"&amp;TEXT(Factures[[#This Row],[CP]],"00000")&amp;"*",Communes2013[Code Postal],0)),Communes2013[],2,FALSE)</f>
        <v>IFS</v>
      </c>
      <c r="Q635" t="str">
        <f>VLOOKUP(Factures[[#This Row],[DPT]],departement2021[],6,FALSE)</f>
        <v>Calvados</v>
      </c>
      <c r="R635" t="str">
        <f>VLOOKUP(VLOOKUP(Factures[[#This Row],[DPT]],departement2021[],2,FALSE),region2021[],5,FALSE)</f>
        <v>Normandie</v>
      </c>
    </row>
    <row r="636" spans="1:18" x14ac:dyDescent="0.25">
      <c r="A636">
        <v>638</v>
      </c>
      <c r="B636" s="1">
        <v>44745</v>
      </c>
      <c r="C636" s="2" t="s">
        <v>18</v>
      </c>
      <c r="D636" s="2" t="s">
        <v>13</v>
      </c>
      <c r="E636">
        <v>13</v>
      </c>
      <c r="F636">
        <v>304.5</v>
      </c>
      <c r="G636">
        <v>323</v>
      </c>
      <c r="H636">
        <v>627.5</v>
      </c>
      <c r="I636" s="2" t="s">
        <v>17</v>
      </c>
      <c r="K636" s="4">
        <v>35320</v>
      </c>
      <c r="L636" s="1">
        <v>18854</v>
      </c>
      <c r="M636">
        <f ca="1">DATEDIF(Factures[[#This Row],[Date naissance]],TODAY(),"Y")</f>
        <v>71</v>
      </c>
      <c r="N636" t="str">
        <f ca="1">VLOOKUP(Factures[[#This Row],[Age]],Cat_Age[],2,TRUE)</f>
        <v>5 - de 65 et plus</v>
      </c>
      <c r="O636" t="str" cm="1">
        <f t="array" ref="O63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36" t="str">
        <f>VLOOKUP(INDEX(Communes2013[Code Postal],MATCH("*"&amp;TEXT(Factures[[#This Row],[CP]],"00000")&amp;"*",Communes2013[Code Postal],0)),Communes2013[],2,FALSE)</f>
        <v>CREVIN</v>
      </c>
      <c r="Q636" t="str">
        <f>VLOOKUP(Factures[[#This Row],[DPT]],departement2021[],6,FALSE)</f>
        <v>Ille-et-Vilaine</v>
      </c>
      <c r="R636" t="str">
        <f>VLOOKUP(VLOOKUP(Factures[[#This Row],[DPT]],departement2021[],2,FALSE),region2021[],5,FALSE)</f>
        <v>Bretagne</v>
      </c>
    </row>
    <row r="637" spans="1:18" x14ac:dyDescent="0.25">
      <c r="A637">
        <v>639</v>
      </c>
      <c r="B637" s="1">
        <v>44745</v>
      </c>
      <c r="C637" s="2" t="s">
        <v>15</v>
      </c>
      <c r="D637" s="2" t="s">
        <v>21</v>
      </c>
      <c r="E637">
        <v>2</v>
      </c>
      <c r="F637">
        <v>39.5</v>
      </c>
      <c r="G637">
        <v>73</v>
      </c>
      <c r="H637">
        <v>112.5</v>
      </c>
      <c r="I637" s="2" t="s">
        <v>17</v>
      </c>
      <c r="K637" s="4">
        <v>92100</v>
      </c>
      <c r="L637" s="1">
        <v>27468</v>
      </c>
      <c r="M637">
        <f ca="1">DATEDIF(Factures[[#This Row],[Date naissance]],TODAY(),"Y")</f>
        <v>47</v>
      </c>
      <c r="N637" t="str">
        <f ca="1">VLOOKUP(Factures[[#This Row],[Age]],Cat_Age[],2,TRUE)</f>
        <v>3 - de 45 à 55 ans</v>
      </c>
      <c r="O637" t="str" cm="1">
        <f t="array" ref="O63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637" t="str">
        <f>VLOOKUP(INDEX(Communes2013[Code Postal],MATCH("*"&amp;TEXT(Factures[[#This Row],[CP]],"00000")&amp;"*",Communes2013[Code Postal],0)),Communes2013[],2,FALSE)</f>
        <v>BOULOGNE-BILLANCOURT</v>
      </c>
      <c r="Q637" t="str">
        <f>VLOOKUP(Factures[[#This Row],[DPT]],departement2021[],6,FALSE)</f>
        <v>Hauts-de-Seine</v>
      </c>
      <c r="R637" t="str">
        <f>VLOOKUP(VLOOKUP(Factures[[#This Row],[DPT]],departement2021[],2,FALSE),region2021[],5,FALSE)</f>
        <v>Île-de-France</v>
      </c>
    </row>
    <row r="638" spans="1:18" x14ac:dyDescent="0.25">
      <c r="A638">
        <v>640</v>
      </c>
      <c r="B638" s="1">
        <v>44746</v>
      </c>
      <c r="C638" s="2" t="s">
        <v>12</v>
      </c>
      <c r="D638" s="2" t="s">
        <v>16</v>
      </c>
      <c r="E638">
        <v>2</v>
      </c>
      <c r="F638">
        <v>51</v>
      </c>
      <c r="G638">
        <v>43</v>
      </c>
      <c r="H638">
        <v>94</v>
      </c>
      <c r="I638" s="2" t="s">
        <v>14</v>
      </c>
      <c r="J638">
        <v>9</v>
      </c>
      <c r="K638" s="4">
        <v>35680</v>
      </c>
      <c r="L638" s="1">
        <v>25792</v>
      </c>
      <c r="M638">
        <f ca="1">DATEDIF(Factures[[#This Row],[Date naissance]],TODAY(),"Y")</f>
        <v>52</v>
      </c>
      <c r="N638" t="str">
        <f ca="1">VLOOKUP(Factures[[#This Row],[Age]],Cat_Age[],2,TRUE)</f>
        <v>3 - de 45 à 55 ans</v>
      </c>
      <c r="O638" t="str" cm="1">
        <f t="array" ref="O63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38" t="str">
        <f>VLOOKUP(INDEX(Communes2013[Code Postal],MATCH("*"&amp;TEXT(Factures[[#This Row],[CP]],"00000")&amp;"*",Communes2013[Code Postal],0)),Communes2013[],2,FALSE)</f>
        <v>BAIS</v>
      </c>
      <c r="Q638" t="str">
        <f>VLOOKUP(Factures[[#This Row],[DPT]],departement2021[],6,FALSE)</f>
        <v>Ille-et-Vilaine</v>
      </c>
      <c r="R638" t="str">
        <f>VLOOKUP(VLOOKUP(Factures[[#This Row],[DPT]],departement2021[],2,FALSE),region2021[],5,FALSE)</f>
        <v>Bretagne</v>
      </c>
    </row>
    <row r="639" spans="1:18" x14ac:dyDescent="0.25">
      <c r="A639">
        <v>641</v>
      </c>
      <c r="B639" s="1">
        <v>44746</v>
      </c>
      <c r="C639" s="2" t="s">
        <v>18</v>
      </c>
      <c r="D639" s="2" t="s">
        <v>13</v>
      </c>
      <c r="E639">
        <v>2</v>
      </c>
      <c r="F639">
        <v>43.5</v>
      </c>
      <c r="G639">
        <v>76</v>
      </c>
      <c r="H639">
        <v>119.5</v>
      </c>
      <c r="I639" s="2" t="s">
        <v>14</v>
      </c>
      <c r="J639">
        <v>3.5</v>
      </c>
      <c r="K639" s="4">
        <v>29000</v>
      </c>
      <c r="L639" s="1">
        <v>29839</v>
      </c>
      <c r="M639">
        <f ca="1">DATEDIF(Factures[[#This Row],[Date naissance]],TODAY(),"Y")</f>
        <v>41</v>
      </c>
      <c r="N639" t="str">
        <f ca="1">VLOOKUP(Factures[[#This Row],[Age]],Cat_Age[],2,TRUE)</f>
        <v>2 - de 35 à 45 ans</v>
      </c>
      <c r="O639" t="str" cm="1">
        <f t="array" ref="O6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39" t="str">
        <f>VLOOKUP(INDEX(Communes2013[Code Postal],MATCH("*"&amp;TEXT(Factures[[#This Row],[CP]],"00000")&amp;"*",Communes2013[Code Postal],0)),Communes2013[],2,FALSE)</f>
        <v>QUIMPER</v>
      </c>
      <c r="Q639" t="str">
        <f>VLOOKUP(Factures[[#This Row],[DPT]],departement2021[],6,FALSE)</f>
        <v>Finistère</v>
      </c>
      <c r="R639" t="str">
        <f>VLOOKUP(VLOOKUP(Factures[[#This Row],[DPT]],departement2021[],2,FALSE),region2021[],5,FALSE)</f>
        <v>Bretagne</v>
      </c>
    </row>
    <row r="640" spans="1:18" x14ac:dyDescent="0.25">
      <c r="A640">
        <v>642</v>
      </c>
      <c r="B640" s="1">
        <v>44746</v>
      </c>
      <c r="C640" s="2" t="s">
        <v>15</v>
      </c>
      <c r="D640" s="2" t="s">
        <v>16</v>
      </c>
      <c r="E640">
        <v>2</v>
      </c>
      <c r="F640">
        <v>56.5</v>
      </c>
      <c r="G640">
        <v>61</v>
      </c>
      <c r="H640">
        <v>117.5</v>
      </c>
      <c r="I640" s="2" t="s">
        <v>14</v>
      </c>
      <c r="J640">
        <v>3.5</v>
      </c>
      <c r="K640" s="4">
        <v>29170</v>
      </c>
      <c r="L640" s="1">
        <v>11749</v>
      </c>
      <c r="M640">
        <f ca="1">DATEDIF(Factures[[#This Row],[Date naissance]],TODAY(),"Y")</f>
        <v>90</v>
      </c>
      <c r="N640" t="str">
        <f ca="1">VLOOKUP(Factures[[#This Row],[Age]],Cat_Age[],2,TRUE)</f>
        <v>5 - de 65 et plus</v>
      </c>
      <c r="O640" t="str" cm="1">
        <f t="array" ref="O64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0" t="str">
        <f>VLOOKUP(INDEX(Communes2013[Code Postal],MATCH("*"&amp;TEXT(Factures[[#This Row],[CP]],"00000")&amp;"*",Communes2013[Code Postal],0)),Communes2013[],2,FALSE)</f>
        <v>FOUESNANT</v>
      </c>
      <c r="Q640" t="str">
        <f>VLOOKUP(Factures[[#This Row],[DPT]],departement2021[],6,FALSE)</f>
        <v>Finistère</v>
      </c>
      <c r="R640" t="str">
        <f>VLOOKUP(VLOOKUP(Factures[[#This Row],[DPT]],departement2021[],2,FALSE),region2021[],5,FALSE)</f>
        <v>Bretagne</v>
      </c>
    </row>
    <row r="641" spans="1:18" x14ac:dyDescent="0.25">
      <c r="A641">
        <v>643</v>
      </c>
      <c r="B641" s="1">
        <v>44746</v>
      </c>
      <c r="C641" s="2" t="s">
        <v>18</v>
      </c>
      <c r="D641" s="2" t="s">
        <v>16</v>
      </c>
      <c r="E641">
        <v>1</v>
      </c>
      <c r="F641">
        <v>31.5</v>
      </c>
      <c r="G641">
        <v>6</v>
      </c>
      <c r="H641">
        <v>37.5</v>
      </c>
      <c r="I641" s="2" t="s">
        <v>17</v>
      </c>
      <c r="K641" s="4">
        <v>29120</v>
      </c>
      <c r="L641" s="1">
        <v>27331</v>
      </c>
      <c r="M641">
        <f ca="1">DATEDIF(Factures[[#This Row],[Date naissance]],TODAY(),"Y")</f>
        <v>48</v>
      </c>
      <c r="N641" t="str">
        <f ca="1">VLOOKUP(Factures[[#This Row],[Age]],Cat_Age[],2,TRUE)</f>
        <v>3 - de 45 à 55 ans</v>
      </c>
      <c r="O641" t="str" cm="1">
        <f t="array" ref="O6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1" t="str">
        <f>VLOOKUP(INDEX(Communes2013[Code Postal],MATCH("*"&amp;TEXT(Factures[[#This Row],[CP]],"00000")&amp;"*",Communes2013[Code Postal],0)),Communes2013[],2,FALSE)</f>
        <v>PONT-L'ABBE</v>
      </c>
      <c r="Q641" t="str">
        <f>VLOOKUP(Factures[[#This Row],[DPT]],departement2021[],6,FALSE)</f>
        <v>Finistère</v>
      </c>
      <c r="R641" t="str">
        <f>VLOOKUP(VLOOKUP(Factures[[#This Row],[DPT]],departement2021[],2,FALSE),region2021[],5,FALSE)</f>
        <v>Bretagne</v>
      </c>
    </row>
    <row r="642" spans="1:18" x14ac:dyDescent="0.25">
      <c r="A642">
        <v>644</v>
      </c>
      <c r="B642" s="1">
        <v>44746</v>
      </c>
      <c r="C642" s="2" t="s">
        <v>18</v>
      </c>
      <c r="D642" s="2" t="s">
        <v>21</v>
      </c>
      <c r="E642">
        <v>15</v>
      </c>
      <c r="F642">
        <v>340.5</v>
      </c>
      <c r="G642">
        <v>456</v>
      </c>
      <c r="H642">
        <v>796.5</v>
      </c>
      <c r="I642" s="2" t="s">
        <v>14</v>
      </c>
      <c r="J642">
        <v>39.5</v>
      </c>
      <c r="K642" s="4">
        <v>29470</v>
      </c>
      <c r="L642" s="1">
        <v>24311</v>
      </c>
      <c r="M642">
        <f ca="1">DATEDIF(Factures[[#This Row],[Date naissance]],TODAY(),"Y")</f>
        <v>56</v>
      </c>
      <c r="N642" t="str">
        <f ca="1">VLOOKUP(Factures[[#This Row],[Age]],Cat_Age[],2,TRUE)</f>
        <v>4 - de 55 à 65 ans</v>
      </c>
      <c r="O642" t="str" cm="1">
        <f t="array" ref="O6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2" t="str">
        <f>VLOOKUP(INDEX(Communes2013[Code Postal],MATCH("*"&amp;TEXT(Factures[[#This Row],[CP]],"00000")&amp;"*",Communes2013[Code Postal],0)),Communes2013[],2,FALSE)</f>
        <v>PLOUGASTEL-DAOULAS</v>
      </c>
      <c r="Q642" t="str">
        <f>VLOOKUP(Factures[[#This Row],[DPT]],departement2021[],6,FALSE)</f>
        <v>Finistère</v>
      </c>
      <c r="R642" t="str">
        <f>VLOOKUP(VLOOKUP(Factures[[#This Row],[DPT]],departement2021[],2,FALSE),region2021[],5,FALSE)</f>
        <v>Bretagne</v>
      </c>
    </row>
    <row r="643" spans="1:18" x14ac:dyDescent="0.25">
      <c r="A643">
        <v>645</v>
      </c>
      <c r="B643" s="1">
        <v>44746</v>
      </c>
      <c r="C643" s="2" t="s">
        <v>15</v>
      </c>
      <c r="D643" s="2" t="s">
        <v>21</v>
      </c>
      <c r="E643">
        <v>2</v>
      </c>
      <c r="F643">
        <v>41.5</v>
      </c>
      <c r="G643">
        <v>60</v>
      </c>
      <c r="H643">
        <v>101.5</v>
      </c>
      <c r="I643" s="2" t="s">
        <v>14</v>
      </c>
      <c r="J643">
        <v>3</v>
      </c>
      <c r="K643" s="4">
        <v>94000</v>
      </c>
      <c r="L643" s="1">
        <v>26741</v>
      </c>
      <c r="M643">
        <f ca="1">DATEDIF(Factures[[#This Row],[Date naissance]],TODAY(),"Y")</f>
        <v>49</v>
      </c>
      <c r="N643" t="str">
        <f ca="1">VLOOKUP(Factures[[#This Row],[Age]],Cat_Age[],2,TRUE)</f>
        <v>3 - de 45 à 55 ans</v>
      </c>
      <c r="O643" t="str" cm="1">
        <f t="array" ref="O643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643" t="str">
        <f>VLOOKUP(INDEX(Communes2013[Code Postal],MATCH("*"&amp;TEXT(Factures[[#This Row],[CP]],"00000")&amp;"*",Communes2013[Code Postal],0)),Communes2013[],2,FALSE)</f>
        <v>CRETEIL</v>
      </c>
      <c r="Q643" t="str">
        <f>VLOOKUP(Factures[[#This Row],[DPT]],departement2021[],6,FALSE)</f>
        <v>Val-de-Marne</v>
      </c>
      <c r="R643" t="str">
        <f>VLOOKUP(VLOOKUP(Factures[[#This Row],[DPT]],departement2021[],2,FALSE),region2021[],5,FALSE)</f>
        <v>Île-de-France</v>
      </c>
    </row>
    <row r="644" spans="1:18" x14ac:dyDescent="0.25">
      <c r="A644">
        <v>646</v>
      </c>
      <c r="B644" s="1">
        <v>44746</v>
      </c>
      <c r="C644" s="2" t="s">
        <v>18</v>
      </c>
      <c r="D644" s="2" t="s">
        <v>16</v>
      </c>
      <c r="E644">
        <v>3</v>
      </c>
      <c r="F644">
        <v>103.5</v>
      </c>
      <c r="G644">
        <v>108</v>
      </c>
      <c r="H644">
        <v>211.5</v>
      </c>
      <c r="I644" s="2" t="s">
        <v>14</v>
      </c>
      <c r="J644">
        <v>18.5</v>
      </c>
      <c r="K644" s="4">
        <v>29950</v>
      </c>
      <c r="L644" s="1">
        <v>12295</v>
      </c>
      <c r="M644">
        <f ca="1">DATEDIF(Factures[[#This Row],[Date naissance]],TODAY(),"Y")</f>
        <v>89</v>
      </c>
      <c r="N644" t="str">
        <f ca="1">VLOOKUP(Factures[[#This Row],[Age]],Cat_Age[],2,TRUE)</f>
        <v>5 - de 65 et plus</v>
      </c>
      <c r="O644" t="str" cm="1">
        <f t="array" ref="O6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4" t="str">
        <f>VLOOKUP(INDEX(Communes2013[Code Postal],MATCH("*"&amp;TEXT(Factures[[#This Row],[CP]],"00000")&amp;"*",Communes2013[Code Postal],0)),Communes2013[],2,FALSE)</f>
        <v>BENODET</v>
      </c>
      <c r="Q644" t="str">
        <f>VLOOKUP(Factures[[#This Row],[DPT]],departement2021[],6,FALSE)</f>
        <v>Finistère</v>
      </c>
      <c r="R644" t="str">
        <f>VLOOKUP(VLOOKUP(Factures[[#This Row],[DPT]],departement2021[],2,FALSE),region2021[],5,FALSE)</f>
        <v>Bretagne</v>
      </c>
    </row>
    <row r="645" spans="1:18" x14ac:dyDescent="0.25">
      <c r="A645">
        <v>647</v>
      </c>
      <c r="B645" s="1">
        <v>44746</v>
      </c>
      <c r="C645" s="2" t="s">
        <v>15</v>
      </c>
      <c r="D645" s="2" t="s">
        <v>16</v>
      </c>
      <c r="E645">
        <v>2</v>
      </c>
      <c r="F645">
        <v>56.5</v>
      </c>
      <c r="G645">
        <v>79</v>
      </c>
      <c r="H645">
        <v>135.5</v>
      </c>
      <c r="I645" s="2" t="s">
        <v>14</v>
      </c>
      <c r="J645">
        <v>0.5</v>
      </c>
      <c r="K645" s="4">
        <v>29480</v>
      </c>
      <c r="L645" s="1">
        <v>26277</v>
      </c>
      <c r="M645">
        <f ca="1">DATEDIF(Factures[[#This Row],[Date naissance]],TODAY(),"Y")</f>
        <v>50</v>
      </c>
      <c r="N645" t="str">
        <f ca="1">VLOOKUP(Factures[[#This Row],[Age]],Cat_Age[],2,TRUE)</f>
        <v>3 - de 45 à 55 ans</v>
      </c>
      <c r="O645" t="str" cm="1">
        <f t="array" ref="O64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45" t="str">
        <f>VLOOKUP(INDEX(Communes2013[Code Postal],MATCH("*"&amp;TEXT(Factures[[#This Row],[CP]],"00000")&amp;"*",Communes2013[Code Postal],0)),Communes2013[],2,FALSE)</f>
        <v>LE RELECQ-KERHUON</v>
      </c>
      <c r="Q645" t="str">
        <f>VLOOKUP(Factures[[#This Row],[DPT]],departement2021[],6,FALSE)</f>
        <v>Finistère</v>
      </c>
      <c r="R645" t="str">
        <f>VLOOKUP(VLOOKUP(Factures[[#This Row],[DPT]],departement2021[],2,FALSE),region2021[],5,FALSE)</f>
        <v>Bretagne</v>
      </c>
    </row>
    <row r="646" spans="1:18" x14ac:dyDescent="0.25">
      <c r="A646">
        <v>648</v>
      </c>
      <c r="B646" s="1">
        <v>44746</v>
      </c>
      <c r="C646" s="2" t="s">
        <v>18</v>
      </c>
      <c r="D646" s="2" t="s">
        <v>16</v>
      </c>
      <c r="E646">
        <v>18</v>
      </c>
      <c r="F646">
        <v>536.5</v>
      </c>
      <c r="G646">
        <v>357</v>
      </c>
      <c r="H646">
        <v>893.5</v>
      </c>
      <c r="I646" s="2" t="s">
        <v>14</v>
      </c>
      <c r="J646">
        <v>31.5</v>
      </c>
      <c r="K646" s="4">
        <v>92160</v>
      </c>
      <c r="L646" s="1">
        <v>21969</v>
      </c>
      <c r="M646">
        <f ca="1">DATEDIF(Factures[[#This Row],[Date naissance]],TODAY(),"Y")</f>
        <v>62</v>
      </c>
      <c r="N646" t="str">
        <f ca="1">VLOOKUP(Factures[[#This Row],[Age]],Cat_Age[],2,TRUE)</f>
        <v>4 - de 55 à 65 ans</v>
      </c>
      <c r="O646" t="str" cm="1">
        <f t="array" ref="O64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646" t="str">
        <f>VLOOKUP(INDEX(Communes2013[Code Postal],MATCH("*"&amp;TEXT(Factures[[#This Row],[CP]],"00000")&amp;"*",Communes2013[Code Postal],0)),Communes2013[],2,FALSE)</f>
        <v>ANTONY</v>
      </c>
      <c r="Q646" t="str">
        <f>VLOOKUP(Factures[[#This Row],[DPT]],departement2021[],6,FALSE)</f>
        <v>Hauts-de-Seine</v>
      </c>
      <c r="R646" t="str">
        <f>VLOOKUP(VLOOKUP(Factures[[#This Row],[DPT]],departement2021[],2,FALSE),region2021[],5,FALSE)</f>
        <v>Île-de-France</v>
      </c>
    </row>
    <row r="647" spans="1:18" x14ac:dyDescent="0.25">
      <c r="A647">
        <v>649</v>
      </c>
      <c r="B647" s="1">
        <v>44746</v>
      </c>
      <c r="C647" s="2" t="s">
        <v>12</v>
      </c>
      <c r="D647" s="2" t="s">
        <v>13</v>
      </c>
      <c r="E647">
        <v>3</v>
      </c>
      <c r="F647">
        <v>68.5</v>
      </c>
      <c r="G647">
        <v>30</v>
      </c>
      <c r="H647">
        <v>98.5</v>
      </c>
      <c r="I647" s="2" t="s">
        <v>14</v>
      </c>
      <c r="J647">
        <v>5.5</v>
      </c>
      <c r="K647" s="4">
        <v>93400</v>
      </c>
      <c r="L647" s="1">
        <v>27027</v>
      </c>
      <c r="M647">
        <f ca="1">DATEDIF(Factures[[#This Row],[Date naissance]],TODAY(),"Y")</f>
        <v>48</v>
      </c>
      <c r="N647" t="str">
        <f ca="1">VLOOKUP(Factures[[#This Row],[Age]],Cat_Age[],2,TRUE)</f>
        <v>3 - de 45 à 55 ans</v>
      </c>
      <c r="O647" t="str" cm="1">
        <f t="array" ref="O64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47" t="str">
        <f>VLOOKUP(INDEX(Communes2013[Code Postal],MATCH("*"&amp;TEXT(Factures[[#This Row],[CP]],"00000")&amp;"*",Communes2013[Code Postal],0)),Communes2013[],2,FALSE)</f>
        <v>SAINT-OUEN</v>
      </c>
      <c r="Q647" t="str">
        <f>VLOOKUP(Factures[[#This Row],[DPT]],departement2021[],6,FALSE)</f>
        <v>Seine-Saint-Denis</v>
      </c>
      <c r="R647" t="str">
        <f>VLOOKUP(VLOOKUP(Factures[[#This Row],[DPT]],departement2021[],2,FALSE),region2021[],5,FALSE)</f>
        <v>Île-de-France</v>
      </c>
    </row>
    <row r="648" spans="1:18" x14ac:dyDescent="0.25">
      <c r="A648">
        <v>650</v>
      </c>
      <c r="B648" s="1">
        <v>44746</v>
      </c>
      <c r="C648" s="2" t="s">
        <v>15</v>
      </c>
      <c r="D648" s="2" t="s">
        <v>16</v>
      </c>
      <c r="E648">
        <v>2</v>
      </c>
      <c r="F648">
        <v>58.5</v>
      </c>
      <c r="G648">
        <v>3</v>
      </c>
      <c r="H648">
        <v>61.5</v>
      </c>
      <c r="I648" s="2" t="s">
        <v>14</v>
      </c>
      <c r="J648">
        <v>2</v>
      </c>
      <c r="K648" s="4">
        <v>47500</v>
      </c>
      <c r="L648" s="1">
        <v>21307</v>
      </c>
      <c r="M648">
        <f ca="1">DATEDIF(Factures[[#This Row],[Date naissance]],TODAY(),"Y")</f>
        <v>64</v>
      </c>
      <c r="N648" t="str">
        <f ca="1">VLOOKUP(Factures[[#This Row],[Age]],Cat_Age[],2,TRUE)</f>
        <v>4 - de 55 à 65 ans</v>
      </c>
      <c r="O648" t="str" cm="1">
        <f t="array" ref="O648">IF(INT(Factures[[#This Row],[CP]]/1000)=20,_xlfn.SWITCH(MID(Factures[[#This Row],[CP]],3,1),"0","2A","1","2A","2","2B"),IF(LEN(Factures[[#This Row],[CP]])=4,"0"&amp;LEFT(Factures[[#This Row],[CP]],1),LEFT(Factures[[#This Row],[CP]],2)))</f>
        <v>47</v>
      </c>
      <c r="P648" t="str">
        <f>VLOOKUP(INDEX(Communes2013[Code Postal],MATCH("*"&amp;TEXT(Factures[[#This Row],[CP]],"00000")&amp;"*",Communes2013[Code Postal],0)),Communes2013[],2,FALSE)</f>
        <v>FUMEL</v>
      </c>
      <c r="Q648" t="str">
        <f>VLOOKUP(Factures[[#This Row],[DPT]],departement2021[],6,FALSE)</f>
        <v>Lot-et-Garonne</v>
      </c>
      <c r="R648" t="str">
        <f>VLOOKUP(VLOOKUP(Factures[[#This Row],[DPT]],departement2021[],2,FALSE),region2021[],5,FALSE)</f>
        <v>Nouvelle-Aquitaine</v>
      </c>
    </row>
    <row r="649" spans="1:18" x14ac:dyDescent="0.25">
      <c r="A649">
        <v>651</v>
      </c>
      <c r="B649" s="1">
        <v>44746</v>
      </c>
      <c r="C649" s="2" t="s">
        <v>15</v>
      </c>
      <c r="D649" s="2" t="s">
        <v>13</v>
      </c>
      <c r="E649">
        <v>16</v>
      </c>
      <c r="F649">
        <v>331.5</v>
      </c>
      <c r="G649">
        <v>543</v>
      </c>
      <c r="H649">
        <v>874.5</v>
      </c>
      <c r="I649" s="2" t="s">
        <v>14</v>
      </c>
      <c r="J649">
        <v>67</v>
      </c>
      <c r="K649" s="4">
        <v>33140</v>
      </c>
      <c r="L649" s="1">
        <v>21206</v>
      </c>
      <c r="M649">
        <f ca="1">DATEDIF(Factures[[#This Row],[Date naissance]],TODAY(),"Y")</f>
        <v>64</v>
      </c>
      <c r="N649" t="str">
        <f ca="1">VLOOKUP(Factures[[#This Row],[Age]],Cat_Age[],2,TRUE)</f>
        <v>4 - de 55 à 65 ans</v>
      </c>
      <c r="O649" t="str" cm="1">
        <f t="array" ref="O649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649" t="str">
        <f>VLOOKUP(INDEX(Communes2013[Code Postal],MATCH("*"&amp;TEXT(Factures[[#This Row],[CP]],"00000")&amp;"*",Communes2013[Code Postal],0)),Communes2013[],2,FALSE)</f>
        <v>VILLENAVE-D'ORNON</v>
      </c>
      <c r="Q649" t="str">
        <f>VLOOKUP(Factures[[#This Row],[DPT]],departement2021[],6,FALSE)</f>
        <v>Gironde</v>
      </c>
      <c r="R649" t="str">
        <f>VLOOKUP(VLOOKUP(Factures[[#This Row],[DPT]],departement2021[],2,FALSE),region2021[],5,FALSE)</f>
        <v>Nouvelle-Aquitaine</v>
      </c>
    </row>
    <row r="650" spans="1:18" x14ac:dyDescent="0.25">
      <c r="A650">
        <v>652</v>
      </c>
      <c r="B650" s="1">
        <v>44746</v>
      </c>
      <c r="C650" s="2" t="s">
        <v>12</v>
      </c>
      <c r="D650" s="2" t="s">
        <v>16</v>
      </c>
      <c r="E650">
        <v>9</v>
      </c>
      <c r="F650">
        <v>236.5</v>
      </c>
      <c r="G650">
        <v>291</v>
      </c>
      <c r="H650">
        <v>527.5</v>
      </c>
      <c r="I650" s="2" t="s">
        <v>14</v>
      </c>
      <c r="J650">
        <v>30</v>
      </c>
      <c r="K650" s="4">
        <v>29600</v>
      </c>
      <c r="L650" s="1">
        <v>24382</v>
      </c>
      <c r="M650">
        <f ca="1">DATEDIF(Factures[[#This Row],[Date naissance]],TODAY(),"Y")</f>
        <v>56</v>
      </c>
      <c r="N650" t="str">
        <f ca="1">VLOOKUP(Factures[[#This Row],[Age]],Cat_Age[],2,TRUE)</f>
        <v>4 - de 55 à 65 ans</v>
      </c>
      <c r="O650" t="str" cm="1">
        <f t="array" ref="O6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50" t="str">
        <f>VLOOKUP(INDEX(Communes2013[Code Postal],MATCH("*"&amp;TEXT(Factures[[#This Row],[CP]],"00000")&amp;"*",Communes2013[Code Postal],0)),Communes2013[],2,FALSE)</f>
        <v>MORLAIX</v>
      </c>
      <c r="Q650" t="str">
        <f>VLOOKUP(Factures[[#This Row],[DPT]],departement2021[],6,FALSE)</f>
        <v>Finistère</v>
      </c>
      <c r="R650" t="str">
        <f>VLOOKUP(VLOOKUP(Factures[[#This Row],[DPT]],departement2021[],2,FALSE),region2021[],5,FALSE)</f>
        <v>Bretagne</v>
      </c>
    </row>
    <row r="651" spans="1:18" x14ac:dyDescent="0.25">
      <c r="A651">
        <v>653</v>
      </c>
      <c r="B651" s="1">
        <v>44746</v>
      </c>
      <c r="C651" s="2" t="s">
        <v>15</v>
      </c>
      <c r="D651" s="2" t="s">
        <v>16</v>
      </c>
      <c r="E651">
        <v>6</v>
      </c>
      <c r="F651">
        <v>200</v>
      </c>
      <c r="G651">
        <v>366</v>
      </c>
      <c r="H651">
        <v>566</v>
      </c>
      <c r="I651" s="2" t="s">
        <v>17</v>
      </c>
      <c r="K651" s="4">
        <v>29300</v>
      </c>
      <c r="L651" s="1">
        <v>33783</v>
      </c>
      <c r="M651">
        <f ca="1">DATEDIF(Factures[[#This Row],[Date naissance]],TODAY(),"Y")</f>
        <v>30</v>
      </c>
      <c r="N651" t="str">
        <f ca="1">VLOOKUP(Factures[[#This Row],[Age]],Cat_Age[],2,TRUE)</f>
        <v>1 - de 0 à 35 ans</v>
      </c>
      <c r="O651" t="str" cm="1">
        <f t="array" ref="O65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51" t="str">
        <f>VLOOKUP(INDEX(Communes2013[Code Postal],MATCH("*"&amp;TEXT(Factures[[#This Row],[CP]],"00000")&amp;"*",Communes2013[Code Postal],0)),Communes2013[],2,FALSE)</f>
        <v>QUIMPERLE</v>
      </c>
      <c r="Q651" t="str">
        <f>VLOOKUP(Factures[[#This Row],[DPT]],departement2021[],6,FALSE)</f>
        <v>Finistère</v>
      </c>
      <c r="R651" t="str">
        <f>VLOOKUP(VLOOKUP(Factures[[#This Row],[DPT]],departement2021[],2,FALSE),region2021[],5,FALSE)</f>
        <v>Bretagne</v>
      </c>
    </row>
    <row r="652" spans="1:18" x14ac:dyDescent="0.25">
      <c r="A652">
        <v>654</v>
      </c>
      <c r="B652" s="1">
        <v>44746</v>
      </c>
      <c r="C652" s="2" t="s">
        <v>12</v>
      </c>
      <c r="D652" s="2" t="s">
        <v>16</v>
      </c>
      <c r="E652">
        <v>2</v>
      </c>
      <c r="F652">
        <v>69.5</v>
      </c>
      <c r="G652">
        <v>96</v>
      </c>
      <c r="H652">
        <v>165.5</v>
      </c>
      <c r="I652" s="2" t="s">
        <v>14</v>
      </c>
      <c r="J652">
        <v>8.5</v>
      </c>
      <c r="K652" s="4">
        <v>53000</v>
      </c>
      <c r="L652" s="1">
        <v>13443</v>
      </c>
      <c r="M652">
        <f ca="1">DATEDIF(Factures[[#This Row],[Date naissance]],TODAY(),"Y")</f>
        <v>86</v>
      </c>
      <c r="N652" t="str">
        <f ca="1">VLOOKUP(Factures[[#This Row],[Age]],Cat_Age[],2,TRUE)</f>
        <v>5 - de 65 et plus</v>
      </c>
      <c r="O652" t="str" cm="1">
        <f t="array" ref="O652">IF(INT(Factures[[#This Row],[CP]]/1000)=20,_xlfn.SWITCH(MID(Factures[[#This Row],[CP]],3,1),"0","2A","1","2A","2","2B"),IF(LEN(Factures[[#This Row],[CP]])=4,"0"&amp;LEFT(Factures[[#This Row],[CP]],1),LEFT(Factures[[#This Row],[CP]],2)))</f>
        <v>53</v>
      </c>
      <c r="P652" t="str">
        <f>VLOOKUP(INDEX(Communes2013[Code Postal],MATCH("*"&amp;TEXT(Factures[[#This Row],[CP]],"00000")&amp;"*",Communes2013[Code Postal],0)),Communes2013[],2,FALSE)</f>
        <v>LAVAL</v>
      </c>
      <c r="Q652" t="str">
        <f>VLOOKUP(Factures[[#This Row],[DPT]],departement2021[],6,FALSE)</f>
        <v>Mayenne</v>
      </c>
      <c r="R652" t="str">
        <f>VLOOKUP(VLOOKUP(Factures[[#This Row],[DPT]],departement2021[],2,FALSE),region2021[],5,FALSE)</f>
        <v>Pays de la Loire</v>
      </c>
    </row>
    <row r="653" spans="1:18" x14ac:dyDescent="0.25">
      <c r="A653">
        <v>655</v>
      </c>
      <c r="B653" s="1">
        <v>44746</v>
      </c>
      <c r="C653" s="2" t="s">
        <v>12</v>
      </c>
      <c r="D653" s="2" t="s">
        <v>16</v>
      </c>
      <c r="E653">
        <v>3</v>
      </c>
      <c r="F653">
        <v>103</v>
      </c>
      <c r="G653">
        <v>163</v>
      </c>
      <c r="H653">
        <v>266</v>
      </c>
      <c r="I653" s="2" t="s">
        <v>17</v>
      </c>
      <c r="K653" s="4">
        <v>35890</v>
      </c>
      <c r="L653" s="1">
        <v>22150</v>
      </c>
      <c r="M653">
        <f ca="1">DATEDIF(Factures[[#This Row],[Date naissance]],TODAY(),"Y")</f>
        <v>62</v>
      </c>
      <c r="N653" t="str">
        <f ca="1">VLOOKUP(Factures[[#This Row],[Age]],Cat_Age[],2,TRUE)</f>
        <v>4 - de 55 à 65 ans</v>
      </c>
      <c r="O653" t="str" cm="1">
        <f t="array" ref="O65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53" t="str">
        <f>VLOOKUP(INDEX(Communes2013[Code Postal],MATCH("*"&amp;TEXT(Factures[[#This Row],[CP]],"00000")&amp;"*",Communes2013[Code Postal],0)),Communes2013[],2,FALSE)</f>
        <v>LAILLE</v>
      </c>
      <c r="Q653" t="str">
        <f>VLOOKUP(Factures[[#This Row],[DPT]],departement2021[],6,FALSE)</f>
        <v>Ille-et-Vilaine</v>
      </c>
      <c r="R653" t="str">
        <f>VLOOKUP(VLOOKUP(Factures[[#This Row],[DPT]],departement2021[],2,FALSE),region2021[],5,FALSE)</f>
        <v>Bretagne</v>
      </c>
    </row>
    <row r="654" spans="1:18" x14ac:dyDescent="0.25">
      <c r="A654">
        <v>656</v>
      </c>
      <c r="B654" s="1">
        <v>44746</v>
      </c>
      <c r="C654" s="2" t="s">
        <v>12</v>
      </c>
      <c r="D654" s="2" t="s">
        <v>16</v>
      </c>
      <c r="E654">
        <v>5</v>
      </c>
      <c r="F654">
        <v>131.5</v>
      </c>
      <c r="G654">
        <v>196</v>
      </c>
      <c r="H654">
        <v>327.5</v>
      </c>
      <c r="I654" s="2" t="s">
        <v>17</v>
      </c>
      <c r="K654" s="4">
        <v>56340</v>
      </c>
      <c r="L654" s="1">
        <v>30826</v>
      </c>
      <c r="M654">
        <f ca="1">DATEDIF(Factures[[#This Row],[Date naissance]],TODAY(),"Y")</f>
        <v>38</v>
      </c>
      <c r="N654" t="str">
        <f ca="1">VLOOKUP(Factures[[#This Row],[Age]],Cat_Age[],2,TRUE)</f>
        <v>2 - de 35 à 45 ans</v>
      </c>
      <c r="O654" t="str" cm="1">
        <f t="array" ref="O65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54" t="str">
        <f>VLOOKUP(INDEX(Communes2013[Code Postal],MATCH("*"&amp;TEXT(Factures[[#This Row],[CP]],"00000")&amp;"*",Communes2013[Code Postal],0)),Communes2013[],2,FALSE)</f>
        <v>CARNAC</v>
      </c>
      <c r="Q654" t="str">
        <f>VLOOKUP(Factures[[#This Row],[DPT]],departement2021[],6,FALSE)</f>
        <v>Morbihan</v>
      </c>
      <c r="R654" t="str">
        <f>VLOOKUP(VLOOKUP(Factures[[#This Row],[DPT]],departement2021[],2,FALSE),region2021[],5,FALSE)</f>
        <v>Bretagne</v>
      </c>
    </row>
    <row r="655" spans="1:18" x14ac:dyDescent="0.25">
      <c r="A655">
        <v>657</v>
      </c>
      <c r="B655" s="1">
        <v>44746</v>
      </c>
      <c r="C655" s="2" t="s">
        <v>18</v>
      </c>
      <c r="D655" s="2" t="s">
        <v>16</v>
      </c>
      <c r="E655">
        <v>2</v>
      </c>
      <c r="F655">
        <v>52</v>
      </c>
      <c r="G655">
        <v>27</v>
      </c>
      <c r="H655">
        <v>79</v>
      </c>
      <c r="I655" s="2" t="s">
        <v>14</v>
      </c>
      <c r="J655">
        <v>3</v>
      </c>
      <c r="K655" s="4">
        <v>29890</v>
      </c>
      <c r="L655" s="1">
        <v>25823</v>
      </c>
      <c r="M655">
        <f ca="1">DATEDIF(Factures[[#This Row],[Date naissance]],TODAY(),"Y")</f>
        <v>52</v>
      </c>
      <c r="N655" t="str">
        <f ca="1">VLOOKUP(Factures[[#This Row],[Age]],Cat_Age[],2,TRUE)</f>
        <v>3 - de 45 à 55 ans</v>
      </c>
      <c r="O655" t="str" cm="1">
        <f t="array" ref="O6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55" t="str">
        <f>VLOOKUP(INDEX(Communes2013[Code Postal],MATCH("*"&amp;TEXT(Factures[[#This Row],[CP]],"00000")&amp;"*",Communes2013[Code Postal],0)),Communes2013[],2,FALSE)</f>
        <v>KERLOUAN</v>
      </c>
      <c r="Q655" t="str">
        <f>VLOOKUP(Factures[[#This Row],[DPT]],departement2021[],6,FALSE)</f>
        <v>Finistère</v>
      </c>
      <c r="R655" t="str">
        <f>VLOOKUP(VLOOKUP(Factures[[#This Row],[DPT]],departement2021[],2,FALSE),region2021[],5,FALSE)</f>
        <v>Bretagne</v>
      </c>
    </row>
    <row r="656" spans="1:18" x14ac:dyDescent="0.25">
      <c r="A656">
        <v>658</v>
      </c>
      <c r="B656" s="1">
        <v>44746</v>
      </c>
      <c r="C656" s="2" t="s">
        <v>19</v>
      </c>
      <c r="D656" s="2" t="s">
        <v>21</v>
      </c>
      <c r="E656">
        <v>4</v>
      </c>
      <c r="F656">
        <v>81.5</v>
      </c>
      <c r="G656">
        <v>77</v>
      </c>
      <c r="H656">
        <v>158.5</v>
      </c>
      <c r="I656" s="2" t="s">
        <v>17</v>
      </c>
      <c r="K656" s="4">
        <v>56300</v>
      </c>
      <c r="L656" s="1">
        <v>20727</v>
      </c>
      <c r="M656">
        <f ca="1">DATEDIF(Factures[[#This Row],[Date naissance]],TODAY(),"Y")</f>
        <v>66</v>
      </c>
      <c r="N656" t="str">
        <f ca="1">VLOOKUP(Factures[[#This Row],[Age]],Cat_Age[],2,TRUE)</f>
        <v>5 - de 65 et plus</v>
      </c>
      <c r="O656" t="str" cm="1">
        <f t="array" ref="O65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56" t="str">
        <f>VLOOKUP(INDEX(Communes2013[Code Postal],MATCH("*"&amp;TEXT(Factures[[#This Row],[CP]],"00000")&amp;"*",Communes2013[Code Postal],0)),Communes2013[],2,FALSE)</f>
        <v>PONTIVY</v>
      </c>
      <c r="Q656" t="str">
        <f>VLOOKUP(Factures[[#This Row],[DPT]],departement2021[],6,FALSE)</f>
        <v>Morbihan</v>
      </c>
      <c r="R656" t="str">
        <f>VLOOKUP(VLOOKUP(Factures[[#This Row],[DPT]],departement2021[],2,FALSE),region2021[],5,FALSE)</f>
        <v>Bretagne</v>
      </c>
    </row>
    <row r="657" spans="1:18" x14ac:dyDescent="0.25">
      <c r="A657">
        <v>659</v>
      </c>
      <c r="B657" s="1">
        <v>44746</v>
      </c>
      <c r="C657" s="2" t="s">
        <v>12</v>
      </c>
      <c r="D657" s="2" t="s">
        <v>21</v>
      </c>
      <c r="E657">
        <v>2</v>
      </c>
      <c r="F657">
        <v>45</v>
      </c>
      <c r="G657">
        <v>22</v>
      </c>
      <c r="H657">
        <v>67</v>
      </c>
      <c r="I657" s="2" t="s">
        <v>14</v>
      </c>
      <c r="J657">
        <v>1</v>
      </c>
      <c r="K657" s="4">
        <v>29000</v>
      </c>
      <c r="L657" s="1">
        <v>20870</v>
      </c>
      <c r="M657">
        <f ca="1">DATEDIF(Factures[[#This Row],[Date naissance]],TODAY(),"Y")</f>
        <v>65</v>
      </c>
      <c r="N657" t="str">
        <f ca="1">VLOOKUP(Factures[[#This Row],[Age]],Cat_Age[],2,TRUE)</f>
        <v>5 - de 65 et plus</v>
      </c>
      <c r="O657" t="str" cm="1">
        <f t="array" ref="O6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57" t="str">
        <f>VLOOKUP(INDEX(Communes2013[Code Postal],MATCH("*"&amp;TEXT(Factures[[#This Row],[CP]],"00000")&amp;"*",Communes2013[Code Postal],0)),Communes2013[],2,FALSE)</f>
        <v>QUIMPER</v>
      </c>
      <c r="Q657" t="str">
        <f>VLOOKUP(Factures[[#This Row],[DPT]],departement2021[],6,FALSE)</f>
        <v>Finistère</v>
      </c>
      <c r="R657" t="str">
        <f>VLOOKUP(VLOOKUP(Factures[[#This Row],[DPT]],departement2021[],2,FALSE),region2021[],5,FALSE)</f>
        <v>Bretagne</v>
      </c>
    </row>
    <row r="658" spans="1:18" x14ac:dyDescent="0.25">
      <c r="A658">
        <v>660</v>
      </c>
      <c r="B658" s="1">
        <v>44747</v>
      </c>
      <c r="C658" s="2" t="s">
        <v>12</v>
      </c>
      <c r="D658" s="2" t="s">
        <v>22</v>
      </c>
      <c r="E658">
        <v>21</v>
      </c>
      <c r="F658">
        <v>347</v>
      </c>
      <c r="G658">
        <v>498</v>
      </c>
      <c r="H658">
        <v>845</v>
      </c>
      <c r="I658" s="2" t="s">
        <v>14</v>
      </c>
      <c r="J658">
        <v>63</v>
      </c>
      <c r="K658" s="4">
        <v>29000</v>
      </c>
      <c r="L658" s="1">
        <v>30836</v>
      </c>
      <c r="M658">
        <f ca="1">DATEDIF(Factures[[#This Row],[Date naissance]],TODAY(),"Y")</f>
        <v>38</v>
      </c>
      <c r="N658" t="str">
        <f ca="1">VLOOKUP(Factures[[#This Row],[Age]],Cat_Age[],2,TRUE)</f>
        <v>2 - de 35 à 45 ans</v>
      </c>
      <c r="O658" t="str" cm="1">
        <f t="array" ref="O6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58" t="str">
        <f>VLOOKUP(INDEX(Communes2013[Code Postal],MATCH("*"&amp;TEXT(Factures[[#This Row],[CP]],"00000")&amp;"*",Communes2013[Code Postal],0)),Communes2013[],2,FALSE)</f>
        <v>QUIMPER</v>
      </c>
      <c r="Q658" t="str">
        <f>VLOOKUP(Factures[[#This Row],[DPT]],departement2021[],6,FALSE)</f>
        <v>Finistère</v>
      </c>
      <c r="R658" t="str">
        <f>VLOOKUP(VLOOKUP(Factures[[#This Row],[DPT]],departement2021[],2,FALSE),region2021[],5,FALSE)</f>
        <v>Bretagne</v>
      </c>
    </row>
    <row r="659" spans="1:18" x14ac:dyDescent="0.25">
      <c r="A659">
        <v>661</v>
      </c>
      <c r="B659" s="1">
        <v>44747</v>
      </c>
      <c r="C659" s="2" t="s">
        <v>15</v>
      </c>
      <c r="D659" s="2" t="s">
        <v>16</v>
      </c>
      <c r="E659">
        <v>2</v>
      </c>
      <c r="F659">
        <v>65</v>
      </c>
      <c r="G659">
        <v>29</v>
      </c>
      <c r="H659">
        <v>94</v>
      </c>
      <c r="I659" s="2" t="s">
        <v>17</v>
      </c>
      <c r="K659" s="4">
        <v>75019</v>
      </c>
      <c r="L659" s="1">
        <v>25237</v>
      </c>
      <c r="M659">
        <f ca="1">DATEDIF(Factures[[#This Row],[Date naissance]],TODAY(),"Y")</f>
        <v>53</v>
      </c>
      <c r="N659" t="str">
        <f ca="1">VLOOKUP(Factures[[#This Row],[Age]],Cat_Age[],2,TRUE)</f>
        <v>3 - de 45 à 55 ans</v>
      </c>
      <c r="O659" t="str" cm="1">
        <f t="array" ref="O65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59" t="str">
        <f>VLOOKUP(INDEX(Communes2013[Code Postal],MATCH("*"&amp;TEXT(Factures[[#This Row],[CP]],"00000")&amp;"*",Communes2013[Code Postal],0)),Communes2013[],2,FALSE)</f>
        <v>PARIS-19E-ARRONDISSEMENT</v>
      </c>
      <c r="Q659" t="str">
        <f>VLOOKUP(Factures[[#This Row],[DPT]],departement2021[],6,FALSE)</f>
        <v>Paris</v>
      </c>
      <c r="R659" t="str">
        <f>VLOOKUP(VLOOKUP(Factures[[#This Row],[DPT]],departement2021[],2,FALSE),region2021[],5,FALSE)</f>
        <v>Île-de-France</v>
      </c>
    </row>
    <row r="660" spans="1:18" x14ac:dyDescent="0.25">
      <c r="A660">
        <v>662</v>
      </c>
      <c r="B660" s="1">
        <v>44747</v>
      </c>
      <c r="C660" s="2" t="s">
        <v>12</v>
      </c>
      <c r="D660" s="2" t="s">
        <v>16</v>
      </c>
      <c r="E660">
        <v>2</v>
      </c>
      <c r="F660">
        <v>63</v>
      </c>
      <c r="G660">
        <v>124</v>
      </c>
      <c r="H660">
        <v>187</v>
      </c>
      <c r="I660" s="2" t="s">
        <v>17</v>
      </c>
      <c r="K660" s="4">
        <v>29290</v>
      </c>
      <c r="L660" s="1">
        <v>33265</v>
      </c>
      <c r="M660">
        <f ca="1">DATEDIF(Factures[[#This Row],[Date naissance]],TODAY(),"Y")</f>
        <v>31</v>
      </c>
      <c r="N660" t="str">
        <f ca="1">VLOOKUP(Factures[[#This Row],[Age]],Cat_Age[],2,TRUE)</f>
        <v>1 - de 0 à 35 ans</v>
      </c>
      <c r="O660" t="str" cm="1">
        <f t="array" ref="O6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60" t="str">
        <f>VLOOKUP(INDEX(Communes2013[Code Postal],MATCH("*"&amp;TEXT(Factures[[#This Row],[CP]],"00000")&amp;"*",Communes2013[Code Postal],0)),Communes2013[],2,FALSE)</f>
        <v>SAINT-RENAN</v>
      </c>
      <c r="Q660" t="str">
        <f>VLOOKUP(Factures[[#This Row],[DPT]],departement2021[],6,FALSE)</f>
        <v>Finistère</v>
      </c>
      <c r="R660" t="str">
        <f>VLOOKUP(VLOOKUP(Factures[[#This Row],[DPT]],departement2021[],2,FALSE),region2021[],5,FALSE)</f>
        <v>Bretagne</v>
      </c>
    </row>
    <row r="661" spans="1:18" x14ac:dyDescent="0.25">
      <c r="A661">
        <v>663</v>
      </c>
      <c r="B661" s="1">
        <v>44747</v>
      </c>
      <c r="C661" s="2" t="s">
        <v>15</v>
      </c>
      <c r="D661" s="2" t="s">
        <v>13</v>
      </c>
      <c r="E661">
        <v>2</v>
      </c>
      <c r="F661">
        <v>47</v>
      </c>
      <c r="G661">
        <v>42</v>
      </c>
      <c r="H661">
        <v>89</v>
      </c>
      <c r="I661" s="2" t="s">
        <v>14</v>
      </c>
      <c r="J661">
        <v>2</v>
      </c>
      <c r="K661" s="4">
        <v>29850</v>
      </c>
      <c r="L661" s="1">
        <v>23213</v>
      </c>
      <c r="M661">
        <f ca="1">DATEDIF(Factures[[#This Row],[Date naissance]],TODAY(),"Y")</f>
        <v>59</v>
      </c>
      <c r="N661" t="str">
        <f ca="1">VLOOKUP(Factures[[#This Row],[Age]],Cat_Age[],2,TRUE)</f>
        <v>4 - de 55 à 65 ans</v>
      </c>
      <c r="O661" t="str" cm="1">
        <f t="array" ref="O6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61" t="str">
        <f>VLOOKUP(INDEX(Communes2013[Code Postal],MATCH("*"&amp;TEXT(Factures[[#This Row],[CP]],"00000")&amp;"*",Communes2013[Code Postal],0)),Communes2013[],2,FALSE)</f>
        <v>GOUESNOU</v>
      </c>
      <c r="Q661" t="str">
        <f>VLOOKUP(Factures[[#This Row],[DPT]],departement2021[],6,FALSE)</f>
        <v>Finistère</v>
      </c>
      <c r="R661" t="str">
        <f>VLOOKUP(VLOOKUP(Factures[[#This Row],[DPT]],departement2021[],2,FALSE),region2021[],5,FALSE)</f>
        <v>Bretagne</v>
      </c>
    </row>
    <row r="662" spans="1:18" x14ac:dyDescent="0.25">
      <c r="A662">
        <v>664</v>
      </c>
      <c r="B662" s="1">
        <v>44747</v>
      </c>
      <c r="C662" s="2" t="s">
        <v>18</v>
      </c>
      <c r="D662" s="2" t="s">
        <v>16</v>
      </c>
      <c r="E662">
        <v>11</v>
      </c>
      <c r="F662">
        <v>341</v>
      </c>
      <c r="G662">
        <v>534</v>
      </c>
      <c r="H662">
        <v>875</v>
      </c>
      <c r="I662" s="2" t="s">
        <v>17</v>
      </c>
      <c r="K662" s="4">
        <v>75018</v>
      </c>
      <c r="L662" s="1">
        <v>17788</v>
      </c>
      <c r="M662">
        <f ca="1">DATEDIF(Factures[[#This Row],[Date naissance]],TODAY(),"Y")</f>
        <v>74</v>
      </c>
      <c r="N662" t="str">
        <f ca="1">VLOOKUP(Factures[[#This Row],[Age]],Cat_Age[],2,TRUE)</f>
        <v>5 - de 65 et plus</v>
      </c>
      <c r="O662" t="str" cm="1">
        <f t="array" ref="O66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62" t="str">
        <f>VLOOKUP(INDEX(Communes2013[Code Postal],MATCH("*"&amp;TEXT(Factures[[#This Row],[CP]],"00000")&amp;"*",Communes2013[Code Postal],0)),Communes2013[],2,FALSE)</f>
        <v>PARIS-18E-ARRONDISSEMENT</v>
      </c>
      <c r="Q662" t="str">
        <f>VLOOKUP(Factures[[#This Row],[DPT]],departement2021[],6,FALSE)</f>
        <v>Paris</v>
      </c>
      <c r="R662" t="str">
        <f>VLOOKUP(VLOOKUP(Factures[[#This Row],[DPT]],departement2021[],2,FALSE),region2021[],5,FALSE)</f>
        <v>Île-de-France</v>
      </c>
    </row>
    <row r="663" spans="1:18" x14ac:dyDescent="0.25">
      <c r="A663">
        <v>665</v>
      </c>
      <c r="B663" s="1">
        <v>44747</v>
      </c>
      <c r="C663" s="2" t="s">
        <v>15</v>
      </c>
      <c r="D663" s="2" t="s">
        <v>16</v>
      </c>
      <c r="E663">
        <v>18</v>
      </c>
      <c r="F663">
        <v>461.5</v>
      </c>
      <c r="G663">
        <v>495</v>
      </c>
      <c r="H663">
        <v>956.5</v>
      </c>
      <c r="I663" s="2" t="s">
        <v>14</v>
      </c>
      <c r="J663">
        <v>80</v>
      </c>
      <c r="K663" s="4">
        <v>78180</v>
      </c>
      <c r="L663" s="1">
        <v>33778</v>
      </c>
      <c r="M663">
        <f ca="1">DATEDIF(Factures[[#This Row],[Date naissance]],TODAY(),"Y")</f>
        <v>30</v>
      </c>
      <c r="N663" t="str">
        <f ca="1">VLOOKUP(Factures[[#This Row],[Age]],Cat_Age[],2,TRUE)</f>
        <v>1 - de 0 à 35 ans</v>
      </c>
      <c r="O663" t="str" cm="1">
        <f t="array" ref="O66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663" t="str">
        <f>VLOOKUP(INDEX(Communes2013[Code Postal],MATCH("*"&amp;TEXT(Factures[[#This Row],[CP]],"00000")&amp;"*",Communes2013[Code Postal],0)),Communes2013[],2,FALSE)</f>
        <v>MONTIGNY-LE-BRETONNEUX</v>
      </c>
      <c r="Q663" t="str">
        <f>VLOOKUP(Factures[[#This Row],[DPT]],departement2021[],6,FALSE)</f>
        <v>Yvelines</v>
      </c>
      <c r="R663" t="str">
        <f>VLOOKUP(VLOOKUP(Factures[[#This Row],[DPT]],departement2021[],2,FALSE),region2021[],5,FALSE)</f>
        <v>Île-de-France</v>
      </c>
    </row>
    <row r="664" spans="1:18" x14ac:dyDescent="0.25">
      <c r="A664">
        <v>666</v>
      </c>
      <c r="B664" s="1">
        <v>44747</v>
      </c>
      <c r="C664" s="2" t="s">
        <v>15</v>
      </c>
      <c r="D664" s="2" t="s">
        <v>20</v>
      </c>
      <c r="E664">
        <v>3</v>
      </c>
      <c r="F664">
        <v>45</v>
      </c>
      <c r="G664">
        <v>59</v>
      </c>
      <c r="H664">
        <v>104</v>
      </c>
      <c r="I664" s="2" t="s">
        <v>17</v>
      </c>
      <c r="K664" s="4">
        <v>22430</v>
      </c>
      <c r="L664" s="1">
        <v>32062</v>
      </c>
      <c r="M664">
        <f ca="1">DATEDIF(Factures[[#This Row],[Date naissance]],TODAY(),"Y")</f>
        <v>35</v>
      </c>
      <c r="N664" t="str">
        <f ca="1">VLOOKUP(Factures[[#This Row],[Age]],Cat_Age[],2,TRUE)</f>
        <v>2 - de 35 à 45 ans</v>
      </c>
      <c r="O664" t="str" cm="1">
        <f t="array" ref="O66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664" t="str">
        <f>VLOOKUP(INDEX(Communes2013[Code Postal],MATCH("*"&amp;TEXT(Factures[[#This Row],[CP]],"00000")&amp;"*",Communes2013[Code Postal],0)),Communes2013[],2,FALSE)</f>
        <v>ERQUY</v>
      </c>
      <c r="Q664" t="str">
        <f>VLOOKUP(Factures[[#This Row],[DPT]],departement2021[],6,FALSE)</f>
        <v>Côtes-d'Armor</v>
      </c>
      <c r="R664" t="str">
        <f>VLOOKUP(VLOOKUP(Factures[[#This Row],[DPT]],departement2021[],2,FALSE),region2021[],5,FALSE)</f>
        <v>Bretagne</v>
      </c>
    </row>
    <row r="665" spans="1:18" x14ac:dyDescent="0.25">
      <c r="A665">
        <v>667</v>
      </c>
      <c r="B665" s="1">
        <v>44747</v>
      </c>
      <c r="C665" s="2" t="s">
        <v>15</v>
      </c>
      <c r="D665" s="2" t="s">
        <v>13</v>
      </c>
      <c r="E665">
        <v>4</v>
      </c>
      <c r="F665">
        <v>85.5</v>
      </c>
      <c r="G665">
        <v>93</v>
      </c>
      <c r="H665">
        <v>178.5</v>
      </c>
      <c r="I665" s="2" t="s">
        <v>14</v>
      </c>
      <c r="J665">
        <v>5</v>
      </c>
      <c r="K665" s="4">
        <v>35760</v>
      </c>
      <c r="L665" s="1">
        <v>22755</v>
      </c>
      <c r="M665">
        <f ca="1">DATEDIF(Factures[[#This Row],[Date naissance]],TODAY(),"Y")</f>
        <v>60</v>
      </c>
      <c r="N665" t="str">
        <f ca="1">VLOOKUP(Factures[[#This Row],[Age]],Cat_Age[],2,TRUE)</f>
        <v>4 - de 55 à 65 ans</v>
      </c>
      <c r="O665" t="str" cm="1">
        <f t="array" ref="O66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65" t="str">
        <f>VLOOKUP(INDEX(Communes2013[Code Postal],MATCH("*"&amp;TEXT(Factures[[#This Row],[CP]],"00000")&amp;"*",Communes2013[Code Postal],0)),Communes2013[],2,FALSE)</f>
        <v>SAINT-GREGOIRE</v>
      </c>
      <c r="Q665" t="str">
        <f>VLOOKUP(Factures[[#This Row],[DPT]],departement2021[],6,FALSE)</f>
        <v>Ille-et-Vilaine</v>
      </c>
      <c r="R665" t="str">
        <f>VLOOKUP(VLOOKUP(Factures[[#This Row],[DPT]],departement2021[],2,FALSE),region2021[],5,FALSE)</f>
        <v>Bretagne</v>
      </c>
    </row>
    <row r="666" spans="1:18" x14ac:dyDescent="0.25">
      <c r="A666">
        <v>668</v>
      </c>
      <c r="B666" s="1">
        <v>44747</v>
      </c>
      <c r="C666" s="2" t="s">
        <v>19</v>
      </c>
      <c r="D666" s="2" t="s">
        <v>16</v>
      </c>
      <c r="E666">
        <v>3</v>
      </c>
      <c r="F666">
        <v>101.5</v>
      </c>
      <c r="G666">
        <v>64</v>
      </c>
      <c r="H666">
        <v>165.5</v>
      </c>
      <c r="I666" s="2" t="s">
        <v>14</v>
      </c>
      <c r="J666">
        <v>16</v>
      </c>
      <c r="K666" s="4">
        <v>75019</v>
      </c>
      <c r="L666" s="1">
        <v>30359</v>
      </c>
      <c r="M666">
        <f ca="1">DATEDIF(Factures[[#This Row],[Date naissance]],TODAY(),"Y")</f>
        <v>39</v>
      </c>
      <c r="N666" t="str">
        <f ca="1">VLOOKUP(Factures[[#This Row],[Age]],Cat_Age[],2,TRUE)</f>
        <v>2 - de 35 à 45 ans</v>
      </c>
      <c r="O666" t="str" cm="1">
        <f t="array" ref="O66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66" t="str">
        <f>VLOOKUP(INDEX(Communes2013[Code Postal],MATCH("*"&amp;TEXT(Factures[[#This Row],[CP]],"00000")&amp;"*",Communes2013[Code Postal],0)),Communes2013[],2,FALSE)</f>
        <v>PARIS-19E-ARRONDISSEMENT</v>
      </c>
      <c r="Q666" t="str">
        <f>VLOOKUP(Factures[[#This Row],[DPT]],departement2021[],6,FALSE)</f>
        <v>Paris</v>
      </c>
      <c r="R666" t="str">
        <f>VLOOKUP(VLOOKUP(Factures[[#This Row],[DPT]],departement2021[],2,FALSE),region2021[],5,FALSE)</f>
        <v>Île-de-France</v>
      </c>
    </row>
    <row r="667" spans="1:18" x14ac:dyDescent="0.25">
      <c r="A667">
        <v>669</v>
      </c>
      <c r="B667" s="1">
        <v>44747</v>
      </c>
      <c r="C667" s="2" t="s">
        <v>15</v>
      </c>
      <c r="D667" s="2" t="s">
        <v>16</v>
      </c>
      <c r="E667">
        <v>18</v>
      </c>
      <c r="F667">
        <v>482.5</v>
      </c>
      <c r="G667">
        <v>656</v>
      </c>
      <c r="H667">
        <v>1138.5</v>
      </c>
      <c r="I667" s="2" t="s">
        <v>14</v>
      </c>
      <c r="J667">
        <v>18.5</v>
      </c>
      <c r="K667" s="4">
        <v>22340</v>
      </c>
      <c r="L667" s="1">
        <v>23323</v>
      </c>
      <c r="M667">
        <f ca="1">DATEDIF(Factures[[#This Row],[Date naissance]],TODAY(),"Y")</f>
        <v>59</v>
      </c>
      <c r="N667" t="str">
        <f ca="1">VLOOKUP(Factures[[#This Row],[Age]],Cat_Age[],2,TRUE)</f>
        <v>4 - de 55 à 65 ans</v>
      </c>
      <c r="O667" t="str" cm="1">
        <f t="array" ref="O66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667" t="str">
        <f>VLOOKUP(INDEX(Communes2013[Code Postal],MATCH("*"&amp;TEXT(Factures[[#This Row],[CP]],"00000")&amp;"*",Communes2013[Code Postal],0)),Communes2013[],2,FALSE)</f>
        <v>MAEL-CARHAIX</v>
      </c>
      <c r="Q667" t="str">
        <f>VLOOKUP(Factures[[#This Row],[DPT]],departement2021[],6,FALSE)</f>
        <v>Côtes-d'Armor</v>
      </c>
      <c r="R667" t="str">
        <f>VLOOKUP(VLOOKUP(Factures[[#This Row],[DPT]],departement2021[],2,FALSE),region2021[],5,FALSE)</f>
        <v>Bretagne</v>
      </c>
    </row>
    <row r="668" spans="1:18" x14ac:dyDescent="0.25">
      <c r="A668">
        <v>670</v>
      </c>
      <c r="B668" s="1">
        <v>44747</v>
      </c>
      <c r="C668" s="2" t="s">
        <v>15</v>
      </c>
      <c r="D668" s="2" t="s">
        <v>20</v>
      </c>
      <c r="E668">
        <v>2</v>
      </c>
      <c r="F668">
        <v>29</v>
      </c>
      <c r="G668">
        <v>15</v>
      </c>
      <c r="H668">
        <v>44</v>
      </c>
      <c r="I668" s="2" t="s">
        <v>14</v>
      </c>
      <c r="J668">
        <v>2</v>
      </c>
      <c r="K668" s="4">
        <v>35440</v>
      </c>
      <c r="L668" s="1">
        <v>28559</v>
      </c>
      <c r="M668">
        <f ca="1">DATEDIF(Factures[[#This Row],[Date naissance]],TODAY(),"Y")</f>
        <v>44</v>
      </c>
      <c r="N668" t="str">
        <f ca="1">VLOOKUP(Factures[[#This Row],[Age]],Cat_Age[],2,TRUE)</f>
        <v>2 - de 35 à 45 ans</v>
      </c>
      <c r="O668" t="str" cm="1">
        <f t="array" ref="O66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68" t="str">
        <f>VLOOKUP(INDEX(Communes2013[Code Postal],MATCH("*"&amp;TEXT(Factures[[#This Row],[CP]],"00000")&amp;"*",Communes2013[Code Postal],0)),Communes2013[],2,FALSE)</f>
        <v>MONTREUIL-SUR-ILLE</v>
      </c>
      <c r="Q668" t="str">
        <f>VLOOKUP(Factures[[#This Row],[DPT]],departement2021[],6,FALSE)</f>
        <v>Ille-et-Vilaine</v>
      </c>
      <c r="R668" t="str">
        <f>VLOOKUP(VLOOKUP(Factures[[#This Row],[DPT]],departement2021[],2,FALSE),region2021[],5,FALSE)</f>
        <v>Bretagne</v>
      </c>
    </row>
    <row r="669" spans="1:18" x14ac:dyDescent="0.25">
      <c r="A669">
        <v>671</v>
      </c>
      <c r="B669" s="1">
        <v>44747</v>
      </c>
      <c r="C669" s="2" t="s">
        <v>15</v>
      </c>
      <c r="D669" s="2" t="s">
        <v>16</v>
      </c>
      <c r="E669">
        <v>2</v>
      </c>
      <c r="F669">
        <v>64</v>
      </c>
      <c r="G669">
        <v>72</v>
      </c>
      <c r="H669">
        <v>136</v>
      </c>
      <c r="I669" s="2" t="s">
        <v>17</v>
      </c>
      <c r="K669" s="4">
        <v>92150</v>
      </c>
      <c r="L669" s="1">
        <v>24692</v>
      </c>
      <c r="M669">
        <f ca="1">DATEDIF(Factures[[#This Row],[Date naissance]],TODAY(),"Y")</f>
        <v>55</v>
      </c>
      <c r="N669" t="str">
        <f ca="1">VLOOKUP(Factures[[#This Row],[Age]],Cat_Age[],2,TRUE)</f>
        <v>4 - de 55 à 65 ans</v>
      </c>
      <c r="O669" t="str" cm="1">
        <f t="array" ref="O66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669" t="str">
        <f>VLOOKUP(INDEX(Communes2013[Code Postal],MATCH("*"&amp;TEXT(Factures[[#This Row],[CP]],"00000")&amp;"*",Communes2013[Code Postal],0)),Communes2013[],2,FALSE)</f>
        <v>SURESNES</v>
      </c>
      <c r="Q669" t="str">
        <f>VLOOKUP(Factures[[#This Row],[DPT]],departement2021[],6,FALSE)</f>
        <v>Hauts-de-Seine</v>
      </c>
      <c r="R669" t="str">
        <f>VLOOKUP(VLOOKUP(Factures[[#This Row],[DPT]],departement2021[],2,FALSE),region2021[],5,FALSE)</f>
        <v>Île-de-France</v>
      </c>
    </row>
    <row r="670" spans="1:18" x14ac:dyDescent="0.25">
      <c r="A670">
        <v>672</v>
      </c>
      <c r="B670" s="1">
        <v>44747</v>
      </c>
      <c r="C670" s="2" t="s">
        <v>15</v>
      </c>
      <c r="D670" s="2" t="s">
        <v>16</v>
      </c>
      <c r="E670">
        <v>2</v>
      </c>
      <c r="F670">
        <v>62.5</v>
      </c>
      <c r="G670">
        <v>58</v>
      </c>
      <c r="H670">
        <v>120.5</v>
      </c>
      <c r="I670" s="2" t="s">
        <v>14</v>
      </c>
      <c r="J670">
        <v>2.5</v>
      </c>
      <c r="K670" s="4">
        <v>29590</v>
      </c>
      <c r="L670" s="1">
        <v>26563</v>
      </c>
      <c r="M670">
        <f ca="1">DATEDIF(Factures[[#This Row],[Date naissance]],TODAY(),"Y")</f>
        <v>50</v>
      </c>
      <c r="N670" t="str">
        <f ca="1">VLOOKUP(Factures[[#This Row],[Age]],Cat_Age[],2,TRUE)</f>
        <v>3 - de 45 à 55 ans</v>
      </c>
      <c r="O670" t="str" cm="1">
        <f t="array" ref="O6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70" t="str">
        <f>VLOOKUP(INDEX(Communes2013[Code Postal],MATCH("*"&amp;TEXT(Factures[[#This Row],[CP]],"00000")&amp;"*",Communes2013[Code Postal],0)),Communes2013[],2,FALSE)</f>
        <v>PONT-DE-BUIS-LES-QUIMERCH</v>
      </c>
      <c r="Q670" t="str">
        <f>VLOOKUP(Factures[[#This Row],[DPT]],departement2021[],6,FALSE)</f>
        <v>Finistère</v>
      </c>
      <c r="R670" t="str">
        <f>VLOOKUP(VLOOKUP(Factures[[#This Row],[DPT]],departement2021[],2,FALSE),region2021[],5,FALSE)</f>
        <v>Bretagne</v>
      </c>
    </row>
    <row r="671" spans="1:18" x14ac:dyDescent="0.25">
      <c r="A671">
        <v>673</v>
      </c>
      <c r="B671" s="1">
        <v>44747</v>
      </c>
      <c r="C671" s="2" t="s">
        <v>12</v>
      </c>
      <c r="D671" s="2" t="s">
        <v>21</v>
      </c>
      <c r="E671">
        <v>11</v>
      </c>
      <c r="F671">
        <v>200</v>
      </c>
      <c r="G671">
        <v>321</v>
      </c>
      <c r="H671">
        <v>521</v>
      </c>
      <c r="I671" s="2" t="s">
        <v>14</v>
      </c>
      <c r="J671">
        <v>6.5</v>
      </c>
      <c r="K671" s="4">
        <v>63210</v>
      </c>
      <c r="L671" s="1">
        <v>30580</v>
      </c>
      <c r="M671">
        <f ca="1">DATEDIF(Factures[[#This Row],[Date naissance]],TODAY(),"Y")</f>
        <v>39</v>
      </c>
      <c r="N671" t="str">
        <f ca="1">VLOOKUP(Factures[[#This Row],[Age]],Cat_Age[],2,TRUE)</f>
        <v>2 - de 35 à 45 ans</v>
      </c>
      <c r="O671" t="str" cm="1">
        <f t="array" ref="O671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671" t="str">
        <f>VLOOKUP(INDEX(Communes2013[Code Postal],MATCH("*"&amp;TEXT(Factures[[#This Row],[CP]],"00000")&amp;"*",Communes2013[Code Postal],0)),Communes2013[],2,FALSE)</f>
        <v>ROCHEFORT-MONTAGNE</v>
      </c>
      <c r="Q671" t="str">
        <f>VLOOKUP(Factures[[#This Row],[DPT]],departement2021[],6,FALSE)</f>
        <v>Puy-de-Dôme</v>
      </c>
      <c r="R671" t="str">
        <f>VLOOKUP(VLOOKUP(Factures[[#This Row],[DPT]],departement2021[],2,FALSE),region2021[],5,FALSE)</f>
        <v>Auvergne-Rhône-Alpes</v>
      </c>
    </row>
    <row r="672" spans="1:18" x14ac:dyDescent="0.25">
      <c r="A672">
        <v>674</v>
      </c>
      <c r="B672" s="1">
        <v>44747</v>
      </c>
      <c r="C672" s="2" t="s">
        <v>18</v>
      </c>
      <c r="D672" s="2" t="s">
        <v>16</v>
      </c>
      <c r="E672">
        <v>9</v>
      </c>
      <c r="F672">
        <v>225.5</v>
      </c>
      <c r="G672">
        <v>325</v>
      </c>
      <c r="H672">
        <v>550.5</v>
      </c>
      <c r="I672" s="2" t="s">
        <v>14</v>
      </c>
      <c r="J672">
        <v>2.5</v>
      </c>
      <c r="K672" s="4">
        <v>59550</v>
      </c>
      <c r="L672" s="1">
        <v>21057</v>
      </c>
      <c r="M672">
        <f ca="1">DATEDIF(Factures[[#This Row],[Date naissance]],TODAY(),"Y")</f>
        <v>65</v>
      </c>
      <c r="N672" t="str">
        <f ca="1">VLOOKUP(Factures[[#This Row],[Age]],Cat_Age[],2,TRUE)</f>
        <v>5 - de 65 et plus</v>
      </c>
      <c r="O672" t="str" cm="1">
        <f t="array" ref="O672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672" t="str">
        <f>VLOOKUP(INDEX(Communes2013[Code Postal],MATCH("*"&amp;TEXT(Factures[[#This Row],[CP]],"00000")&amp;"*",Communes2013[Code Postal],0)),Communes2013[],2,FALSE)</f>
        <v>LANDRECIES</v>
      </c>
      <c r="Q672" t="str">
        <f>VLOOKUP(Factures[[#This Row],[DPT]],departement2021[],6,FALSE)</f>
        <v>Nord</v>
      </c>
      <c r="R672" t="str">
        <f>VLOOKUP(VLOOKUP(Factures[[#This Row],[DPT]],departement2021[],2,FALSE),region2021[],5,FALSE)</f>
        <v>Hauts-de-France</v>
      </c>
    </row>
    <row r="673" spans="1:18" x14ac:dyDescent="0.25">
      <c r="A673">
        <v>675</v>
      </c>
      <c r="B673" s="1">
        <v>44747</v>
      </c>
      <c r="C673" s="2" t="s">
        <v>15</v>
      </c>
      <c r="D673" s="2" t="s">
        <v>16</v>
      </c>
      <c r="E673">
        <v>9</v>
      </c>
      <c r="F673">
        <v>259.5</v>
      </c>
      <c r="G673">
        <v>245</v>
      </c>
      <c r="H673">
        <v>504.5</v>
      </c>
      <c r="I673" s="2" t="s">
        <v>14</v>
      </c>
      <c r="J673">
        <v>23.5</v>
      </c>
      <c r="K673" s="4">
        <v>93100</v>
      </c>
      <c r="L673" s="1">
        <v>29904</v>
      </c>
      <c r="M673">
        <f ca="1">DATEDIF(Factures[[#This Row],[Date naissance]],TODAY(),"Y")</f>
        <v>40</v>
      </c>
      <c r="N673" t="str">
        <f ca="1">VLOOKUP(Factures[[#This Row],[Age]],Cat_Age[],2,TRUE)</f>
        <v>2 - de 35 à 45 ans</v>
      </c>
      <c r="O673" t="str" cm="1">
        <f t="array" ref="O67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73" t="str">
        <f>VLOOKUP(INDEX(Communes2013[Code Postal],MATCH("*"&amp;TEXT(Factures[[#This Row],[CP]],"00000")&amp;"*",Communes2013[Code Postal],0)),Communes2013[],2,FALSE)</f>
        <v>MONTREUIL</v>
      </c>
      <c r="Q673" t="str">
        <f>VLOOKUP(Factures[[#This Row],[DPT]],departement2021[],6,FALSE)</f>
        <v>Seine-Saint-Denis</v>
      </c>
      <c r="R673" t="str">
        <f>VLOOKUP(VLOOKUP(Factures[[#This Row],[DPT]],departement2021[],2,FALSE),region2021[],5,FALSE)</f>
        <v>Île-de-France</v>
      </c>
    </row>
    <row r="674" spans="1:18" x14ac:dyDescent="0.25">
      <c r="A674">
        <v>676</v>
      </c>
      <c r="B674" s="1">
        <v>44747</v>
      </c>
      <c r="C674" s="2" t="s">
        <v>12</v>
      </c>
      <c r="D674" s="2" t="s">
        <v>16</v>
      </c>
      <c r="E674">
        <v>17</v>
      </c>
      <c r="F674">
        <v>584</v>
      </c>
      <c r="G674">
        <v>564</v>
      </c>
      <c r="H674">
        <v>1148</v>
      </c>
      <c r="I674" s="2" t="s">
        <v>14</v>
      </c>
      <c r="J674">
        <v>39</v>
      </c>
      <c r="K674" s="4">
        <v>35000</v>
      </c>
      <c r="L674" s="1">
        <v>29491</v>
      </c>
      <c r="M674">
        <f ca="1">DATEDIF(Factures[[#This Row],[Date naissance]],TODAY(),"Y")</f>
        <v>42</v>
      </c>
      <c r="N674" t="str">
        <f ca="1">VLOOKUP(Factures[[#This Row],[Age]],Cat_Age[],2,TRUE)</f>
        <v>2 - de 35 à 45 ans</v>
      </c>
      <c r="O674" t="str" cm="1">
        <f t="array" ref="O67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74" t="str">
        <f>VLOOKUP(INDEX(Communes2013[Code Postal],MATCH("*"&amp;TEXT(Factures[[#This Row],[CP]],"00000")&amp;"*",Communes2013[Code Postal],0)),Communes2013[],2,FALSE)</f>
        <v>RENNES</v>
      </c>
      <c r="Q674" t="str">
        <f>VLOOKUP(Factures[[#This Row],[DPT]],departement2021[],6,FALSE)</f>
        <v>Ille-et-Vilaine</v>
      </c>
      <c r="R674" t="str">
        <f>VLOOKUP(VLOOKUP(Factures[[#This Row],[DPT]],departement2021[],2,FALSE),region2021[],5,FALSE)</f>
        <v>Bretagne</v>
      </c>
    </row>
    <row r="675" spans="1:18" x14ac:dyDescent="0.25">
      <c r="A675">
        <v>677</v>
      </c>
      <c r="B675" s="1">
        <v>44748</v>
      </c>
      <c r="C675" s="2" t="s">
        <v>15</v>
      </c>
      <c r="D675" s="2" t="s">
        <v>16</v>
      </c>
      <c r="E675">
        <v>19</v>
      </c>
      <c r="F675">
        <v>545.5</v>
      </c>
      <c r="G675">
        <v>389</v>
      </c>
      <c r="H675">
        <v>934.5</v>
      </c>
      <c r="I675" s="2" t="s">
        <v>14</v>
      </c>
      <c r="J675">
        <v>37.5</v>
      </c>
      <c r="K675" s="4">
        <v>60210</v>
      </c>
      <c r="L675" s="1">
        <v>32691</v>
      </c>
      <c r="M675">
        <f ca="1">DATEDIF(Factures[[#This Row],[Date naissance]],TODAY(),"Y")</f>
        <v>33</v>
      </c>
      <c r="N675" t="str">
        <f ca="1">VLOOKUP(Factures[[#This Row],[Age]],Cat_Age[],2,TRUE)</f>
        <v>1 - de 0 à 35 ans</v>
      </c>
      <c r="O675" t="str" cm="1">
        <f t="array" ref="O675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675" t="str">
        <f>VLOOKUP(INDEX(Communes2013[Code Postal],MATCH("*"&amp;TEXT(Factures[[#This Row],[CP]],"00000")&amp;"*",Communes2013[Code Postal],0)),Communes2013[],2,FALSE)</f>
        <v>GRANDVILLIERS</v>
      </c>
      <c r="Q675" t="str">
        <f>VLOOKUP(Factures[[#This Row],[DPT]],departement2021[],6,FALSE)</f>
        <v>Oise</v>
      </c>
      <c r="R675" t="str">
        <f>VLOOKUP(VLOOKUP(Factures[[#This Row],[DPT]],departement2021[],2,FALSE),region2021[],5,FALSE)</f>
        <v>Hauts-de-France</v>
      </c>
    </row>
    <row r="676" spans="1:18" x14ac:dyDescent="0.25">
      <c r="A676">
        <v>678</v>
      </c>
      <c r="B676" s="1">
        <v>44748</v>
      </c>
      <c r="C676" s="2" t="s">
        <v>15</v>
      </c>
      <c r="D676" s="2" t="s">
        <v>13</v>
      </c>
      <c r="E676">
        <v>2</v>
      </c>
      <c r="F676">
        <v>47</v>
      </c>
      <c r="G676">
        <v>67</v>
      </c>
      <c r="H676">
        <v>114</v>
      </c>
      <c r="I676" s="2" t="s">
        <v>14</v>
      </c>
      <c r="J676">
        <v>1.5</v>
      </c>
      <c r="K676" s="4">
        <v>94430</v>
      </c>
      <c r="L676" s="1">
        <v>19009</v>
      </c>
      <c r="M676">
        <f ca="1">DATEDIF(Factures[[#This Row],[Date naissance]],TODAY(),"Y")</f>
        <v>70</v>
      </c>
      <c r="N676" t="str">
        <f ca="1">VLOOKUP(Factures[[#This Row],[Age]],Cat_Age[],2,TRUE)</f>
        <v>5 - de 65 et plus</v>
      </c>
      <c r="O676" t="str" cm="1">
        <f t="array" ref="O676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676" t="str">
        <f>VLOOKUP(INDEX(Communes2013[Code Postal],MATCH("*"&amp;TEXT(Factures[[#This Row],[CP]],"00000")&amp;"*",Communes2013[Code Postal],0)),Communes2013[],2,FALSE)</f>
        <v>CHENNEVIERES-SUR-MARNE</v>
      </c>
      <c r="Q676" t="str">
        <f>VLOOKUP(Factures[[#This Row],[DPT]],departement2021[],6,FALSE)</f>
        <v>Val-de-Marne</v>
      </c>
      <c r="R676" t="str">
        <f>VLOOKUP(VLOOKUP(Factures[[#This Row],[DPT]],departement2021[],2,FALSE),region2021[],5,FALSE)</f>
        <v>Île-de-France</v>
      </c>
    </row>
    <row r="677" spans="1:18" x14ac:dyDescent="0.25">
      <c r="A677">
        <v>679</v>
      </c>
      <c r="B677" s="1">
        <v>44748</v>
      </c>
      <c r="C677" s="2" t="s">
        <v>18</v>
      </c>
      <c r="D677" s="2" t="s">
        <v>16</v>
      </c>
      <c r="E677">
        <v>2</v>
      </c>
      <c r="F677">
        <v>68</v>
      </c>
      <c r="G677">
        <v>134</v>
      </c>
      <c r="H677">
        <v>202</v>
      </c>
      <c r="I677" s="2" t="s">
        <v>14</v>
      </c>
      <c r="J677">
        <v>18.5</v>
      </c>
      <c r="K677" s="4">
        <v>29410</v>
      </c>
      <c r="L677" s="1">
        <v>21401</v>
      </c>
      <c r="M677">
        <f ca="1">DATEDIF(Factures[[#This Row],[Date naissance]],TODAY(),"Y")</f>
        <v>64</v>
      </c>
      <c r="N677" t="str">
        <f ca="1">VLOOKUP(Factures[[#This Row],[Age]],Cat_Age[],2,TRUE)</f>
        <v>4 - de 55 à 65 ans</v>
      </c>
      <c r="O677" t="str" cm="1">
        <f t="array" ref="O6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77" t="str">
        <f>VLOOKUP(INDEX(Communes2013[Code Postal],MATCH("*"&amp;TEXT(Factures[[#This Row],[CP]],"00000")&amp;"*",Communes2013[Code Postal],0)),Communes2013[],2,FALSE)</f>
        <v>PLEYBER-CHRIST</v>
      </c>
      <c r="Q677" t="str">
        <f>VLOOKUP(Factures[[#This Row],[DPT]],departement2021[],6,FALSE)</f>
        <v>Finistère</v>
      </c>
      <c r="R677" t="str">
        <f>VLOOKUP(VLOOKUP(Factures[[#This Row],[DPT]],departement2021[],2,FALSE),region2021[],5,FALSE)</f>
        <v>Bretagne</v>
      </c>
    </row>
    <row r="678" spans="1:18" x14ac:dyDescent="0.25">
      <c r="A678">
        <v>680</v>
      </c>
      <c r="B678" s="1">
        <v>44748</v>
      </c>
      <c r="C678" s="2" t="s">
        <v>12</v>
      </c>
      <c r="D678" s="2" t="s">
        <v>20</v>
      </c>
      <c r="E678">
        <v>4</v>
      </c>
      <c r="F678">
        <v>55.5</v>
      </c>
      <c r="G678">
        <v>42</v>
      </c>
      <c r="H678">
        <v>97.5</v>
      </c>
      <c r="I678" s="2" t="s">
        <v>17</v>
      </c>
      <c r="K678" s="4">
        <v>17140</v>
      </c>
      <c r="L678" s="1">
        <v>23390</v>
      </c>
      <c r="M678">
        <f ca="1">DATEDIF(Factures[[#This Row],[Date naissance]],TODAY(),"Y")</f>
        <v>58</v>
      </c>
      <c r="N678" t="str">
        <f ca="1">VLOOKUP(Factures[[#This Row],[Age]],Cat_Age[],2,TRUE)</f>
        <v>4 - de 55 à 65 ans</v>
      </c>
      <c r="O678" t="str" cm="1">
        <f t="array" ref="O678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678" t="str">
        <f>VLOOKUP(INDEX(Communes2013[Code Postal],MATCH("*"&amp;TEXT(Factures[[#This Row],[CP]],"00000")&amp;"*",Communes2013[Code Postal],0)),Communes2013[],2,FALSE)</f>
        <v>LAGORD</v>
      </c>
      <c r="Q678" t="str">
        <f>VLOOKUP(Factures[[#This Row],[DPT]],departement2021[],6,FALSE)</f>
        <v>Charente-Maritime</v>
      </c>
      <c r="R678" t="str">
        <f>VLOOKUP(VLOOKUP(Factures[[#This Row],[DPT]],departement2021[],2,FALSE),region2021[],5,FALSE)</f>
        <v>Nouvelle-Aquitaine</v>
      </c>
    </row>
    <row r="679" spans="1:18" x14ac:dyDescent="0.25">
      <c r="A679">
        <v>681</v>
      </c>
      <c r="B679" s="1">
        <v>44748</v>
      </c>
      <c r="C679" s="2" t="s">
        <v>12</v>
      </c>
      <c r="D679" s="2" t="s">
        <v>16</v>
      </c>
      <c r="E679">
        <v>2</v>
      </c>
      <c r="F679">
        <v>68</v>
      </c>
      <c r="G679">
        <v>95</v>
      </c>
      <c r="H679">
        <v>163</v>
      </c>
      <c r="I679" s="2" t="s">
        <v>14</v>
      </c>
      <c r="J679">
        <v>4.5</v>
      </c>
      <c r="K679" s="4">
        <v>93230</v>
      </c>
      <c r="L679" s="1">
        <v>18631</v>
      </c>
      <c r="M679">
        <f ca="1">DATEDIF(Factures[[#This Row],[Date naissance]],TODAY(),"Y")</f>
        <v>71</v>
      </c>
      <c r="N679" t="str">
        <f ca="1">VLOOKUP(Factures[[#This Row],[Age]],Cat_Age[],2,TRUE)</f>
        <v>5 - de 65 et plus</v>
      </c>
      <c r="O679" t="str" cm="1">
        <f t="array" ref="O67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79" t="str">
        <f>VLOOKUP(INDEX(Communes2013[Code Postal],MATCH("*"&amp;TEXT(Factures[[#This Row],[CP]],"00000")&amp;"*",Communes2013[Code Postal],0)),Communes2013[],2,FALSE)</f>
        <v>ROMAINVILLE</v>
      </c>
      <c r="Q679" t="str">
        <f>VLOOKUP(Factures[[#This Row],[DPT]],departement2021[],6,FALSE)</f>
        <v>Seine-Saint-Denis</v>
      </c>
      <c r="R679" t="str">
        <f>VLOOKUP(VLOOKUP(Factures[[#This Row],[DPT]],departement2021[],2,FALSE),region2021[],5,FALSE)</f>
        <v>Île-de-France</v>
      </c>
    </row>
    <row r="680" spans="1:18" x14ac:dyDescent="0.25">
      <c r="A680">
        <v>682</v>
      </c>
      <c r="B680" s="1">
        <v>44748</v>
      </c>
      <c r="C680" s="2" t="s">
        <v>12</v>
      </c>
      <c r="D680" s="2" t="s">
        <v>16</v>
      </c>
      <c r="E680">
        <v>3</v>
      </c>
      <c r="F680">
        <v>75</v>
      </c>
      <c r="G680">
        <v>49</v>
      </c>
      <c r="H680">
        <v>124</v>
      </c>
      <c r="I680" s="2" t="s">
        <v>14</v>
      </c>
      <c r="J680">
        <v>9</v>
      </c>
      <c r="K680" s="4">
        <v>35330</v>
      </c>
      <c r="L680" s="1">
        <v>26207</v>
      </c>
      <c r="M680">
        <f ca="1">DATEDIF(Factures[[#This Row],[Date naissance]],TODAY(),"Y")</f>
        <v>51</v>
      </c>
      <c r="N680" t="str">
        <f ca="1">VLOOKUP(Factures[[#This Row],[Age]],Cat_Age[],2,TRUE)</f>
        <v>3 - de 45 à 55 ans</v>
      </c>
      <c r="O680" t="str" cm="1">
        <f t="array" ref="O68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80" t="str">
        <f>VLOOKUP(INDEX(Communes2013[Code Postal],MATCH("*"&amp;TEXT(Factures[[#This Row],[CP]],"00000")&amp;"*",Communes2013[Code Postal],0)),Communes2013[],2,FALSE)</f>
        <v>MAURE-DE-BRETAGNE</v>
      </c>
      <c r="Q680" t="str">
        <f>VLOOKUP(Factures[[#This Row],[DPT]],departement2021[],6,FALSE)</f>
        <v>Ille-et-Vilaine</v>
      </c>
      <c r="R680" t="str">
        <f>VLOOKUP(VLOOKUP(Factures[[#This Row],[DPT]],departement2021[],2,FALSE),region2021[],5,FALSE)</f>
        <v>Bretagne</v>
      </c>
    </row>
    <row r="681" spans="1:18" x14ac:dyDescent="0.25">
      <c r="A681">
        <v>683</v>
      </c>
      <c r="B681" s="1">
        <v>44748</v>
      </c>
      <c r="C681" s="2" t="s">
        <v>15</v>
      </c>
      <c r="D681" s="2" t="s">
        <v>16</v>
      </c>
      <c r="E681">
        <v>15</v>
      </c>
      <c r="F681">
        <v>517.5</v>
      </c>
      <c r="G681">
        <v>772</v>
      </c>
      <c r="H681">
        <v>1289.5</v>
      </c>
      <c r="I681" s="2" t="s">
        <v>14</v>
      </c>
      <c r="J681">
        <v>101</v>
      </c>
      <c r="K681" s="4">
        <v>29200</v>
      </c>
      <c r="L681" s="1">
        <v>26711</v>
      </c>
      <c r="M681">
        <f ca="1">DATEDIF(Factures[[#This Row],[Date naissance]],TODAY(),"Y")</f>
        <v>49</v>
      </c>
      <c r="N681" t="str">
        <f ca="1">VLOOKUP(Factures[[#This Row],[Age]],Cat_Age[],2,TRUE)</f>
        <v>3 - de 45 à 55 ans</v>
      </c>
      <c r="O681" t="str" cm="1">
        <f t="array" ref="O6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81" t="str">
        <f>VLOOKUP(INDEX(Communes2013[Code Postal],MATCH("*"&amp;TEXT(Factures[[#This Row],[CP]],"00000")&amp;"*",Communes2013[Code Postal],0)),Communes2013[],2,FALSE)</f>
        <v>BREST</v>
      </c>
      <c r="Q681" t="str">
        <f>VLOOKUP(Factures[[#This Row],[DPT]],departement2021[],6,FALSE)</f>
        <v>Finistère</v>
      </c>
      <c r="R681" t="str">
        <f>VLOOKUP(VLOOKUP(Factures[[#This Row],[DPT]],departement2021[],2,FALSE),region2021[],5,FALSE)</f>
        <v>Bretagne</v>
      </c>
    </row>
    <row r="682" spans="1:18" x14ac:dyDescent="0.25">
      <c r="A682">
        <v>684</v>
      </c>
      <c r="B682" s="1">
        <v>44748</v>
      </c>
      <c r="C682" s="2" t="s">
        <v>12</v>
      </c>
      <c r="D682" s="2" t="s">
        <v>21</v>
      </c>
      <c r="E682">
        <v>9</v>
      </c>
      <c r="F682">
        <v>170</v>
      </c>
      <c r="G682">
        <v>112</v>
      </c>
      <c r="H682">
        <v>282</v>
      </c>
      <c r="I682" s="2" t="s">
        <v>14</v>
      </c>
      <c r="J682">
        <v>22.5</v>
      </c>
      <c r="K682" s="4">
        <v>93230</v>
      </c>
      <c r="L682" s="1">
        <v>29869</v>
      </c>
      <c r="M682">
        <f ca="1">DATEDIF(Factures[[#This Row],[Date naissance]],TODAY(),"Y")</f>
        <v>41</v>
      </c>
      <c r="N682" t="str">
        <f ca="1">VLOOKUP(Factures[[#This Row],[Age]],Cat_Age[],2,TRUE)</f>
        <v>2 - de 35 à 45 ans</v>
      </c>
      <c r="O682" t="str" cm="1">
        <f t="array" ref="O682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682" t="str">
        <f>VLOOKUP(INDEX(Communes2013[Code Postal],MATCH("*"&amp;TEXT(Factures[[#This Row],[CP]],"00000")&amp;"*",Communes2013[Code Postal],0)),Communes2013[],2,FALSE)</f>
        <v>ROMAINVILLE</v>
      </c>
      <c r="Q682" t="str">
        <f>VLOOKUP(Factures[[#This Row],[DPT]],departement2021[],6,FALSE)</f>
        <v>Seine-Saint-Denis</v>
      </c>
      <c r="R682" t="str">
        <f>VLOOKUP(VLOOKUP(Factures[[#This Row],[DPT]],departement2021[],2,FALSE),region2021[],5,FALSE)</f>
        <v>Île-de-France</v>
      </c>
    </row>
    <row r="683" spans="1:18" x14ac:dyDescent="0.25">
      <c r="A683">
        <v>685</v>
      </c>
      <c r="B683" s="1">
        <v>44748</v>
      </c>
      <c r="C683" s="2" t="s">
        <v>19</v>
      </c>
      <c r="D683" s="2" t="s">
        <v>16</v>
      </c>
      <c r="E683">
        <v>2</v>
      </c>
      <c r="F683">
        <v>69.5</v>
      </c>
      <c r="G683">
        <v>30</v>
      </c>
      <c r="H683">
        <v>99.5</v>
      </c>
      <c r="I683" s="2" t="s">
        <v>14</v>
      </c>
      <c r="J683">
        <v>2.5</v>
      </c>
      <c r="K683" s="4">
        <v>29170</v>
      </c>
      <c r="L683" s="1">
        <v>30571</v>
      </c>
      <c r="M683">
        <f ca="1">DATEDIF(Factures[[#This Row],[Date naissance]],TODAY(),"Y")</f>
        <v>39</v>
      </c>
      <c r="N683" t="str">
        <f ca="1">VLOOKUP(Factures[[#This Row],[Age]],Cat_Age[],2,TRUE)</f>
        <v>2 - de 35 à 45 ans</v>
      </c>
      <c r="O683" t="str" cm="1">
        <f t="array" ref="O6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83" t="str">
        <f>VLOOKUP(INDEX(Communes2013[Code Postal],MATCH("*"&amp;TEXT(Factures[[#This Row],[CP]],"00000")&amp;"*",Communes2013[Code Postal],0)),Communes2013[],2,FALSE)</f>
        <v>FOUESNANT</v>
      </c>
      <c r="Q683" t="str">
        <f>VLOOKUP(Factures[[#This Row],[DPT]],departement2021[],6,FALSE)</f>
        <v>Finistère</v>
      </c>
      <c r="R683" t="str">
        <f>VLOOKUP(VLOOKUP(Factures[[#This Row],[DPT]],departement2021[],2,FALSE),region2021[],5,FALSE)</f>
        <v>Bretagne</v>
      </c>
    </row>
    <row r="684" spans="1:18" x14ac:dyDescent="0.25">
      <c r="A684">
        <v>686</v>
      </c>
      <c r="B684" s="1">
        <v>44748</v>
      </c>
      <c r="C684" s="2" t="s">
        <v>18</v>
      </c>
      <c r="D684" s="2" t="s">
        <v>16</v>
      </c>
      <c r="E684">
        <v>9</v>
      </c>
      <c r="F684">
        <v>249</v>
      </c>
      <c r="G684">
        <v>65</v>
      </c>
      <c r="H684">
        <v>314</v>
      </c>
      <c r="I684" s="2" t="s">
        <v>14</v>
      </c>
      <c r="J684">
        <v>7</v>
      </c>
      <c r="K684" s="4">
        <v>29140</v>
      </c>
      <c r="L684" s="1">
        <v>22764</v>
      </c>
      <c r="M684">
        <f ca="1">DATEDIF(Factures[[#This Row],[Date naissance]],TODAY(),"Y")</f>
        <v>60</v>
      </c>
      <c r="N684" t="str">
        <f ca="1">VLOOKUP(Factures[[#This Row],[Age]],Cat_Age[],2,TRUE)</f>
        <v>4 - de 55 à 65 ans</v>
      </c>
      <c r="O684" t="str" cm="1">
        <f t="array" ref="O6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84" t="str">
        <f>VLOOKUP(INDEX(Communes2013[Code Postal],MATCH("*"&amp;TEXT(Factures[[#This Row],[CP]],"00000")&amp;"*",Communes2013[Code Postal],0)),Communes2013[],2,FALSE)</f>
        <v>ROSPORDEN</v>
      </c>
      <c r="Q684" t="str">
        <f>VLOOKUP(Factures[[#This Row],[DPT]],departement2021[],6,FALSE)</f>
        <v>Finistère</v>
      </c>
      <c r="R684" t="str">
        <f>VLOOKUP(VLOOKUP(Factures[[#This Row],[DPT]],departement2021[],2,FALSE),region2021[],5,FALSE)</f>
        <v>Bretagne</v>
      </c>
    </row>
    <row r="685" spans="1:18" x14ac:dyDescent="0.25">
      <c r="A685">
        <v>687</v>
      </c>
      <c r="B685" s="1">
        <v>44748</v>
      </c>
      <c r="C685" s="2" t="s">
        <v>12</v>
      </c>
      <c r="D685" s="2" t="s">
        <v>16</v>
      </c>
      <c r="E685">
        <v>11</v>
      </c>
      <c r="F685">
        <v>376.5</v>
      </c>
      <c r="G685">
        <v>719</v>
      </c>
      <c r="H685">
        <v>1095.5</v>
      </c>
      <c r="I685" s="2" t="s">
        <v>17</v>
      </c>
      <c r="K685" s="4">
        <v>95200</v>
      </c>
      <c r="L685" s="1">
        <v>18851</v>
      </c>
      <c r="M685">
        <f ca="1">DATEDIF(Factures[[#This Row],[Date naissance]],TODAY(),"Y")</f>
        <v>71</v>
      </c>
      <c r="N685" t="str">
        <f ca="1">VLOOKUP(Factures[[#This Row],[Age]],Cat_Age[],2,TRUE)</f>
        <v>5 - de 65 et plus</v>
      </c>
      <c r="O685" t="str" cm="1">
        <f t="array" ref="O68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685" t="str">
        <f>VLOOKUP(INDEX(Communes2013[Code Postal],MATCH("*"&amp;TEXT(Factures[[#This Row],[CP]],"00000")&amp;"*",Communes2013[Code Postal],0)),Communes2013[],2,FALSE)</f>
        <v>SARCELLES</v>
      </c>
      <c r="Q685" t="str">
        <f>VLOOKUP(Factures[[#This Row],[DPT]],departement2021[],6,FALSE)</f>
        <v>Val-d'Oise</v>
      </c>
      <c r="R685" t="str">
        <f>VLOOKUP(VLOOKUP(Factures[[#This Row],[DPT]],departement2021[],2,FALSE),region2021[],5,FALSE)</f>
        <v>Île-de-France</v>
      </c>
    </row>
    <row r="686" spans="1:18" x14ac:dyDescent="0.25">
      <c r="A686">
        <v>688</v>
      </c>
      <c r="B686" s="1">
        <v>44748</v>
      </c>
      <c r="C686" s="2" t="s">
        <v>15</v>
      </c>
      <c r="D686" s="2" t="s">
        <v>16</v>
      </c>
      <c r="E686">
        <v>10</v>
      </c>
      <c r="F686">
        <v>346</v>
      </c>
      <c r="G686">
        <v>372</v>
      </c>
      <c r="H686">
        <v>718</v>
      </c>
      <c r="I686" s="2" t="s">
        <v>17</v>
      </c>
      <c r="K686" s="4">
        <v>87250</v>
      </c>
      <c r="L686" s="1">
        <v>27491</v>
      </c>
      <c r="M686">
        <f ca="1">DATEDIF(Factures[[#This Row],[Date naissance]],TODAY(),"Y")</f>
        <v>47</v>
      </c>
      <c r="N686" t="str">
        <f ca="1">VLOOKUP(Factures[[#This Row],[Age]],Cat_Age[],2,TRUE)</f>
        <v>3 - de 45 à 55 ans</v>
      </c>
      <c r="O686" t="str" cm="1">
        <f t="array" ref="O686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686" t="str">
        <f>VLOOKUP(INDEX(Communes2013[Code Postal],MATCH("*"&amp;TEXT(Factures[[#This Row],[CP]],"00000")&amp;"*",Communes2013[Code Postal],0)),Communes2013[],2,FALSE)</f>
        <v>BESSINES-SUR-GARTEMPE</v>
      </c>
      <c r="Q686" t="str">
        <f>VLOOKUP(Factures[[#This Row],[DPT]],departement2021[],6,FALSE)</f>
        <v>Haute-Vienne</v>
      </c>
      <c r="R686" t="str">
        <f>VLOOKUP(VLOOKUP(Factures[[#This Row],[DPT]],departement2021[],2,FALSE),region2021[],5,FALSE)</f>
        <v>Nouvelle-Aquitaine</v>
      </c>
    </row>
    <row r="687" spans="1:18" x14ac:dyDescent="0.25">
      <c r="A687">
        <v>689</v>
      </c>
      <c r="B687" s="1">
        <v>44749</v>
      </c>
      <c r="C687" s="2" t="s">
        <v>12</v>
      </c>
      <c r="D687" s="2" t="s">
        <v>16</v>
      </c>
      <c r="E687">
        <v>5</v>
      </c>
      <c r="F687">
        <v>163</v>
      </c>
      <c r="G687">
        <v>124</v>
      </c>
      <c r="H687">
        <v>287</v>
      </c>
      <c r="I687" s="2" t="s">
        <v>14</v>
      </c>
      <c r="J687">
        <v>1.5</v>
      </c>
      <c r="K687" s="4">
        <v>75016</v>
      </c>
      <c r="L687" s="1">
        <v>26782</v>
      </c>
      <c r="M687">
        <f ca="1">DATEDIF(Factures[[#This Row],[Date naissance]],TODAY(),"Y")</f>
        <v>49</v>
      </c>
      <c r="N687" t="str">
        <f ca="1">VLOOKUP(Factures[[#This Row],[Age]],Cat_Age[],2,TRUE)</f>
        <v>3 - de 45 à 55 ans</v>
      </c>
      <c r="O687" t="str" cm="1">
        <f t="array" ref="O68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87" t="str">
        <f>VLOOKUP(INDEX(Communes2013[Code Postal],MATCH("*"&amp;TEXT(Factures[[#This Row],[CP]],"00000")&amp;"*",Communes2013[Code Postal],0)),Communes2013[],2,FALSE)</f>
        <v>PARIS-16E-ARRONDISSEMENT</v>
      </c>
      <c r="Q687" t="str">
        <f>VLOOKUP(Factures[[#This Row],[DPT]],departement2021[],6,FALSE)</f>
        <v>Paris</v>
      </c>
      <c r="R687" t="str">
        <f>VLOOKUP(VLOOKUP(Factures[[#This Row],[DPT]],departement2021[],2,FALSE),region2021[],5,FALSE)</f>
        <v>Île-de-France</v>
      </c>
    </row>
    <row r="688" spans="1:18" x14ac:dyDescent="0.25">
      <c r="A688">
        <v>690</v>
      </c>
      <c r="B688" s="1">
        <v>44749</v>
      </c>
      <c r="C688" s="2" t="s">
        <v>15</v>
      </c>
      <c r="D688" s="2" t="s">
        <v>13</v>
      </c>
      <c r="E688">
        <v>4</v>
      </c>
      <c r="F688">
        <v>92.5</v>
      </c>
      <c r="G688">
        <v>25</v>
      </c>
      <c r="H688">
        <v>117.5</v>
      </c>
      <c r="I688" s="2" t="s">
        <v>17</v>
      </c>
      <c r="K688" s="4">
        <v>23250</v>
      </c>
      <c r="L688" s="1">
        <v>31590</v>
      </c>
      <c r="M688">
        <f ca="1">DATEDIF(Factures[[#This Row],[Date naissance]],TODAY(),"Y")</f>
        <v>36</v>
      </c>
      <c r="N688" t="str">
        <f ca="1">VLOOKUP(Factures[[#This Row],[Age]],Cat_Age[],2,TRUE)</f>
        <v>2 - de 35 à 45 ans</v>
      </c>
      <c r="O688" t="str" cm="1">
        <f t="array" ref="O688">IF(INT(Factures[[#This Row],[CP]]/1000)=20,_xlfn.SWITCH(MID(Factures[[#This Row],[CP]],3,1),"0","2A","1","2A","2","2B"),IF(LEN(Factures[[#This Row],[CP]])=4,"0"&amp;LEFT(Factures[[#This Row],[CP]],1),LEFT(Factures[[#This Row],[CP]],2)))</f>
        <v>23</v>
      </c>
      <c r="P688" t="str">
        <f>VLOOKUP(INDEX(Communes2013[Code Postal],MATCH("*"&amp;TEXT(Factures[[#This Row],[CP]],"00000")&amp;"*",Communes2013[Code Postal],0)),Communes2013[],2,FALSE)</f>
        <v>SARDENT</v>
      </c>
      <c r="Q688" t="str">
        <f>VLOOKUP(Factures[[#This Row],[DPT]],departement2021[],6,FALSE)</f>
        <v>Creuse</v>
      </c>
      <c r="R688" t="str">
        <f>VLOOKUP(VLOOKUP(Factures[[#This Row],[DPT]],departement2021[],2,FALSE),region2021[],5,FALSE)</f>
        <v>Nouvelle-Aquitaine</v>
      </c>
    </row>
    <row r="689" spans="1:18" x14ac:dyDescent="0.25">
      <c r="A689">
        <v>691</v>
      </c>
      <c r="B689" s="1">
        <v>44749</v>
      </c>
      <c r="C689" s="2" t="s">
        <v>15</v>
      </c>
      <c r="D689" s="2" t="s">
        <v>22</v>
      </c>
      <c r="E689">
        <v>5</v>
      </c>
      <c r="F689">
        <v>83</v>
      </c>
      <c r="G689">
        <v>69</v>
      </c>
      <c r="H689">
        <v>152</v>
      </c>
      <c r="I689" s="2" t="s">
        <v>14</v>
      </c>
      <c r="J689">
        <v>7</v>
      </c>
      <c r="K689" s="4">
        <v>21000</v>
      </c>
      <c r="L689" s="1">
        <v>33449</v>
      </c>
      <c r="M689">
        <f ca="1">DATEDIF(Factures[[#This Row],[Date naissance]],TODAY(),"Y")</f>
        <v>31</v>
      </c>
      <c r="N689" t="str">
        <f ca="1">VLOOKUP(Factures[[#This Row],[Age]],Cat_Age[],2,TRUE)</f>
        <v>1 - de 0 à 35 ans</v>
      </c>
      <c r="O689" t="str" cm="1">
        <f t="array" ref="O689">IF(INT(Factures[[#This Row],[CP]]/1000)=20,_xlfn.SWITCH(MID(Factures[[#This Row],[CP]],3,1),"0","2A","1","2A","2","2B"),IF(LEN(Factures[[#This Row],[CP]])=4,"0"&amp;LEFT(Factures[[#This Row],[CP]],1),LEFT(Factures[[#This Row],[CP]],2)))</f>
        <v>21</v>
      </c>
      <c r="P689" t="str">
        <f>VLOOKUP(INDEX(Communes2013[Code Postal],MATCH("*"&amp;TEXT(Factures[[#This Row],[CP]],"00000")&amp;"*",Communes2013[Code Postal],0)),Communes2013[],2,FALSE)</f>
        <v>DIJON</v>
      </c>
      <c r="Q689" t="str">
        <f>VLOOKUP(Factures[[#This Row],[DPT]],departement2021[],6,FALSE)</f>
        <v>Côte-d'Or</v>
      </c>
      <c r="R689" t="str">
        <f>VLOOKUP(VLOOKUP(Factures[[#This Row],[DPT]],departement2021[],2,FALSE),region2021[],5,FALSE)</f>
        <v>Bourgogne-Franche-Comté</v>
      </c>
    </row>
    <row r="690" spans="1:18" x14ac:dyDescent="0.25">
      <c r="A690">
        <v>692</v>
      </c>
      <c r="B690" s="1">
        <v>44749</v>
      </c>
      <c r="C690" s="2" t="s">
        <v>15</v>
      </c>
      <c r="D690" s="2" t="s">
        <v>16</v>
      </c>
      <c r="E690">
        <v>2</v>
      </c>
      <c r="F690">
        <v>56.5</v>
      </c>
      <c r="G690">
        <v>44</v>
      </c>
      <c r="H690">
        <v>100.5</v>
      </c>
      <c r="I690" s="2" t="s">
        <v>14</v>
      </c>
      <c r="J690">
        <v>4</v>
      </c>
      <c r="K690" s="4">
        <v>29300</v>
      </c>
      <c r="L690" s="1">
        <v>27552</v>
      </c>
      <c r="M690">
        <f ca="1">DATEDIF(Factures[[#This Row],[Date naissance]],TODAY(),"Y")</f>
        <v>47</v>
      </c>
      <c r="N690" t="str">
        <f ca="1">VLOOKUP(Factures[[#This Row],[Age]],Cat_Age[],2,TRUE)</f>
        <v>3 - de 45 à 55 ans</v>
      </c>
      <c r="O690" t="str" cm="1">
        <f t="array" ref="O69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90" t="str">
        <f>VLOOKUP(INDEX(Communes2013[Code Postal],MATCH("*"&amp;TEXT(Factures[[#This Row],[CP]],"00000")&amp;"*",Communes2013[Code Postal],0)),Communes2013[],2,FALSE)</f>
        <v>QUIMPERLE</v>
      </c>
      <c r="Q690" t="str">
        <f>VLOOKUP(Factures[[#This Row],[DPT]],departement2021[],6,FALSE)</f>
        <v>Finistère</v>
      </c>
      <c r="R690" t="str">
        <f>VLOOKUP(VLOOKUP(Factures[[#This Row],[DPT]],departement2021[],2,FALSE),region2021[],5,FALSE)</f>
        <v>Bretagne</v>
      </c>
    </row>
    <row r="691" spans="1:18" x14ac:dyDescent="0.25">
      <c r="A691">
        <v>693</v>
      </c>
      <c r="B691" s="1">
        <v>44749</v>
      </c>
      <c r="C691" s="2" t="s">
        <v>12</v>
      </c>
      <c r="D691" s="2" t="s">
        <v>21</v>
      </c>
      <c r="E691">
        <v>17</v>
      </c>
      <c r="F691">
        <v>373</v>
      </c>
      <c r="G691">
        <v>627</v>
      </c>
      <c r="H691">
        <v>1000</v>
      </c>
      <c r="I691" s="2" t="s">
        <v>14</v>
      </c>
      <c r="J691">
        <v>28</v>
      </c>
      <c r="K691" s="4">
        <v>35700</v>
      </c>
      <c r="L691" s="1">
        <v>34509</v>
      </c>
      <c r="M691">
        <f ca="1">DATEDIF(Factures[[#This Row],[Date naissance]],TODAY(),"Y")</f>
        <v>28</v>
      </c>
      <c r="N691" t="str">
        <f ca="1">VLOOKUP(Factures[[#This Row],[Age]],Cat_Age[],2,TRUE)</f>
        <v>1 - de 0 à 35 ans</v>
      </c>
      <c r="O691" t="str" cm="1">
        <f t="array" ref="O69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691" t="str">
        <f>VLOOKUP(INDEX(Communes2013[Code Postal],MATCH("*"&amp;TEXT(Factures[[#This Row],[CP]],"00000")&amp;"*",Communes2013[Code Postal],0)),Communes2013[],2,FALSE)</f>
        <v>RENNES</v>
      </c>
      <c r="Q691" t="str">
        <f>VLOOKUP(Factures[[#This Row],[DPT]],departement2021[],6,FALSE)</f>
        <v>Ille-et-Vilaine</v>
      </c>
      <c r="R691" t="str">
        <f>VLOOKUP(VLOOKUP(Factures[[#This Row],[DPT]],departement2021[],2,FALSE),region2021[],5,FALSE)</f>
        <v>Bretagne</v>
      </c>
    </row>
    <row r="692" spans="1:18" x14ac:dyDescent="0.25">
      <c r="A692">
        <v>694</v>
      </c>
      <c r="B692" s="1">
        <v>44749</v>
      </c>
      <c r="C692" s="2" t="s">
        <v>18</v>
      </c>
      <c r="D692" s="2" t="s">
        <v>13</v>
      </c>
      <c r="E692">
        <v>2</v>
      </c>
      <c r="F692">
        <v>48.5</v>
      </c>
      <c r="G692">
        <v>80</v>
      </c>
      <c r="H692">
        <v>128.5</v>
      </c>
      <c r="I692" s="2" t="s">
        <v>17</v>
      </c>
      <c r="K692" s="4">
        <v>75016</v>
      </c>
      <c r="L692" s="1">
        <v>21682</v>
      </c>
      <c r="M692">
        <f ca="1">DATEDIF(Factures[[#This Row],[Date naissance]],TODAY(),"Y")</f>
        <v>63</v>
      </c>
      <c r="N692" t="str">
        <f ca="1">VLOOKUP(Factures[[#This Row],[Age]],Cat_Age[],2,TRUE)</f>
        <v>4 - de 55 à 65 ans</v>
      </c>
      <c r="O692" t="str" cm="1">
        <f t="array" ref="O69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92" t="str">
        <f>VLOOKUP(INDEX(Communes2013[Code Postal],MATCH("*"&amp;TEXT(Factures[[#This Row],[CP]],"00000")&amp;"*",Communes2013[Code Postal],0)),Communes2013[],2,FALSE)</f>
        <v>PARIS-16E-ARRONDISSEMENT</v>
      </c>
      <c r="Q692" t="str">
        <f>VLOOKUP(Factures[[#This Row],[DPT]],departement2021[],6,FALSE)</f>
        <v>Paris</v>
      </c>
      <c r="R692" t="str">
        <f>VLOOKUP(VLOOKUP(Factures[[#This Row],[DPT]],departement2021[],2,FALSE),region2021[],5,FALSE)</f>
        <v>Île-de-France</v>
      </c>
    </row>
    <row r="693" spans="1:18" x14ac:dyDescent="0.25">
      <c r="A693">
        <v>695</v>
      </c>
      <c r="B693" s="1">
        <v>44749</v>
      </c>
      <c r="C693" s="2" t="s">
        <v>12</v>
      </c>
      <c r="D693" s="2" t="s">
        <v>16</v>
      </c>
      <c r="E693">
        <v>20</v>
      </c>
      <c r="F693">
        <v>553.5</v>
      </c>
      <c r="G693">
        <v>132</v>
      </c>
      <c r="H693">
        <v>685.5</v>
      </c>
      <c r="I693" s="2" t="s">
        <v>14</v>
      </c>
      <c r="J693">
        <v>40.5</v>
      </c>
      <c r="K693" s="4">
        <v>86000</v>
      </c>
      <c r="L693" s="1">
        <v>30306</v>
      </c>
      <c r="M693">
        <f ca="1">DATEDIF(Factures[[#This Row],[Date naissance]],TODAY(),"Y")</f>
        <v>39</v>
      </c>
      <c r="N693" t="str">
        <f ca="1">VLOOKUP(Factures[[#This Row],[Age]],Cat_Age[],2,TRUE)</f>
        <v>2 - de 35 à 45 ans</v>
      </c>
      <c r="O693" t="str" cm="1">
        <f t="array" ref="O693">IF(INT(Factures[[#This Row],[CP]]/1000)=20,_xlfn.SWITCH(MID(Factures[[#This Row],[CP]],3,1),"0","2A","1","2A","2","2B"),IF(LEN(Factures[[#This Row],[CP]])=4,"0"&amp;LEFT(Factures[[#This Row],[CP]],1),LEFT(Factures[[#This Row],[CP]],2)))</f>
        <v>86</v>
      </c>
      <c r="P693" t="str">
        <f>VLOOKUP(INDEX(Communes2013[Code Postal],MATCH("*"&amp;TEXT(Factures[[#This Row],[CP]],"00000")&amp;"*",Communes2013[Code Postal],0)),Communes2013[],2,FALSE)</f>
        <v>POITIERS</v>
      </c>
      <c r="Q693" t="str">
        <f>VLOOKUP(Factures[[#This Row],[DPT]],departement2021[],6,FALSE)</f>
        <v>Vienne</v>
      </c>
      <c r="R693" t="str">
        <f>VLOOKUP(VLOOKUP(Factures[[#This Row],[DPT]],departement2021[],2,FALSE),region2021[],5,FALSE)</f>
        <v>Nouvelle-Aquitaine</v>
      </c>
    </row>
    <row r="694" spans="1:18" x14ac:dyDescent="0.25">
      <c r="A694">
        <v>696</v>
      </c>
      <c r="B694" s="1">
        <v>44749</v>
      </c>
      <c r="C694" s="2" t="s">
        <v>15</v>
      </c>
      <c r="D694" s="2" t="s">
        <v>13</v>
      </c>
      <c r="E694">
        <v>19</v>
      </c>
      <c r="F694">
        <v>415</v>
      </c>
      <c r="G694">
        <v>681</v>
      </c>
      <c r="H694">
        <v>1096</v>
      </c>
      <c r="I694" s="2" t="s">
        <v>17</v>
      </c>
      <c r="K694" s="4">
        <v>94400</v>
      </c>
      <c r="L694" s="1">
        <v>23431</v>
      </c>
      <c r="M694">
        <f ca="1">DATEDIF(Factures[[#This Row],[Date naissance]],TODAY(),"Y")</f>
        <v>58</v>
      </c>
      <c r="N694" t="str">
        <f ca="1">VLOOKUP(Factures[[#This Row],[Age]],Cat_Age[],2,TRUE)</f>
        <v>4 - de 55 à 65 ans</v>
      </c>
      <c r="O694" t="str" cm="1">
        <f t="array" ref="O69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694" t="str">
        <f>VLOOKUP(INDEX(Communes2013[Code Postal],MATCH("*"&amp;TEXT(Factures[[#This Row],[CP]],"00000")&amp;"*",Communes2013[Code Postal],0)),Communes2013[],2,FALSE)</f>
        <v>VITRY-SUR-SEINE</v>
      </c>
      <c r="Q694" t="str">
        <f>VLOOKUP(Factures[[#This Row],[DPT]],departement2021[],6,FALSE)</f>
        <v>Val-de-Marne</v>
      </c>
      <c r="R694" t="str">
        <f>VLOOKUP(VLOOKUP(Factures[[#This Row],[DPT]],departement2021[],2,FALSE),region2021[],5,FALSE)</f>
        <v>Île-de-France</v>
      </c>
    </row>
    <row r="695" spans="1:18" x14ac:dyDescent="0.25">
      <c r="A695">
        <v>697</v>
      </c>
      <c r="B695" s="1">
        <v>44749</v>
      </c>
      <c r="C695" s="2" t="s">
        <v>18</v>
      </c>
      <c r="D695" s="2" t="s">
        <v>16</v>
      </c>
      <c r="E695">
        <v>7</v>
      </c>
      <c r="F695">
        <v>204</v>
      </c>
      <c r="G695">
        <v>177</v>
      </c>
      <c r="H695">
        <v>381</v>
      </c>
      <c r="I695" s="2" t="s">
        <v>17</v>
      </c>
      <c r="K695" s="4">
        <v>17870</v>
      </c>
      <c r="L695" s="1">
        <v>20468</v>
      </c>
      <c r="M695">
        <f ca="1">DATEDIF(Factures[[#This Row],[Date naissance]],TODAY(),"Y")</f>
        <v>66</v>
      </c>
      <c r="N695" t="str">
        <f ca="1">VLOOKUP(Factures[[#This Row],[Age]],Cat_Age[],2,TRUE)</f>
        <v>5 - de 65 et plus</v>
      </c>
      <c r="O695" t="str" cm="1">
        <f t="array" ref="O695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695" t="str">
        <f>VLOOKUP(INDEX(Communes2013[Code Postal],MATCH("*"&amp;TEXT(Factures[[#This Row],[CP]],"00000")&amp;"*",Communes2013[Code Postal],0)),Communes2013[],2,FALSE)</f>
        <v>BREUIL-MAGNE</v>
      </c>
      <c r="Q695" t="str">
        <f>VLOOKUP(Factures[[#This Row],[DPT]],departement2021[],6,FALSE)</f>
        <v>Charente-Maritime</v>
      </c>
      <c r="R695" t="str">
        <f>VLOOKUP(VLOOKUP(Factures[[#This Row],[DPT]],departement2021[],2,FALSE),region2021[],5,FALSE)</f>
        <v>Nouvelle-Aquitaine</v>
      </c>
    </row>
    <row r="696" spans="1:18" x14ac:dyDescent="0.25">
      <c r="A696">
        <v>698</v>
      </c>
      <c r="B696" s="1">
        <v>44749</v>
      </c>
      <c r="C696" s="2" t="s">
        <v>12</v>
      </c>
      <c r="D696" s="2" t="s">
        <v>21</v>
      </c>
      <c r="E696">
        <v>21</v>
      </c>
      <c r="F696">
        <v>417</v>
      </c>
      <c r="G696">
        <v>301</v>
      </c>
      <c r="H696">
        <v>718</v>
      </c>
      <c r="I696" s="2" t="s">
        <v>14</v>
      </c>
      <c r="J696">
        <v>56.5</v>
      </c>
      <c r="K696" s="4">
        <v>29170</v>
      </c>
      <c r="L696" s="1">
        <v>26865</v>
      </c>
      <c r="M696">
        <f ca="1">DATEDIF(Factures[[#This Row],[Date naissance]],TODAY(),"Y")</f>
        <v>49</v>
      </c>
      <c r="N696" t="str">
        <f ca="1">VLOOKUP(Factures[[#This Row],[Age]],Cat_Age[],2,TRUE)</f>
        <v>3 - de 45 à 55 ans</v>
      </c>
      <c r="O696" t="str" cm="1">
        <f t="array" ref="O6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96" t="str">
        <f>VLOOKUP(INDEX(Communes2013[Code Postal],MATCH("*"&amp;TEXT(Factures[[#This Row],[CP]],"00000")&amp;"*",Communes2013[Code Postal],0)),Communes2013[],2,FALSE)</f>
        <v>FOUESNANT</v>
      </c>
      <c r="Q696" t="str">
        <f>VLOOKUP(Factures[[#This Row],[DPT]],departement2021[],6,FALSE)</f>
        <v>Finistère</v>
      </c>
      <c r="R696" t="str">
        <f>VLOOKUP(VLOOKUP(Factures[[#This Row],[DPT]],departement2021[],2,FALSE),region2021[],5,FALSE)</f>
        <v>Bretagne</v>
      </c>
    </row>
    <row r="697" spans="1:18" x14ac:dyDescent="0.25">
      <c r="A697">
        <v>699</v>
      </c>
      <c r="B697" s="1">
        <v>44749</v>
      </c>
      <c r="C697" s="2" t="s">
        <v>18</v>
      </c>
      <c r="D697" s="2" t="s">
        <v>13</v>
      </c>
      <c r="E697">
        <v>14</v>
      </c>
      <c r="F697">
        <v>346.5</v>
      </c>
      <c r="G697">
        <v>415</v>
      </c>
      <c r="H697">
        <v>761.5</v>
      </c>
      <c r="I697" s="2" t="s">
        <v>14</v>
      </c>
      <c r="J697">
        <v>17</v>
      </c>
      <c r="K697" s="4">
        <v>29000</v>
      </c>
      <c r="L697" s="1">
        <v>26136</v>
      </c>
      <c r="M697">
        <f ca="1">DATEDIF(Factures[[#This Row],[Date naissance]],TODAY(),"Y")</f>
        <v>51</v>
      </c>
      <c r="N697" t="str">
        <f ca="1">VLOOKUP(Factures[[#This Row],[Age]],Cat_Age[],2,TRUE)</f>
        <v>3 - de 45 à 55 ans</v>
      </c>
      <c r="O697" t="str" cm="1">
        <f t="array" ref="O6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697" t="str">
        <f>VLOOKUP(INDEX(Communes2013[Code Postal],MATCH("*"&amp;TEXT(Factures[[#This Row],[CP]],"00000")&amp;"*",Communes2013[Code Postal],0)),Communes2013[],2,FALSE)</f>
        <v>QUIMPER</v>
      </c>
      <c r="Q697" t="str">
        <f>VLOOKUP(Factures[[#This Row],[DPT]],departement2021[],6,FALSE)</f>
        <v>Finistère</v>
      </c>
      <c r="R697" t="str">
        <f>VLOOKUP(VLOOKUP(Factures[[#This Row],[DPT]],departement2021[],2,FALSE),region2021[],5,FALSE)</f>
        <v>Bretagne</v>
      </c>
    </row>
    <row r="698" spans="1:18" x14ac:dyDescent="0.25">
      <c r="A698">
        <v>700</v>
      </c>
      <c r="B698" s="1">
        <v>44749</v>
      </c>
      <c r="C698" s="2" t="s">
        <v>18</v>
      </c>
      <c r="D698" s="2" t="s">
        <v>16</v>
      </c>
      <c r="E698">
        <v>2</v>
      </c>
      <c r="F698">
        <v>64</v>
      </c>
      <c r="G698">
        <v>46</v>
      </c>
      <c r="H698">
        <v>110</v>
      </c>
      <c r="I698" s="2" t="s">
        <v>14</v>
      </c>
      <c r="J698">
        <v>6.5</v>
      </c>
      <c r="K698" s="4">
        <v>56000</v>
      </c>
      <c r="L698" s="1">
        <v>37349</v>
      </c>
      <c r="M698">
        <f ca="1">DATEDIF(Factures[[#This Row],[Date naissance]],TODAY(),"Y")</f>
        <v>20</v>
      </c>
      <c r="N698" t="str">
        <f ca="1">VLOOKUP(Factures[[#This Row],[Age]],Cat_Age[],2,TRUE)</f>
        <v>1 - de 0 à 35 ans</v>
      </c>
      <c r="O698" t="str" cm="1">
        <f t="array" ref="O69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698" t="str">
        <f>VLOOKUP(INDEX(Communes2013[Code Postal],MATCH("*"&amp;TEXT(Factures[[#This Row],[CP]],"00000")&amp;"*",Communes2013[Code Postal],0)),Communes2013[],2,FALSE)</f>
        <v>VANNES</v>
      </c>
      <c r="Q698" t="str">
        <f>VLOOKUP(Factures[[#This Row],[DPT]],departement2021[],6,FALSE)</f>
        <v>Morbihan</v>
      </c>
      <c r="R698" t="str">
        <f>VLOOKUP(VLOOKUP(Factures[[#This Row],[DPT]],departement2021[],2,FALSE),region2021[],5,FALSE)</f>
        <v>Bretagne</v>
      </c>
    </row>
    <row r="699" spans="1:18" x14ac:dyDescent="0.25">
      <c r="A699">
        <v>701</v>
      </c>
      <c r="B699" s="1">
        <v>44749</v>
      </c>
      <c r="C699" s="2" t="s">
        <v>15</v>
      </c>
      <c r="D699" s="2" t="s">
        <v>21</v>
      </c>
      <c r="E699">
        <v>5</v>
      </c>
      <c r="F699">
        <v>113</v>
      </c>
      <c r="G699">
        <v>199</v>
      </c>
      <c r="H699">
        <v>312</v>
      </c>
      <c r="I699" s="2" t="s">
        <v>17</v>
      </c>
      <c r="K699" s="4">
        <v>75003</v>
      </c>
      <c r="L699" s="1">
        <v>22055</v>
      </c>
      <c r="M699">
        <f ca="1">DATEDIF(Factures[[#This Row],[Date naissance]],TODAY(),"Y")</f>
        <v>62</v>
      </c>
      <c r="N699" t="str">
        <f ca="1">VLOOKUP(Factures[[#This Row],[Age]],Cat_Age[],2,TRUE)</f>
        <v>4 - de 55 à 65 ans</v>
      </c>
      <c r="O699" t="str" cm="1">
        <f t="array" ref="O69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699" t="str">
        <f>VLOOKUP(INDEX(Communes2013[Code Postal],MATCH("*"&amp;TEXT(Factures[[#This Row],[CP]],"00000")&amp;"*",Communes2013[Code Postal],0)),Communes2013[],2,FALSE)</f>
        <v>PARIS-3E-ARRONDISSEMENT</v>
      </c>
      <c r="Q699" t="str">
        <f>VLOOKUP(Factures[[#This Row],[DPT]],departement2021[],6,FALSE)</f>
        <v>Paris</v>
      </c>
      <c r="R699" t="str">
        <f>VLOOKUP(VLOOKUP(Factures[[#This Row],[DPT]],departement2021[],2,FALSE),region2021[],5,FALSE)</f>
        <v>Île-de-France</v>
      </c>
    </row>
    <row r="700" spans="1:18" x14ac:dyDescent="0.25">
      <c r="A700">
        <v>702</v>
      </c>
      <c r="B700" s="1">
        <v>44749</v>
      </c>
      <c r="C700" s="2" t="s">
        <v>12</v>
      </c>
      <c r="D700" s="2" t="s">
        <v>20</v>
      </c>
      <c r="E700">
        <v>5</v>
      </c>
      <c r="F700">
        <v>67</v>
      </c>
      <c r="G700">
        <v>127</v>
      </c>
      <c r="H700">
        <v>194</v>
      </c>
      <c r="I700" s="2" t="s">
        <v>17</v>
      </c>
      <c r="K700" s="4">
        <v>75020</v>
      </c>
      <c r="L700" s="1">
        <v>25088</v>
      </c>
      <c r="M700">
        <f ca="1">DATEDIF(Factures[[#This Row],[Date naissance]],TODAY(),"Y")</f>
        <v>54</v>
      </c>
      <c r="N700" t="str">
        <f ca="1">VLOOKUP(Factures[[#This Row],[Age]],Cat_Age[],2,TRUE)</f>
        <v>3 - de 45 à 55 ans</v>
      </c>
      <c r="O700" t="str" cm="1">
        <f t="array" ref="O70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00" t="str">
        <f>VLOOKUP(INDEX(Communes2013[Code Postal],MATCH("*"&amp;TEXT(Factures[[#This Row],[CP]],"00000")&amp;"*",Communes2013[Code Postal],0)),Communes2013[],2,FALSE)</f>
        <v>PARIS-20E-ARRONDISSEMENT</v>
      </c>
      <c r="Q700" t="str">
        <f>VLOOKUP(Factures[[#This Row],[DPT]],departement2021[],6,FALSE)</f>
        <v>Paris</v>
      </c>
      <c r="R700" t="str">
        <f>VLOOKUP(VLOOKUP(Factures[[#This Row],[DPT]],departement2021[],2,FALSE),region2021[],5,FALSE)</f>
        <v>Île-de-France</v>
      </c>
    </row>
    <row r="701" spans="1:18" x14ac:dyDescent="0.25">
      <c r="A701">
        <v>703</v>
      </c>
      <c r="B701" s="1">
        <v>44750</v>
      </c>
      <c r="C701" s="2" t="s">
        <v>15</v>
      </c>
      <c r="D701" s="2" t="s">
        <v>20</v>
      </c>
      <c r="E701">
        <v>2</v>
      </c>
      <c r="F701">
        <v>28.5</v>
      </c>
      <c r="G701">
        <v>33</v>
      </c>
      <c r="H701">
        <v>61.5</v>
      </c>
      <c r="I701" s="2" t="s">
        <v>14</v>
      </c>
      <c r="J701">
        <v>5.5</v>
      </c>
      <c r="K701" s="4">
        <v>57660</v>
      </c>
      <c r="L701" s="1">
        <v>18753</v>
      </c>
      <c r="M701">
        <f ca="1">DATEDIF(Factures[[#This Row],[Date naissance]],TODAY(),"Y")</f>
        <v>71</v>
      </c>
      <c r="N701" t="str">
        <f ca="1">VLOOKUP(Factures[[#This Row],[Age]],Cat_Age[],2,TRUE)</f>
        <v>5 - de 65 et plus</v>
      </c>
      <c r="O701" t="str" cm="1">
        <f t="array" ref="O701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701" t="str">
        <f>VLOOKUP(INDEX(Communes2013[Code Postal],MATCH("*"&amp;TEXT(Factures[[#This Row],[CP]],"00000")&amp;"*",Communes2013[Code Postal],0)),Communes2013[],2,FALSE)</f>
        <v>LIXING-LES-SAINT-AVOLD</v>
      </c>
      <c r="Q701" t="str">
        <f>VLOOKUP(Factures[[#This Row],[DPT]],departement2021[],6,FALSE)</f>
        <v>Moselle</v>
      </c>
      <c r="R701" t="str">
        <f>VLOOKUP(VLOOKUP(Factures[[#This Row],[DPT]],departement2021[],2,FALSE),region2021[],5,FALSE)</f>
        <v>Grand Est</v>
      </c>
    </row>
    <row r="702" spans="1:18" x14ac:dyDescent="0.25">
      <c r="A702">
        <v>704</v>
      </c>
      <c r="B702" s="1">
        <v>44750</v>
      </c>
      <c r="C702" s="2" t="s">
        <v>15</v>
      </c>
      <c r="D702" s="2" t="s">
        <v>16</v>
      </c>
      <c r="E702">
        <v>11</v>
      </c>
      <c r="F702">
        <v>326</v>
      </c>
      <c r="G702">
        <v>291</v>
      </c>
      <c r="H702">
        <v>617</v>
      </c>
      <c r="I702" s="2" t="s">
        <v>14</v>
      </c>
      <c r="J702">
        <v>17</v>
      </c>
      <c r="K702" s="4">
        <v>29360</v>
      </c>
      <c r="L702" s="1">
        <v>35770</v>
      </c>
      <c r="M702">
        <f ca="1">DATEDIF(Factures[[#This Row],[Date naissance]],TODAY(),"Y")</f>
        <v>24</v>
      </c>
      <c r="N702" t="str">
        <f ca="1">VLOOKUP(Factures[[#This Row],[Age]],Cat_Age[],2,TRUE)</f>
        <v>1 - de 0 à 35 ans</v>
      </c>
      <c r="O702" t="str" cm="1">
        <f t="array" ref="O7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02" t="str">
        <f>VLOOKUP(INDEX(Communes2013[Code Postal],MATCH("*"&amp;TEXT(Factures[[#This Row],[CP]],"00000")&amp;"*",Communes2013[Code Postal],0)),Communes2013[],2,FALSE)</f>
        <v>CLOHARS-CARNOET</v>
      </c>
      <c r="Q702" t="str">
        <f>VLOOKUP(Factures[[#This Row],[DPT]],departement2021[],6,FALSE)</f>
        <v>Finistère</v>
      </c>
      <c r="R702" t="str">
        <f>VLOOKUP(VLOOKUP(Factures[[#This Row],[DPT]],departement2021[],2,FALSE),region2021[],5,FALSE)</f>
        <v>Bretagne</v>
      </c>
    </row>
    <row r="703" spans="1:18" x14ac:dyDescent="0.25">
      <c r="A703">
        <v>705</v>
      </c>
      <c r="B703" s="1">
        <v>44750</v>
      </c>
      <c r="C703" s="2" t="s">
        <v>12</v>
      </c>
      <c r="D703" s="2" t="s">
        <v>16</v>
      </c>
      <c r="E703">
        <v>13</v>
      </c>
      <c r="F703">
        <v>374.5</v>
      </c>
      <c r="G703">
        <v>123</v>
      </c>
      <c r="H703">
        <v>497.5</v>
      </c>
      <c r="I703" s="2" t="s">
        <v>17</v>
      </c>
      <c r="K703" s="4">
        <v>56110</v>
      </c>
      <c r="L703" s="1">
        <v>25354</v>
      </c>
      <c r="M703">
        <f ca="1">DATEDIF(Factures[[#This Row],[Date naissance]],TODAY(),"Y")</f>
        <v>53</v>
      </c>
      <c r="N703" t="str">
        <f ca="1">VLOOKUP(Factures[[#This Row],[Age]],Cat_Age[],2,TRUE)</f>
        <v>3 - de 45 à 55 ans</v>
      </c>
      <c r="O703" t="str" cm="1">
        <f t="array" ref="O70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03" t="str">
        <f>VLOOKUP(INDEX(Communes2013[Code Postal],MATCH("*"&amp;TEXT(Factures[[#This Row],[CP]],"00000")&amp;"*",Communes2013[Code Postal],0)),Communes2013[],2,FALSE)</f>
        <v>GOURIN</v>
      </c>
      <c r="Q703" t="str">
        <f>VLOOKUP(Factures[[#This Row],[DPT]],departement2021[],6,FALSE)</f>
        <v>Morbihan</v>
      </c>
      <c r="R703" t="str">
        <f>VLOOKUP(VLOOKUP(Factures[[#This Row],[DPT]],departement2021[],2,FALSE),region2021[],5,FALSE)</f>
        <v>Bretagne</v>
      </c>
    </row>
    <row r="704" spans="1:18" x14ac:dyDescent="0.25">
      <c r="A704">
        <v>706</v>
      </c>
      <c r="B704" s="1">
        <v>44750</v>
      </c>
      <c r="C704" s="2" t="s">
        <v>15</v>
      </c>
      <c r="D704" s="2" t="s">
        <v>13</v>
      </c>
      <c r="E704">
        <v>2</v>
      </c>
      <c r="F704">
        <v>46.5</v>
      </c>
      <c r="G704">
        <v>34</v>
      </c>
      <c r="H704">
        <v>80.5</v>
      </c>
      <c r="I704" s="2" t="s">
        <v>14</v>
      </c>
      <c r="J704">
        <v>6</v>
      </c>
      <c r="K704" s="4">
        <v>56240</v>
      </c>
      <c r="L704" s="1">
        <v>31744</v>
      </c>
      <c r="M704">
        <f ca="1">DATEDIF(Factures[[#This Row],[Date naissance]],TODAY(),"Y")</f>
        <v>35</v>
      </c>
      <c r="N704" t="str">
        <f ca="1">VLOOKUP(Factures[[#This Row],[Age]],Cat_Age[],2,TRUE)</f>
        <v>2 - de 35 à 45 ans</v>
      </c>
      <c r="O704" t="str" cm="1">
        <f t="array" ref="O70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04" t="str">
        <f>VLOOKUP(INDEX(Communes2013[Code Postal],MATCH("*"&amp;TEXT(Factures[[#This Row],[CP]],"00000")&amp;"*",Communes2013[Code Postal],0)),Communes2013[],2,FALSE)</f>
        <v>PLOUAY</v>
      </c>
      <c r="Q704" t="str">
        <f>VLOOKUP(Factures[[#This Row],[DPT]],departement2021[],6,FALSE)</f>
        <v>Morbihan</v>
      </c>
      <c r="R704" t="str">
        <f>VLOOKUP(VLOOKUP(Factures[[#This Row],[DPT]],departement2021[],2,FALSE),region2021[],5,FALSE)</f>
        <v>Bretagne</v>
      </c>
    </row>
    <row r="705" spans="1:18" x14ac:dyDescent="0.25">
      <c r="A705">
        <v>707</v>
      </c>
      <c r="B705" s="1">
        <v>44750</v>
      </c>
      <c r="C705" s="2" t="s">
        <v>18</v>
      </c>
      <c r="D705" s="2" t="s">
        <v>16</v>
      </c>
      <c r="E705">
        <v>11</v>
      </c>
      <c r="F705">
        <v>375.5</v>
      </c>
      <c r="G705">
        <v>211</v>
      </c>
      <c r="H705">
        <v>586.5</v>
      </c>
      <c r="I705" s="2" t="s">
        <v>17</v>
      </c>
      <c r="K705" s="4">
        <v>59164</v>
      </c>
      <c r="L705" s="1">
        <v>31335</v>
      </c>
      <c r="M705">
        <f ca="1">DATEDIF(Factures[[#This Row],[Date naissance]],TODAY(),"Y")</f>
        <v>37</v>
      </c>
      <c r="N705" t="str">
        <f ca="1">VLOOKUP(Factures[[#This Row],[Age]],Cat_Age[],2,TRUE)</f>
        <v>2 - de 35 à 45 ans</v>
      </c>
      <c r="O705" t="str" cm="1">
        <f t="array" ref="O705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705" t="str">
        <f>VLOOKUP(INDEX(Communes2013[Code Postal],MATCH("*"&amp;TEXT(Factures[[#This Row],[CP]],"00000")&amp;"*",Communes2013[Code Postal],0)),Communes2013[],2,FALSE)</f>
        <v>MARPENT</v>
      </c>
      <c r="Q705" t="str">
        <f>VLOOKUP(Factures[[#This Row],[DPT]],departement2021[],6,FALSE)</f>
        <v>Nord</v>
      </c>
      <c r="R705" t="str">
        <f>VLOOKUP(VLOOKUP(Factures[[#This Row],[DPT]],departement2021[],2,FALSE),region2021[],5,FALSE)</f>
        <v>Hauts-de-France</v>
      </c>
    </row>
    <row r="706" spans="1:18" x14ac:dyDescent="0.25">
      <c r="A706">
        <v>708</v>
      </c>
      <c r="B706" s="1">
        <v>44750</v>
      </c>
      <c r="C706" s="2" t="s">
        <v>15</v>
      </c>
      <c r="D706" s="2" t="s">
        <v>21</v>
      </c>
      <c r="E706">
        <v>3</v>
      </c>
      <c r="F706">
        <v>56</v>
      </c>
      <c r="G706">
        <v>68</v>
      </c>
      <c r="H706">
        <v>124</v>
      </c>
      <c r="I706" s="2" t="s">
        <v>14</v>
      </c>
      <c r="J706">
        <v>6.5</v>
      </c>
      <c r="K706" s="4">
        <v>91080</v>
      </c>
      <c r="L706" s="1">
        <v>27457</v>
      </c>
      <c r="M706">
        <f ca="1">DATEDIF(Factures[[#This Row],[Date naissance]],TODAY(),"Y")</f>
        <v>47</v>
      </c>
      <c r="N706" t="str">
        <f ca="1">VLOOKUP(Factures[[#This Row],[Age]],Cat_Age[],2,TRUE)</f>
        <v>3 - de 45 à 55 ans</v>
      </c>
      <c r="O706" t="str" cm="1">
        <f t="array" ref="O70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706" t="str">
        <f>VLOOKUP(INDEX(Communes2013[Code Postal],MATCH("*"&amp;TEXT(Factures[[#This Row],[CP]],"00000")&amp;"*",Communes2013[Code Postal],0)),Communes2013[],2,FALSE)</f>
        <v>COURCOURONNES</v>
      </c>
      <c r="Q706" t="str">
        <f>VLOOKUP(Factures[[#This Row],[DPT]],departement2021[],6,FALSE)</f>
        <v>Essonne</v>
      </c>
      <c r="R706" t="str">
        <f>VLOOKUP(VLOOKUP(Factures[[#This Row],[DPT]],departement2021[],2,FALSE),region2021[],5,FALSE)</f>
        <v>Île-de-France</v>
      </c>
    </row>
    <row r="707" spans="1:18" x14ac:dyDescent="0.25">
      <c r="A707">
        <v>709</v>
      </c>
      <c r="B707" s="1">
        <v>44750</v>
      </c>
      <c r="C707" s="2" t="s">
        <v>12</v>
      </c>
      <c r="D707" s="2" t="s">
        <v>21</v>
      </c>
      <c r="E707">
        <v>3</v>
      </c>
      <c r="F707">
        <v>54.5</v>
      </c>
      <c r="G707">
        <v>59</v>
      </c>
      <c r="H707">
        <v>113.5</v>
      </c>
      <c r="I707" s="2" t="s">
        <v>14</v>
      </c>
      <c r="J707">
        <v>7.5</v>
      </c>
      <c r="K707" s="4">
        <v>29900</v>
      </c>
      <c r="L707" s="1">
        <v>24820</v>
      </c>
      <c r="M707">
        <f ca="1">DATEDIF(Factures[[#This Row],[Date naissance]],TODAY(),"Y")</f>
        <v>54</v>
      </c>
      <c r="N707" t="str">
        <f ca="1">VLOOKUP(Factures[[#This Row],[Age]],Cat_Age[],2,TRUE)</f>
        <v>3 - de 45 à 55 ans</v>
      </c>
      <c r="O707" t="str" cm="1">
        <f t="array" ref="O7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07" t="str">
        <f>VLOOKUP(INDEX(Communes2013[Code Postal],MATCH("*"&amp;TEXT(Factures[[#This Row],[CP]],"00000")&amp;"*",Communes2013[Code Postal],0)),Communes2013[],2,FALSE)</f>
        <v>CONCARNEAU</v>
      </c>
      <c r="Q707" t="str">
        <f>VLOOKUP(Factures[[#This Row],[DPT]],departement2021[],6,FALSE)</f>
        <v>Finistère</v>
      </c>
      <c r="R707" t="str">
        <f>VLOOKUP(VLOOKUP(Factures[[#This Row],[DPT]],departement2021[],2,FALSE),region2021[],5,FALSE)</f>
        <v>Bretagne</v>
      </c>
    </row>
    <row r="708" spans="1:18" x14ac:dyDescent="0.25">
      <c r="A708">
        <v>710</v>
      </c>
      <c r="B708" s="1">
        <v>44750</v>
      </c>
      <c r="C708" s="2" t="s">
        <v>15</v>
      </c>
      <c r="D708" s="2" t="s">
        <v>13</v>
      </c>
      <c r="E708">
        <v>19</v>
      </c>
      <c r="F708">
        <v>472.5</v>
      </c>
      <c r="G708">
        <v>504</v>
      </c>
      <c r="H708">
        <v>976.5</v>
      </c>
      <c r="I708" s="2" t="s">
        <v>14</v>
      </c>
      <c r="J708">
        <v>93.5</v>
      </c>
      <c r="K708" s="4">
        <v>93400</v>
      </c>
      <c r="L708" s="1">
        <v>38214</v>
      </c>
      <c r="M708">
        <f ca="1">DATEDIF(Factures[[#This Row],[Date naissance]],TODAY(),"Y")</f>
        <v>18</v>
      </c>
      <c r="N708" t="str">
        <f ca="1">VLOOKUP(Factures[[#This Row],[Age]],Cat_Age[],2,TRUE)</f>
        <v>1 - de 0 à 35 ans</v>
      </c>
      <c r="O708" t="str" cm="1">
        <f t="array" ref="O70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708" t="str">
        <f>VLOOKUP(INDEX(Communes2013[Code Postal],MATCH("*"&amp;TEXT(Factures[[#This Row],[CP]],"00000")&amp;"*",Communes2013[Code Postal],0)),Communes2013[],2,FALSE)</f>
        <v>SAINT-OUEN</v>
      </c>
      <c r="Q708" t="str">
        <f>VLOOKUP(Factures[[#This Row],[DPT]],departement2021[],6,FALSE)</f>
        <v>Seine-Saint-Denis</v>
      </c>
      <c r="R708" t="str">
        <f>VLOOKUP(VLOOKUP(Factures[[#This Row],[DPT]],departement2021[],2,FALSE),region2021[],5,FALSE)</f>
        <v>Île-de-France</v>
      </c>
    </row>
    <row r="709" spans="1:18" x14ac:dyDescent="0.25">
      <c r="A709">
        <v>711</v>
      </c>
      <c r="B709" s="1">
        <v>44750</v>
      </c>
      <c r="C709" s="2" t="s">
        <v>19</v>
      </c>
      <c r="D709" s="2" t="s">
        <v>16</v>
      </c>
      <c r="E709">
        <v>19</v>
      </c>
      <c r="F709">
        <v>538.5</v>
      </c>
      <c r="G709">
        <v>400</v>
      </c>
      <c r="H709">
        <v>938.5</v>
      </c>
      <c r="I709" s="2" t="s">
        <v>17</v>
      </c>
      <c r="K709" s="4">
        <v>29120</v>
      </c>
      <c r="L709" s="1">
        <v>19615</v>
      </c>
      <c r="M709">
        <f ca="1">DATEDIF(Factures[[#This Row],[Date naissance]],TODAY(),"Y")</f>
        <v>69</v>
      </c>
      <c r="N709" t="str">
        <f ca="1">VLOOKUP(Factures[[#This Row],[Age]],Cat_Age[],2,TRUE)</f>
        <v>5 - de 65 et plus</v>
      </c>
      <c r="O709" t="str" cm="1">
        <f t="array" ref="O7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09" t="str">
        <f>VLOOKUP(INDEX(Communes2013[Code Postal],MATCH("*"&amp;TEXT(Factures[[#This Row],[CP]],"00000")&amp;"*",Communes2013[Code Postal],0)),Communes2013[],2,FALSE)</f>
        <v>PONT-L'ABBE</v>
      </c>
      <c r="Q709" t="str">
        <f>VLOOKUP(Factures[[#This Row],[DPT]],departement2021[],6,FALSE)</f>
        <v>Finistère</v>
      </c>
      <c r="R709" t="str">
        <f>VLOOKUP(VLOOKUP(Factures[[#This Row],[DPT]],departement2021[],2,FALSE),region2021[],5,FALSE)</f>
        <v>Bretagne</v>
      </c>
    </row>
    <row r="710" spans="1:18" x14ac:dyDescent="0.25">
      <c r="A710">
        <v>712</v>
      </c>
      <c r="B710" s="1">
        <v>44750</v>
      </c>
      <c r="C710" s="2" t="s">
        <v>19</v>
      </c>
      <c r="D710" s="2" t="s">
        <v>16</v>
      </c>
      <c r="E710">
        <v>3</v>
      </c>
      <c r="F710">
        <v>100</v>
      </c>
      <c r="G710">
        <v>186</v>
      </c>
      <c r="H710">
        <v>286</v>
      </c>
      <c r="I710" s="2" t="s">
        <v>14</v>
      </c>
      <c r="J710">
        <v>3</v>
      </c>
      <c r="K710" s="4">
        <v>92000</v>
      </c>
      <c r="L710" s="1">
        <v>26757</v>
      </c>
      <c r="M710">
        <f ca="1">DATEDIF(Factures[[#This Row],[Date naissance]],TODAY(),"Y")</f>
        <v>49</v>
      </c>
      <c r="N710" t="str">
        <f ca="1">VLOOKUP(Factures[[#This Row],[Age]],Cat_Age[],2,TRUE)</f>
        <v>3 - de 45 à 55 ans</v>
      </c>
      <c r="O710" t="str" cm="1">
        <f t="array" ref="O71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10" t="str">
        <f>VLOOKUP(INDEX(Communes2013[Code Postal],MATCH("*"&amp;TEXT(Factures[[#This Row],[CP]],"00000")&amp;"*",Communes2013[Code Postal],0)),Communes2013[],2,FALSE)</f>
        <v>NANTERRE</v>
      </c>
      <c r="Q710" t="str">
        <f>VLOOKUP(Factures[[#This Row],[DPT]],departement2021[],6,FALSE)</f>
        <v>Hauts-de-Seine</v>
      </c>
      <c r="R710" t="str">
        <f>VLOOKUP(VLOOKUP(Factures[[#This Row],[DPT]],departement2021[],2,FALSE),region2021[],5,FALSE)</f>
        <v>Île-de-France</v>
      </c>
    </row>
    <row r="711" spans="1:18" x14ac:dyDescent="0.25">
      <c r="A711">
        <v>713</v>
      </c>
      <c r="B711" s="1">
        <v>44750</v>
      </c>
      <c r="C711" s="2" t="s">
        <v>12</v>
      </c>
      <c r="D711" s="2" t="s">
        <v>16</v>
      </c>
      <c r="E711">
        <v>2</v>
      </c>
      <c r="F711">
        <v>50.5</v>
      </c>
      <c r="G711">
        <v>63</v>
      </c>
      <c r="H711">
        <v>113.5</v>
      </c>
      <c r="I711" s="2" t="s">
        <v>14</v>
      </c>
      <c r="J711">
        <v>3.5</v>
      </c>
      <c r="K711" s="4">
        <v>77139</v>
      </c>
      <c r="L711" s="1">
        <v>28358</v>
      </c>
      <c r="M711">
        <f ca="1">DATEDIF(Factures[[#This Row],[Date naissance]],TODAY(),"Y")</f>
        <v>45</v>
      </c>
      <c r="N711" t="str">
        <f ca="1">VLOOKUP(Factures[[#This Row],[Age]],Cat_Age[],2,TRUE)</f>
        <v>3 - de 45 à 55 ans</v>
      </c>
      <c r="O711" t="str" cm="1">
        <f t="array" ref="O711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711" t="str">
        <f>VLOOKUP(INDEX(Communes2013[Code Postal],MATCH("*"&amp;TEXT(Factures[[#This Row],[CP]],"00000")&amp;"*",Communes2013[Code Postal],0)),Communes2013[],2,FALSE)</f>
        <v>ETREPILLY</v>
      </c>
      <c r="Q711" t="str">
        <f>VLOOKUP(Factures[[#This Row],[DPT]],departement2021[],6,FALSE)</f>
        <v>Seine-et-Marne</v>
      </c>
      <c r="R711" t="str">
        <f>VLOOKUP(VLOOKUP(Factures[[#This Row],[DPT]],departement2021[],2,FALSE),region2021[],5,FALSE)</f>
        <v>Île-de-France</v>
      </c>
    </row>
    <row r="712" spans="1:18" x14ac:dyDescent="0.25">
      <c r="A712">
        <v>714</v>
      </c>
      <c r="B712" s="1">
        <v>44750</v>
      </c>
      <c r="C712" s="2" t="s">
        <v>18</v>
      </c>
      <c r="D712" s="2" t="s">
        <v>16</v>
      </c>
      <c r="E712">
        <v>3</v>
      </c>
      <c r="F712">
        <v>79</v>
      </c>
      <c r="G712">
        <v>43</v>
      </c>
      <c r="H712">
        <v>122</v>
      </c>
      <c r="I712" s="2" t="s">
        <v>14</v>
      </c>
      <c r="J712">
        <v>9.5</v>
      </c>
      <c r="K712" s="4">
        <v>27700</v>
      </c>
      <c r="L712" s="1">
        <v>29476</v>
      </c>
      <c r="M712">
        <f ca="1">DATEDIF(Factures[[#This Row],[Date naissance]],TODAY(),"Y")</f>
        <v>42</v>
      </c>
      <c r="N712" t="str">
        <f ca="1">VLOOKUP(Factures[[#This Row],[Age]],Cat_Age[],2,TRUE)</f>
        <v>2 - de 35 à 45 ans</v>
      </c>
      <c r="O712" t="str" cm="1">
        <f t="array" ref="O712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712" t="str">
        <f>VLOOKUP(INDEX(Communes2013[Code Postal],MATCH("*"&amp;TEXT(Factures[[#This Row],[CP]],"00000")&amp;"*",Communes2013[Code Postal],0)),Communes2013[],2,FALSE)</f>
        <v>LES ANDELYS</v>
      </c>
      <c r="Q712" t="str">
        <f>VLOOKUP(Factures[[#This Row],[DPT]],departement2021[],6,FALSE)</f>
        <v>Eure</v>
      </c>
      <c r="R712" t="str">
        <f>VLOOKUP(VLOOKUP(Factures[[#This Row],[DPT]],departement2021[],2,FALSE),region2021[],5,FALSE)</f>
        <v>Normandie</v>
      </c>
    </row>
    <row r="713" spans="1:18" x14ac:dyDescent="0.25">
      <c r="A713">
        <v>715</v>
      </c>
      <c r="B713" s="1">
        <v>44750</v>
      </c>
      <c r="C713" s="2" t="s">
        <v>12</v>
      </c>
      <c r="D713" s="2" t="s">
        <v>13</v>
      </c>
      <c r="E713">
        <v>2</v>
      </c>
      <c r="F713">
        <v>49</v>
      </c>
      <c r="G713">
        <v>95</v>
      </c>
      <c r="H713">
        <v>144</v>
      </c>
      <c r="I713" s="2" t="s">
        <v>17</v>
      </c>
      <c r="K713" s="4">
        <v>80290</v>
      </c>
      <c r="L713" s="1">
        <v>30995</v>
      </c>
      <c r="M713">
        <f ca="1">DATEDIF(Factures[[#This Row],[Date naissance]],TODAY(),"Y")</f>
        <v>38</v>
      </c>
      <c r="N713" t="str">
        <f ca="1">VLOOKUP(Factures[[#This Row],[Age]],Cat_Age[],2,TRUE)</f>
        <v>2 - de 35 à 45 ans</v>
      </c>
      <c r="O713" t="str" cm="1">
        <f t="array" ref="O713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713" t="str">
        <f>VLOOKUP(INDEX(Communes2013[Code Postal],MATCH("*"&amp;TEXT(Factures[[#This Row],[CP]],"00000")&amp;"*",Communes2013[Code Postal],0)),Communes2013[],2,FALSE)</f>
        <v>POIX-DE-PICARDIE</v>
      </c>
      <c r="Q713" t="str">
        <f>VLOOKUP(Factures[[#This Row],[DPT]],departement2021[],6,FALSE)</f>
        <v>Somme</v>
      </c>
      <c r="R713" t="str">
        <f>VLOOKUP(VLOOKUP(Factures[[#This Row],[DPT]],departement2021[],2,FALSE),region2021[],5,FALSE)</f>
        <v>Hauts-de-France</v>
      </c>
    </row>
    <row r="714" spans="1:18" x14ac:dyDescent="0.25">
      <c r="A714">
        <v>716</v>
      </c>
      <c r="B714" s="1">
        <v>44750</v>
      </c>
      <c r="C714" s="2" t="s">
        <v>18</v>
      </c>
      <c r="D714" s="2" t="s">
        <v>13</v>
      </c>
      <c r="E714">
        <v>3</v>
      </c>
      <c r="F714">
        <v>70.5</v>
      </c>
      <c r="G714">
        <v>13</v>
      </c>
      <c r="H714">
        <v>83.5</v>
      </c>
      <c r="I714" s="2" t="s">
        <v>14</v>
      </c>
      <c r="J714">
        <v>6.5</v>
      </c>
      <c r="K714" s="4">
        <v>56100</v>
      </c>
      <c r="L714" s="1">
        <v>26349</v>
      </c>
      <c r="M714">
        <f ca="1">DATEDIF(Factures[[#This Row],[Date naissance]],TODAY(),"Y")</f>
        <v>50</v>
      </c>
      <c r="N714" t="str">
        <f ca="1">VLOOKUP(Factures[[#This Row],[Age]],Cat_Age[],2,TRUE)</f>
        <v>3 - de 45 à 55 ans</v>
      </c>
      <c r="O714" t="str" cm="1">
        <f t="array" ref="O71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14" t="str">
        <f>VLOOKUP(INDEX(Communes2013[Code Postal],MATCH("*"&amp;TEXT(Factures[[#This Row],[CP]],"00000")&amp;"*",Communes2013[Code Postal],0)),Communes2013[],2,FALSE)</f>
        <v>LORIENT</v>
      </c>
      <c r="Q714" t="str">
        <f>VLOOKUP(Factures[[#This Row],[DPT]],departement2021[],6,FALSE)</f>
        <v>Morbihan</v>
      </c>
      <c r="R714" t="str">
        <f>VLOOKUP(VLOOKUP(Factures[[#This Row],[DPT]],departement2021[],2,FALSE),region2021[],5,FALSE)</f>
        <v>Bretagne</v>
      </c>
    </row>
    <row r="715" spans="1:18" x14ac:dyDescent="0.25">
      <c r="A715">
        <v>717</v>
      </c>
      <c r="B715" s="1">
        <v>44750</v>
      </c>
      <c r="C715" s="2" t="s">
        <v>19</v>
      </c>
      <c r="D715" s="2" t="s">
        <v>20</v>
      </c>
      <c r="E715">
        <v>5</v>
      </c>
      <c r="F715">
        <v>72.5</v>
      </c>
      <c r="G715">
        <v>31</v>
      </c>
      <c r="H715">
        <v>103.5</v>
      </c>
      <c r="I715" s="2" t="s">
        <v>17</v>
      </c>
      <c r="K715" s="4">
        <v>35700</v>
      </c>
      <c r="L715" s="1">
        <v>31279</v>
      </c>
      <c r="M715">
        <f ca="1">DATEDIF(Factures[[#This Row],[Date naissance]],TODAY(),"Y")</f>
        <v>37</v>
      </c>
      <c r="N715" t="str">
        <f ca="1">VLOOKUP(Factures[[#This Row],[Age]],Cat_Age[],2,TRUE)</f>
        <v>2 - de 35 à 45 ans</v>
      </c>
      <c r="O715" t="str" cm="1">
        <f t="array" ref="O71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15" t="str">
        <f>VLOOKUP(INDEX(Communes2013[Code Postal],MATCH("*"&amp;TEXT(Factures[[#This Row],[CP]],"00000")&amp;"*",Communes2013[Code Postal],0)),Communes2013[],2,FALSE)</f>
        <v>RENNES</v>
      </c>
      <c r="Q715" t="str">
        <f>VLOOKUP(Factures[[#This Row],[DPT]],departement2021[],6,FALSE)</f>
        <v>Ille-et-Vilaine</v>
      </c>
      <c r="R715" t="str">
        <f>VLOOKUP(VLOOKUP(Factures[[#This Row],[DPT]],departement2021[],2,FALSE),region2021[],5,FALSE)</f>
        <v>Bretagne</v>
      </c>
    </row>
    <row r="716" spans="1:18" x14ac:dyDescent="0.25">
      <c r="A716">
        <v>718</v>
      </c>
      <c r="B716" s="1">
        <v>44750</v>
      </c>
      <c r="C716" s="2" t="s">
        <v>18</v>
      </c>
      <c r="D716" s="2" t="s">
        <v>13</v>
      </c>
      <c r="E716">
        <v>2</v>
      </c>
      <c r="F716">
        <v>44</v>
      </c>
      <c r="G716">
        <v>85</v>
      </c>
      <c r="H716">
        <v>129</v>
      </c>
      <c r="I716" s="2" t="s">
        <v>17</v>
      </c>
      <c r="K716" s="4">
        <v>75012</v>
      </c>
      <c r="L716" s="1">
        <v>26660</v>
      </c>
      <c r="M716">
        <f ca="1">DATEDIF(Factures[[#This Row],[Date naissance]],TODAY(),"Y")</f>
        <v>49</v>
      </c>
      <c r="N716" t="str">
        <f ca="1">VLOOKUP(Factures[[#This Row],[Age]],Cat_Age[],2,TRUE)</f>
        <v>3 - de 45 à 55 ans</v>
      </c>
      <c r="O716" t="str" cm="1">
        <f t="array" ref="O71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16" t="str">
        <f>VLOOKUP(INDEX(Communes2013[Code Postal],MATCH("*"&amp;TEXT(Factures[[#This Row],[CP]],"00000")&amp;"*",Communes2013[Code Postal],0)),Communes2013[],2,FALSE)</f>
        <v>PARIS-12E-ARRONDISSEMENT</v>
      </c>
      <c r="Q716" t="str">
        <f>VLOOKUP(Factures[[#This Row],[DPT]],departement2021[],6,FALSE)</f>
        <v>Paris</v>
      </c>
      <c r="R716" t="str">
        <f>VLOOKUP(VLOOKUP(Factures[[#This Row],[DPT]],departement2021[],2,FALSE),region2021[],5,FALSE)</f>
        <v>Île-de-France</v>
      </c>
    </row>
    <row r="717" spans="1:18" x14ac:dyDescent="0.25">
      <c r="A717">
        <v>719</v>
      </c>
      <c r="B717" s="1">
        <v>44750</v>
      </c>
      <c r="C717" s="2" t="s">
        <v>15</v>
      </c>
      <c r="D717" s="2" t="s">
        <v>16</v>
      </c>
      <c r="E717">
        <v>3</v>
      </c>
      <c r="F717">
        <v>101.5</v>
      </c>
      <c r="G717">
        <v>26</v>
      </c>
      <c r="H717">
        <v>127.5</v>
      </c>
      <c r="I717" s="2" t="s">
        <v>14</v>
      </c>
      <c r="J717">
        <v>9</v>
      </c>
      <c r="K717" s="4">
        <v>29740</v>
      </c>
      <c r="L717" s="1">
        <v>28697</v>
      </c>
      <c r="M717">
        <f ca="1">DATEDIF(Factures[[#This Row],[Date naissance]],TODAY(),"Y")</f>
        <v>44</v>
      </c>
      <c r="N717" t="str">
        <f ca="1">VLOOKUP(Factures[[#This Row],[Age]],Cat_Age[],2,TRUE)</f>
        <v>2 - de 35 à 45 ans</v>
      </c>
      <c r="O717" t="str" cm="1">
        <f t="array" ref="O7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17" t="str">
        <f>VLOOKUP(INDEX(Communes2013[Code Postal],MATCH("*"&amp;TEXT(Factures[[#This Row],[CP]],"00000")&amp;"*",Communes2013[Code Postal],0)),Communes2013[],2,FALSE)</f>
        <v>PLOBANNALEC-LESCONIL</v>
      </c>
      <c r="Q717" t="str">
        <f>VLOOKUP(Factures[[#This Row],[DPT]],departement2021[],6,FALSE)</f>
        <v>Finistère</v>
      </c>
      <c r="R717" t="str">
        <f>VLOOKUP(VLOOKUP(Factures[[#This Row],[DPT]],departement2021[],2,FALSE),region2021[],5,FALSE)</f>
        <v>Bretagne</v>
      </c>
    </row>
    <row r="718" spans="1:18" x14ac:dyDescent="0.25">
      <c r="A718">
        <v>720</v>
      </c>
      <c r="B718" s="1">
        <v>44750</v>
      </c>
      <c r="C718" s="2" t="s">
        <v>15</v>
      </c>
      <c r="D718" s="2" t="s">
        <v>13</v>
      </c>
      <c r="E718">
        <v>2</v>
      </c>
      <c r="F718">
        <v>48.5</v>
      </c>
      <c r="G718">
        <v>56</v>
      </c>
      <c r="H718">
        <v>104.5</v>
      </c>
      <c r="I718" s="2" t="s">
        <v>14</v>
      </c>
      <c r="J718">
        <v>3</v>
      </c>
      <c r="K718" s="4">
        <v>22300</v>
      </c>
      <c r="L718" s="1">
        <v>33683</v>
      </c>
      <c r="M718">
        <f ca="1">DATEDIF(Factures[[#This Row],[Date naissance]],TODAY(),"Y")</f>
        <v>30</v>
      </c>
      <c r="N718" t="str">
        <f ca="1">VLOOKUP(Factures[[#This Row],[Age]],Cat_Age[],2,TRUE)</f>
        <v>1 - de 0 à 35 ans</v>
      </c>
      <c r="O718" t="str" cm="1">
        <f t="array" ref="O71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718" t="str">
        <f>VLOOKUP(INDEX(Communes2013[Code Postal],MATCH("*"&amp;TEXT(Factures[[#This Row],[CP]],"00000")&amp;"*",Communes2013[Code Postal],0)),Communes2013[],2,FALSE)</f>
        <v>LANNION</v>
      </c>
      <c r="Q718" t="str">
        <f>VLOOKUP(Factures[[#This Row],[DPT]],departement2021[],6,FALSE)</f>
        <v>Côtes-d'Armor</v>
      </c>
      <c r="R718" t="str">
        <f>VLOOKUP(VLOOKUP(Factures[[#This Row],[DPT]],departement2021[],2,FALSE),region2021[],5,FALSE)</f>
        <v>Bretagne</v>
      </c>
    </row>
    <row r="719" spans="1:18" x14ac:dyDescent="0.25">
      <c r="A719">
        <v>721</v>
      </c>
      <c r="B719" s="1">
        <v>44750</v>
      </c>
      <c r="C719" s="2" t="s">
        <v>19</v>
      </c>
      <c r="D719" s="2" t="s">
        <v>13</v>
      </c>
      <c r="E719">
        <v>18</v>
      </c>
      <c r="F719">
        <v>406.5</v>
      </c>
      <c r="G719">
        <v>443</v>
      </c>
      <c r="H719">
        <v>849.5</v>
      </c>
      <c r="I719" s="2" t="s">
        <v>17</v>
      </c>
      <c r="K719" s="4">
        <v>29730</v>
      </c>
      <c r="L719" s="1">
        <v>25182</v>
      </c>
      <c r="M719">
        <f ca="1">DATEDIF(Factures[[#This Row],[Date naissance]],TODAY(),"Y")</f>
        <v>53</v>
      </c>
      <c r="N719" t="str">
        <f ca="1">VLOOKUP(Factures[[#This Row],[Age]],Cat_Age[],2,TRUE)</f>
        <v>3 - de 45 à 55 ans</v>
      </c>
      <c r="O719" t="str" cm="1">
        <f t="array" ref="O7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19" t="str">
        <f>VLOOKUP(INDEX(Communes2013[Code Postal],MATCH("*"&amp;TEXT(Factures[[#This Row],[CP]],"00000")&amp;"*",Communes2013[Code Postal],0)),Communes2013[],2,FALSE)</f>
        <v>GUILVINEC</v>
      </c>
      <c r="Q719" t="str">
        <f>VLOOKUP(Factures[[#This Row],[DPT]],departement2021[],6,FALSE)</f>
        <v>Finistère</v>
      </c>
      <c r="R719" t="str">
        <f>VLOOKUP(VLOOKUP(Factures[[#This Row],[DPT]],departement2021[],2,FALSE),region2021[],5,FALSE)</f>
        <v>Bretagne</v>
      </c>
    </row>
    <row r="720" spans="1:18" x14ac:dyDescent="0.25">
      <c r="A720">
        <v>722</v>
      </c>
      <c r="B720" s="1">
        <v>44751</v>
      </c>
      <c r="C720" s="2" t="s">
        <v>12</v>
      </c>
      <c r="D720" s="2" t="s">
        <v>13</v>
      </c>
      <c r="E720">
        <v>2</v>
      </c>
      <c r="F720">
        <v>42.5</v>
      </c>
      <c r="G720">
        <v>29</v>
      </c>
      <c r="H720">
        <v>71.5</v>
      </c>
      <c r="I720" s="2" t="s">
        <v>17</v>
      </c>
      <c r="K720" s="4">
        <v>94370</v>
      </c>
      <c r="L720" s="1">
        <v>19370</v>
      </c>
      <c r="M720">
        <f ca="1">DATEDIF(Factures[[#This Row],[Date naissance]],TODAY(),"Y")</f>
        <v>69</v>
      </c>
      <c r="N720" t="str">
        <f ca="1">VLOOKUP(Factures[[#This Row],[Age]],Cat_Age[],2,TRUE)</f>
        <v>5 - de 65 et plus</v>
      </c>
      <c r="O720" t="str" cm="1">
        <f t="array" ref="O72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720" t="str">
        <f>VLOOKUP(INDEX(Communes2013[Code Postal],MATCH("*"&amp;TEXT(Factures[[#This Row],[CP]],"00000")&amp;"*",Communes2013[Code Postal],0)),Communes2013[],2,FALSE)</f>
        <v>SUCY-EN-BRIE</v>
      </c>
      <c r="Q720" t="str">
        <f>VLOOKUP(Factures[[#This Row],[DPT]],departement2021[],6,FALSE)</f>
        <v>Val-de-Marne</v>
      </c>
      <c r="R720" t="str">
        <f>VLOOKUP(VLOOKUP(Factures[[#This Row],[DPT]],departement2021[],2,FALSE),region2021[],5,FALSE)</f>
        <v>Île-de-France</v>
      </c>
    </row>
    <row r="721" spans="1:18" x14ac:dyDescent="0.25">
      <c r="A721">
        <v>723</v>
      </c>
      <c r="B721" s="1">
        <v>44751</v>
      </c>
      <c r="C721" s="2" t="s">
        <v>12</v>
      </c>
      <c r="D721" s="2" t="s">
        <v>16</v>
      </c>
      <c r="E721">
        <v>3</v>
      </c>
      <c r="F721">
        <v>99.5</v>
      </c>
      <c r="G721">
        <v>75</v>
      </c>
      <c r="H721">
        <v>174.5</v>
      </c>
      <c r="I721" s="2" t="s">
        <v>14</v>
      </c>
      <c r="J721">
        <v>17</v>
      </c>
      <c r="K721" s="4">
        <v>29770</v>
      </c>
      <c r="L721" s="1">
        <v>32543</v>
      </c>
      <c r="M721">
        <f ca="1">DATEDIF(Factures[[#This Row],[Date naissance]],TODAY(),"Y")</f>
        <v>33</v>
      </c>
      <c r="N721" t="str">
        <f ca="1">VLOOKUP(Factures[[#This Row],[Age]],Cat_Age[],2,TRUE)</f>
        <v>1 - de 0 à 35 ans</v>
      </c>
      <c r="O721" t="str" cm="1">
        <f t="array" ref="O7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21" t="str">
        <f>VLOOKUP(INDEX(Communes2013[Code Postal],MATCH("*"&amp;TEXT(Factures[[#This Row],[CP]],"00000")&amp;"*",Communes2013[Code Postal],0)),Communes2013[],2,FALSE)</f>
        <v>AUDIERNE</v>
      </c>
      <c r="Q721" t="str">
        <f>VLOOKUP(Factures[[#This Row],[DPT]],departement2021[],6,FALSE)</f>
        <v>Finistère</v>
      </c>
      <c r="R721" t="str">
        <f>VLOOKUP(VLOOKUP(Factures[[#This Row],[DPT]],departement2021[],2,FALSE),region2021[],5,FALSE)</f>
        <v>Bretagne</v>
      </c>
    </row>
    <row r="722" spans="1:18" x14ac:dyDescent="0.25">
      <c r="A722">
        <v>724</v>
      </c>
      <c r="B722" s="1">
        <v>44751</v>
      </c>
      <c r="C722" s="2" t="s">
        <v>18</v>
      </c>
      <c r="D722" s="2" t="s">
        <v>16</v>
      </c>
      <c r="E722">
        <v>8</v>
      </c>
      <c r="F722">
        <v>239</v>
      </c>
      <c r="G722">
        <v>428</v>
      </c>
      <c r="H722">
        <v>667</v>
      </c>
      <c r="I722" s="2" t="s">
        <v>14</v>
      </c>
      <c r="J722">
        <v>54</v>
      </c>
      <c r="K722" s="4">
        <v>75008</v>
      </c>
      <c r="L722" s="1">
        <v>27915</v>
      </c>
      <c r="M722">
        <f ca="1">DATEDIF(Factures[[#This Row],[Date naissance]],TODAY(),"Y")</f>
        <v>46</v>
      </c>
      <c r="N722" t="str">
        <f ca="1">VLOOKUP(Factures[[#This Row],[Age]],Cat_Age[],2,TRUE)</f>
        <v>3 - de 45 à 55 ans</v>
      </c>
      <c r="O722" t="str" cm="1">
        <f t="array" ref="O72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22" t="str">
        <f>VLOOKUP(INDEX(Communes2013[Code Postal],MATCH("*"&amp;TEXT(Factures[[#This Row],[CP]],"00000")&amp;"*",Communes2013[Code Postal],0)),Communes2013[],2,FALSE)</f>
        <v>PARIS-8E-ARRONDISSEMENT</v>
      </c>
      <c r="Q722" t="str">
        <f>VLOOKUP(Factures[[#This Row],[DPT]],departement2021[],6,FALSE)</f>
        <v>Paris</v>
      </c>
      <c r="R722" t="str">
        <f>VLOOKUP(VLOOKUP(Factures[[#This Row],[DPT]],departement2021[],2,FALSE),region2021[],5,FALSE)</f>
        <v>Île-de-France</v>
      </c>
    </row>
    <row r="723" spans="1:18" x14ac:dyDescent="0.25">
      <c r="A723">
        <v>725</v>
      </c>
      <c r="B723" s="1">
        <v>44751</v>
      </c>
      <c r="C723" s="2" t="s">
        <v>19</v>
      </c>
      <c r="D723" s="2" t="s">
        <v>13</v>
      </c>
      <c r="E723">
        <v>10</v>
      </c>
      <c r="F723">
        <v>204</v>
      </c>
      <c r="G723">
        <v>45</v>
      </c>
      <c r="H723">
        <v>249</v>
      </c>
      <c r="I723" s="2" t="s">
        <v>17</v>
      </c>
      <c r="K723" s="4">
        <v>56770</v>
      </c>
      <c r="L723" s="1">
        <v>29776</v>
      </c>
      <c r="M723">
        <f ca="1">DATEDIF(Factures[[#This Row],[Date naissance]],TODAY(),"Y")</f>
        <v>41</v>
      </c>
      <c r="N723" t="str">
        <f ca="1">VLOOKUP(Factures[[#This Row],[Age]],Cat_Age[],2,TRUE)</f>
        <v>2 - de 35 à 45 ans</v>
      </c>
      <c r="O723" t="str" cm="1">
        <f t="array" ref="O72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23" t="str">
        <f>VLOOKUP(INDEX(Communes2013[Code Postal],MATCH("*"&amp;TEXT(Factures[[#This Row],[CP]],"00000")&amp;"*",Communes2013[Code Postal],0)),Communes2013[],2,FALSE)</f>
        <v>PLOURAY</v>
      </c>
      <c r="Q723" t="str">
        <f>VLOOKUP(Factures[[#This Row],[DPT]],departement2021[],6,FALSE)</f>
        <v>Morbihan</v>
      </c>
      <c r="R723" t="str">
        <f>VLOOKUP(VLOOKUP(Factures[[#This Row],[DPT]],departement2021[],2,FALSE),region2021[],5,FALSE)</f>
        <v>Bretagne</v>
      </c>
    </row>
    <row r="724" spans="1:18" x14ac:dyDescent="0.25">
      <c r="A724">
        <v>726</v>
      </c>
      <c r="B724" s="1">
        <v>44751</v>
      </c>
      <c r="C724" s="2" t="s">
        <v>18</v>
      </c>
      <c r="D724" s="2" t="s">
        <v>16</v>
      </c>
      <c r="E724">
        <v>3</v>
      </c>
      <c r="F724">
        <v>88.5</v>
      </c>
      <c r="G724">
        <v>62</v>
      </c>
      <c r="H724">
        <v>150.5</v>
      </c>
      <c r="I724" s="2" t="s">
        <v>14</v>
      </c>
      <c r="J724">
        <v>8.5</v>
      </c>
      <c r="K724" s="4">
        <v>29170</v>
      </c>
      <c r="L724" s="1">
        <v>34999</v>
      </c>
      <c r="M724">
        <f ca="1">DATEDIF(Factures[[#This Row],[Date naissance]],TODAY(),"Y")</f>
        <v>27</v>
      </c>
      <c r="N724" t="str">
        <f ca="1">VLOOKUP(Factures[[#This Row],[Age]],Cat_Age[],2,TRUE)</f>
        <v>1 - de 0 à 35 ans</v>
      </c>
      <c r="O724" t="str" cm="1">
        <f t="array" ref="O7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24" t="str">
        <f>VLOOKUP(INDEX(Communes2013[Code Postal],MATCH("*"&amp;TEXT(Factures[[#This Row],[CP]],"00000")&amp;"*",Communes2013[Code Postal],0)),Communes2013[],2,FALSE)</f>
        <v>FOUESNANT</v>
      </c>
      <c r="Q724" t="str">
        <f>VLOOKUP(Factures[[#This Row],[DPT]],departement2021[],6,FALSE)</f>
        <v>Finistère</v>
      </c>
      <c r="R724" t="str">
        <f>VLOOKUP(VLOOKUP(Factures[[#This Row],[DPT]],departement2021[],2,FALSE),region2021[],5,FALSE)</f>
        <v>Bretagne</v>
      </c>
    </row>
    <row r="725" spans="1:18" x14ac:dyDescent="0.25">
      <c r="A725">
        <v>727</v>
      </c>
      <c r="B725" s="1">
        <v>44751</v>
      </c>
      <c r="C725" s="2" t="s">
        <v>15</v>
      </c>
      <c r="D725" s="2" t="s">
        <v>16</v>
      </c>
      <c r="E725">
        <v>20</v>
      </c>
      <c r="F725">
        <v>548.5</v>
      </c>
      <c r="G725">
        <v>568</v>
      </c>
      <c r="H725">
        <v>1116.5</v>
      </c>
      <c r="I725" s="2" t="s">
        <v>14</v>
      </c>
      <c r="J725">
        <v>86.5</v>
      </c>
      <c r="K725" s="4">
        <v>92230</v>
      </c>
      <c r="L725" s="1">
        <v>23979</v>
      </c>
      <c r="M725">
        <f ca="1">DATEDIF(Factures[[#This Row],[Date naissance]],TODAY(),"Y")</f>
        <v>57</v>
      </c>
      <c r="N725" t="str">
        <f ca="1">VLOOKUP(Factures[[#This Row],[Age]],Cat_Age[],2,TRUE)</f>
        <v>4 - de 55 à 65 ans</v>
      </c>
      <c r="O725" t="str" cm="1">
        <f t="array" ref="O72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25" t="str">
        <f>VLOOKUP(INDEX(Communes2013[Code Postal],MATCH("*"&amp;TEXT(Factures[[#This Row],[CP]],"00000")&amp;"*",Communes2013[Code Postal],0)),Communes2013[],2,FALSE)</f>
        <v>GENNEVILLIERS</v>
      </c>
      <c r="Q725" t="str">
        <f>VLOOKUP(Factures[[#This Row],[DPT]],departement2021[],6,FALSE)</f>
        <v>Hauts-de-Seine</v>
      </c>
      <c r="R725" t="str">
        <f>VLOOKUP(VLOOKUP(Factures[[#This Row],[DPT]],departement2021[],2,FALSE),region2021[],5,FALSE)</f>
        <v>Île-de-France</v>
      </c>
    </row>
    <row r="726" spans="1:18" x14ac:dyDescent="0.25">
      <c r="A726">
        <v>728</v>
      </c>
      <c r="B726" s="1">
        <v>44751</v>
      </c>
      <c r="C726" s="2" t="s">
        <v>12</v>
      </c>
      <c r="D726" s="2" t="s">
        <v>13</v>
      </c>
      <c r="E726">
        <v>1</v>
      </c>
      <c r="F726">
        <v>23</v>
      </c>
      <c r="G726">
        <v>35</v>
      </c>
      <c r="H726">
        <v>58</v>
      </c>
      <c r="I726" s="2" t="s">
        <v>14</v>
      </c>
      <c r="J726">
        <v>2.5</v>
      </c>
      <c r="K726" s="4">
        <v>56550</v>
      </c>
      <c r="L726" s="1">
        <v>28029</v>
      </c>
      <c r="M726">
        <f ca="1">DATEDIF(Factures[[#This Row],[Date naissance]],TODAY(),"Y")</f>
        <v>46</v>
      </c>
      <c r="N726" t="str">
        <f ca="1">VLOOKUP(Factures[[#This Row],[Age]],Cat_Age[],2,TRUE)</f>
        <v>3 - de 45 à 55 ans</v>
      </c>
      <c r="O726" t="str" cm="1">
        <f t="array" ref="O72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26" t="str">
        <f>VLOOKUP(INDEX(Communes2013[Code Postal],MATCH("*"&amp;TEXT(Factures[[#This Row],[CP]],"00000")&amp;"*",Communes2013[Code Postal],0)),Communes2013[],2,FALSE)</f>
        <v>BELZ</v>
      </c>
      <c r="Q726" t="str">
        <f>VLOOKUP(Factures[[#This Row],[DPT]],departement2021[],6,FALSE)</f>
        <v>Morbihan</v>
      </c>
      <c r="R726" t="str">
        <f>VLOOKUP(VLOOKUP(Factures[[#This Row],[DPT]],departement2021[],2,FALSE),region2021[],5,FALSE)</f>
        <v>Bretagne</v>
      </c>
    </row>
    <row r="727" spans="1:18" x14ac:dyDescent="0.25">
      <c r="A727">
        <v>729</v>
      </c>
      <c r="B727" s="1">
        <v>44751</v>
      </c>
      <c r="C727" s="2" t="s">
        <v>15</v>
      </c>
      <c r="D727" s="2" t="s">
        <v>20</v>
      </c>
      <c r="E727">
        <v>2</v>
      </c>
      <c r="F727">
        <v>27.5</v>
      </c>
      <c r="G727">
        <v>28</v>
      </c>
      <c r="H727">
        <v>55.5</v>
      </c>
      <c r="I727" s="2" t="s">
        <v>17</v>
      </c>
      <c r="K727" s="4">
        <v>78110</v>
      </c>
      <c r="L727" s="1">
        <v>23772</v>
      </c>
      <c r="M727">
        <f ca="1">DATEDIF(Factures[[#This Row],[Date naissance]],TODAY(),"Y")</f>
        <v>57</v>
      </c>
      <c r="N727" t="str">
        <f ca="1">VLOOKUP(Factures[[#This Row],[Age]],Cat_Age[],2,TRUE)</f>
        <v>4 - de 55 à 65 ans</v>
      </c>
      <c r="O727" t="str" cm="1">
        <f t="array" ref="O72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727" t="str">
        <f>VLOOKUP(INDEX(Communes2013[Code Postal],MATCH("*"&amp;TEXT(Factures[[#This Row],[CP]],"00000")&amp;"*",Communes2013[Code Postal],0)),Communes2013[],2,FALSE)</f>
        <v>LE VESINET</v>
      </c>
      <c r="Q727" t="str">
        <f>VLOOKUP(Factures[[#This Row],[DPT]],departement2021[],6,FALSE)</f>
        <v>Yvelines</v>
      </c>
      <c r="R727" t="str">
        <f>VLOOKUP(VLOOKUP(Factures[[#This Row],[DPT]],departement2021[],2,FALSE),region2021[],5,FALSE)</f>
        <v>Île-de-France</v>
      </c>
    </row>
    <row r="728" spans="1:18" x14ac:dyDescent="0.25">
      <c r="A728">
        <v>730</v>
      </c>
      <c r="B728" s="1">
        <v>44751</v>
      </c>
      <c r="C728" s="2" t="s">
        <v>12</v>
      </c>
      <c r="D728" s="2" t="s">
        <v>16</v>
      </c>
      <c r="E728">
        <v>2</v>
      </c>
      <c r="F728">
        <v>59</v>
      </c>
      <c r="G728">
        <v>54</v>
      </c>
      <c r="H728">
        <v>113</v>
      </c>
      <c r="I728" s="2" t="s">
        <v>14</v>
      </c>
      <c r="J728">
        <v>1</v>
      </c>
      <c r="K728" s="4">
        <v>95690</v>
      </c>
      <c r="L728" s="1">
        <v>16665</v>
      </c>
      <c r="M728">
        <f ca="1">DATEDIF(Factures[[#This Row],[Date naissance]],TODAY(),"Y")</f>
        <v>77</v>
      </c>
      <c r="N728" t="str">
        <f ca="1">VLOOKUP(Factures[[#This Row],[Age]],Cat_Age[],2,TRUE)</f>
        <v>5 - de 65 et plus</v>
      </c>
      <c r="O728" t="str" cm="1">
        <f t="array" ref="O72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728" t="str">
        <f>VLOOKUP(INDEX(Communes2013[Code Postal],MATCH("*"&amp;TEXT(Factures[[#This Row],[CP]],"00000")&amp;"*",Communes2013[Code Postal],0)),Communes2013[],2,FALSE)</f>
        <v>NESLES-LA-VALLEE</v>
      </c>
      <c r="Q728" t="str">
        <f>VLOOKUP(Factures[[#This Row],[DPT]],departement2021[],6,FALSE)</f>
        <v>Val-d'Oise</v>
      </c>
      <c r="R728" t="str">
        <f>VLOOKUP(VLOOKUP(Factures[[#This Row],[DPT]],departement2021[],2,FALSE),region2021[],5,FALSE)</f>
        <v>Île-de-France</v>
      </c>
    </row>
    <row r="729" spans="1:18" x14ac:dyDescent="0.25">
      <c r="A729">
        <v>731</v>
      </c>
      <c r="B729" s="1">
        <v>44751</v>
      </c>
      <c r="C729" s="2" t="s">
        <v>18</v>
      </c>
      <c r="D729" s="2" t="s">
        <v>16</v>
      </c>
      <c r="E729">
        <v>8</v>
      </c>
      <c r="F729">
        <v>236.5</v>
      </c>
      <c r="G729">
        <v>301</v>
      </c>
      <c r="H729">
        <v>537.5</v>
      </c>
      <c r="I729" s="2" t="s">
        <v>14</v>
      </c>
      <c r="J729">
        <v>32.5</v>
      </c>
      <c r="K729" s="4">
        <v>94290</v>
      </c>
      <c r="L729" s="1">
        <v>22431</v>
      </c>
      <c r="M729">
        <f ca="1">DATEDIF(Factures[[#This Row],[Date naissance]],TODAY(),"Y")</f>
        <v>61</v>
      </c>
      <c r="N729" t="str">
        <f ca="1">VLOOKUP(Factures[[#This Row],[Age]],Cat_Age[],2,TRUE)</f>
        <v>4 - de 55 à 65 ans</v>
      </c>
      <c r="O729" t="str" cm="1">
        <f t="array" ref="O729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729" t="str">
        <f>VLOOKUP(INDEX(Communes2013[Code Postal],MATCH("*"&amp;TEXT(Factures[[#This Row],[CP]],"00000")&amp;"*",Communes2013[Code Postal],0)),Communes2013[],2,FALSE)</f>
        <v>VILLENEUVE-LE-ROI</v>
      </c>
      <c r="Q729" t="str">
        <f>VLOOKUP(Factures[[#This Row],[DPT]],departement2021[],6,FALSE)</f>
        <v>Val-de-Marne</v>
      </c>
      <c r="R729" t="str">
        <f>VLOOKUP(VLOOKUP(Factures[[#This Row],[DPT]],departement2021[],2,FALSE),region2021[],5,FALSE)</f>
        <v>Île-de-France</v>
      </c>
    </row>
    <row r="730" spans="1:18" x14ac:dyDescent="0.25">
      <c r="A730">
        <v>732</v>
      </c>
      <c r="B730" s="1">
        <v>44751</v>
      </c>
      <c r="C730" s="2" t="s">
        <v>12</v>
      </c>
      <c r="D730" s="2" t="s">
        <v>20</v>
      </c>
      <c r="E730">
        <v>6</v>
      </c>
      <c r="F730">
        <v>90.5</v>
      </c>
      <c r="G730">
        <v>82</v>
      </c>
      <c r="H730">
        <v>172.5</v>
      </c>
      <c r="I730" s="2" t="s">
        <v>17</v>
      </c>
      <c r="K730" s="4">
        <v>29400</v>
      </c>
      <c r="L730" s="1">
        <v>25463</v>
      </c>
      <c r="M730">
        <f ca="1">DATEDIF(Factures[[#This Row],[Date naissance]],TODAY(),"Y")</f>
        <v>53</v>
      </c>
      <c r="N730" t="str">
        <f ca="1">VLOOKUP(Factures[[#This Row],[Age]],Cat_Age[],2,TRUE)</f>
        <v>3 - de 45 à 55 ans</v>
      </c>
      <c r="O730" t="str" cm="1">
        <f t="array" ref="O7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30" t="str">
        <f>VLOOKUP(INDEX(Communes2013[Code Postal],MATCH("*"&amp;TEXT(Factures[[#This Row],[CP]],"00000")&amp;"*",Communes2013[Code Postal],0)),Communes2013[],2,FALSE)</f>
        <v>LANDIVISIAU</v>
      </c>
      <c r="Q730" t="str">
        <f>VLOOKUP(Factures[[#This Row],[DPT]],departement2021[],6,FALSE)</f>
        <v>Finistère</v>
      </c>
      <c r="R730" t="str">
        <f>VLOOKUP(VLOOKUP(Factures[[#This Row],[DPT]],departement2021[],2,FALSE),region2021[],5,FALSE)</f>
        <v>Bretagne</v>
      </c>
    </row>
    <row r="731" spans="1:18" x14ac:dyDescent="0.25">
      <c r="A731">
        <v>733</v>
      </c>
      <c r="B731" s="1">
        <v>44751</v>
      </c>
      <c r="C731" s="2" t="s">
        <v>12</v>
      </c>
      <c r="D731" s="2" t="s">
        <v>16</v>
      </c>
      <c r="E731">
        <v>4</v>
      </c>
      <c r="F731">
        <v>136.5</v>
      </c>
      <c r="G731">
        <v>245</v>
      </c>
      <c r="H731">
        <v>381.5</v>
      </c>
      <c r="I731" s="2" t="s">
        <v>14</v>
      </c>
      <c r="J731">
        <v>36</v>
      </c>
      <c r="K731" s="4">
        <v>59290</v>
      </c>
      <c r="L731" s="1">
        <v>32025</v>
      </c>
      <c r="M731">
        <f ca="1">DATEDIF(Factures[[#This Row],[Date naissance]],TODAY(),"Y")</f>
        <v>35</v>
      </c>
      <c r="N731" t="str">
        <f ca="1">VLOOKUP(Factures[[#This Row],[Age]],Cat_Age[],2,TRUE)</f>
        <v>2 - de 35 à 45 ans</v>
      </c>
      <c r="O731" t="str" cm="1">
        <f t="array" ref="O731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731" t="str">
        <f>VLOOKUP(INDEX(Communes2013[Code Postal],MATCH("*"&amp;TEXT(Factures[[#This Row],[CP]],"00000")&amp;"*",Communes2013[Code Postal],0)),Communes2013[],2,FALSE)</f>
        <v>WASQUEHAL</v>
      </c>
      <c r="Q731" t="str">
        <f>VLOOKUP(Factures[[#This Row],[DPT]],departement2021[],6,FALSE)</f>
        <v>Nord</v>
      </c>
      <c r="R731" t="str">
        <f>VLOOKUP(VLOOKUP(Factures[[#This Row],[DPT]],departement2021[],2,FALSE),region2021[],5,FALSE)</f>
        <v>Hauts-de-France</v>
      </c>
    </row>
    <row r="732" spans="1:18" x14ac:dyDescent="0.25">
      <c r="A732">
        <v>734</v>
      </c>
      <c r="B732" s="1">
        <v>44751</v>
      </c>
      <c r="C732" s="2" t="s">
        <v>18</v>
      </c>
      <c r="D732" s="2" t="s">
        <v>16</v>
      </c>
      <c r="E732">
        <v>4</v>
      </c>
      <c r="F732">
        <v>113.5</v>
      </c>
      <c r="G732">
        <v>143</v>
      </c>
      <c r="H732">
        <v>256.5</v>
      </c>
      <c r="I732" s="2" t="s">
        <v>14</v>
      </c>
      <c r="J732">
        <v>20.5</v>
      </c>
      <c r="K732" s="4">
        <v>35850</v>
      </c>
      <c r="L732" s="1">
        <v>30374</v>
      </c>
      <c r="M732">
        <f ca="1">DATEDIF(Factures[[#This Row],[Date naissance]],TODAY(),"Y")</f>
        <v>39</v>
      </c>
      <c r="N732" t="str">
        <f ca="1">VLOOKUP(Factures[[#This Row],[Age]],Cat_Age[],2,TRUE)</f>
        <v>2 - de 35 à 45 ans</v>
      </c>
      <c r="O732" t="str" cm="1">
        <f t="array" ref="O73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32" t="str">
        <f>VLOOKUP(INDEX(Communes2013[Code Postal],MATCH("*"&amp;TEXT(Factures[[#This Row],[CP]],"00000")&amp;"*",Communes2013[Code Postal],0)),Communes2013[],2,FALSE)</f>
        <v>GEVEZE</v>
      </c>
      <c r="Q732" t="str">
        <f>VLOOKUP(Factures[[#This Row],[DPT]],departement2021[],6,FALSE)</f>
        <v>Ille-et-Vilaine</v>
      </c>
      <c r="R732" t="str">
        <f>VLOOKUP(VLOOKUP(Factures[[#This Row],[DPT]],departement2021[],2,FALSE),region2021[],5,FALSE)</f>
        <v>Bretagne</v>
      </c>
    </row>
    <row r="733" spans="1:18" x14ac:dyDescent="0.25">
      <c r="A733">
        <v>735</v>
      </c>
      <c r="B733" s="1">
        <v>44751</v>
      </c>
      <c r="C733" s="2" t="s">
        <v>15</v>
      </c>
      <c r="D733" s="2" t="s">
        <v>16</v>
      </c>
      <c r="E733">
        <v>5</v>
      </c>
      <c r="F733">
        <v>153</v>
      </c>
      <c r="G733">
        <v>213</v>
      </c>
      <c r="H733">
        <v>366</v>
      </c>
      <c r="I733" s="2" t="s">
        <v>17</v>
      </c>
      <c r="K733" s="4">
        <v>49370</v>
      </c>
      <c r="L733" s="1">
        <v>32185</v>
      </c>
      <c r="M733">
        <f ca="1">DATEDIF(Factures[[#This Row],[Date naissance]],TODAY(),"Y")</f>
        <v>34</v>
      </c>
      <c r="N733" t="str">
        <f ca="1">VLOOKUP(Factures[[#This Row],[Age]],Cat_Age[],2,TRUE)</f>
        <v>1 - de 0 à 35 ans</v>
      </c>
      <c r="O733" t="str" cm="1">
        <f t="array" ref="O733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733" t="str">
        <f>VLOOKUP(INDEX(Communes2013[Code Postal],MATCH("*"&amp;TEXT(Factures[[#This Row],[CP]],"00000")&amp;"*",Communes2013[Code Postal],0)),Communes2013[],2,FALSE)</f>
        <v>LE LOUROUX-BECONNAIS</v>
      </c>
      <c r="Q733" t="str">
        <f>VLOOKUP(Factures[[#This Row],[DPT]],departement2021[],6,FALSE)</f>
        <v>Maine-et-Loire</v>
      </c>
      <c r="R733" t="str">
        <f>VLOOKUP(VLOOKUP(Factures[[#This Row],[DPT]],departement2021[],2,FALSE),region2021[],5,FALSE)</f>
        <v>Pays de la Loire</v>
      </c>
    </row>
    <row r="734" spans="1:18" x14ac:dyDescent="0.25">
      <c r="A734">
        <v>736</v>
      </c>
      <c r="B734" s="1">
        <v>44751</v>
      </c>
      <c r="C734" s="2" t="s">
        <v>12</v>
      </c>
      <c r="D734" s="2" t="s">
        <v>16</v>
      </c>
      <c r="E734">
        <v>13</v>
      </c>
      <c r="F734">
        <v>397</v>
      </c>
      <c r="G734">
        <v>580</v>
      </c>
      <c r="H734">
        <v>977</v>
      </c>
      <c r="I734" s="2" t="s">
        <v>14</v>
      </c>
      <c r="J734">
        <v>42</v>
      </c>
      <c r="K734" s="4">
        <v>29900</v>
      </c>
      <c r="L734" s="1">
        <v>15627</v>
      </c>
      <c r="M734">
        <f ca="1">DATEDIF(Factures[[#This Row],[Date naissance]],TODAY(),"Y")</f>
        <v>80</v>
      </c>
      <c r="N734" t="str">
        <f ca="1">VLOOKUP(Factures[[#This Row],[Age]],Cat_Age[],2,TRUE)</f>
        <v>5 - de 65 et plus</v>
      </c>
      <c r="O734" t="str" cm="1">
        <f t="array" ref="O7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34" t="str">
        <f>VLOOKUP(INDEX(Communes2013[Code Postal],MATCH("*"&amp;TEXT(Factures[[#This Row],[CP]],"00000")&amp;"*",Communes2013[Code Postal],0)),Communes2013[],2,FALSE)</f>
        <v>CONCARNEAU</v>
      </c>
      <c r="Q734" t="str">
        <f>VLOOKUP(Factures[[#This Row],[DPT]],departement2021[],6,FALSE)</f>
        <v>Finistère</v>
      </c>
      <c r="R734" t="str">
        <f>VLOOKUP(VLOOKUP(Factures[[#This Row],[DPT]],departement2021[],2,FALSE),region2021[],5,FALSE)</f>
        <v>Bretagne</v>
      </c>
    </row>
    <row r="735" spans="1:18" x14ac:dyDescent="0.25">
      <c r="A735">
        <v>737</v>
      </c>
      <c r="B735" s="1">
        <v>44751</v>
      </c>
      <c r="C735" s="2" t="s">
        <v>18</v>
      </c>
      <c r="D735" s="2" t="s">
        <v>13</v>
      </c>
      <c r="E735">
        <v>2</v>
      </c>
      <c r="F735">
        <v>43.5</v>
      </c>
      <c r="G735">
        <v>22</v>
      </c>
      <c r="H735">
        <v>65.5</v>
      </c>
      <c r="I735" s="2" t="s">
        <v>17</v>
      </c>
      <c r="K735" s="4">
        <v>29000</v>
      </c>
      <c r="L735" s="1">
        <v>28909</v>
      </c>
      <c r="M735">
        <f ca="1">DATEDIF(Factures[[#This Row],[Date naissance]],TODAY(),"Y")</f>
        <v>43</v>
      </c>
      <c r="N735" t="str">
        <f ca="1">VLOOKUP(Factures[[#This Row],[Age]],Cat_Age[],2,TRUE)</f>
        <v>2 - de 35 à 45 ans</v>
      </c>
      <c r="O735" t="str" cm="1">
        <f t="array" ref="O73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35" t="str">
        <f>VLOOKUP(INDEX(Communes2013[Code Postal],MATCH("*"&amp;TEXT(Factures[[#This Row],[CP]],"00000")&amp;"*",Communes2013[Code Postal],0)),Communes2013[],2,FALSE)</f>
        <v>QUIMPER</v>
      </c>
      <c r="Q735" t="str">
        <f>VLOOKUP(Factures[[#This Row],[DPT]],departement2021[],6,FALSE)</f>
        <v>Finistère</v>
      </c>
      <c r="R735" t="str">
        <f>VLOOKUP(VLOOKUP(Factures[[#This Row],[DPT]],departement2021[],2,FALSE),region2021[],5,FALSE)</f>
        <v>Bretagne</v>
      </c>
    </row>
    <row r="736" spans="1:18" x14ac:dyDescent="0.25">
      <c r="A736">
        <v>738</v>
      </c>
      <c r="B736" s="1">
        <v>44751</v>
      </c>
      <c r="C736" s="2" t="s">
        <v>15</v>
      </c>
      <c r="D736" s="2" t="s">
        <v>13</v>
      </c>
      <c r="E736">
        <v>1</v>
      </c>
      <c r="F736">
        <v>21</v>
      </c>
      <c r="G736">
        <v>36</v>
      </c>
      <c r="H736">
        <v>57</v>
      </c>
      <c r="I736" s="2" t="s">
        <v>14</v>
      </c>
      <c r="J736">
        <v>1.5</v>
      </c>
      <c r="K736" s="4">
        <v>29700</v>
      </c>
      <c r="L736" s="1">
        <v>31111</v>
      </c>
      <c r="M736">
        <f ca="1">DATEDIF(Factures[[#This Row],[Date naissance]],TODAY(),"Y")</f>
        <v>37</v>
      </c>
      <c r="N736" t="str">
        <f ca="1">VLOOKUP(Factures[[#This Row],[Age]],Cat_Age[],2,TRUE)</f>
        <v>2 - de 35 à 45 ans</v>
      </c>
      <c r="O736" t="str" cm="1">
        <f t="array" ref="O7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36" t="str">
        <f>VLOOKUP(INDEX(Communes2013[Code Postal],MATCH("*"&amp;TEXT(Factures[[#This Row],[CP]],"00000")&amp;"*",Communes2013[Code Postal],0)),Communes2013[],2,FALSE)</f>
        <v>PLOMELIN</v>
      </c>
      <c r="Q736" t="str">
        <f>VLOOKUP(Factures[[#This Row],[DPT]],departement2021[],6,FALSE)</f>
        <v>Finistère</v>
      </c>
      <c r="R736" t="str">
        <f>VLOOKUP(VLOOKUP(Factures[[#This Row],[DPT]],departement2021[],2,FALSE),region2021[],5,FALSE)</f>
        <v>Bretagne</v>
      </c>
    </row>
    <row r="737" spans="1:18" x14ac:dyDescent="0.25">
      <c r="A737">
        <v>739</v>
      </c>
      <c r="B737" s="1">
        <v>44751</v>
      </c>
      <c r="C737" s="2" t="s">
        <v>15</v>
      </c>
      <c r="D737" s="2" t="s">
        <v>20</v>
      </c>
      <c r="E737">
        <v>21</v>
      </c>
      <c r="F737">
        <v>320</v>
      </c>
      <c r="G737">
        <v>443</v>
      </c>
      <c r="H737">
        <v>763</v>
      </c>
      <c r="I737" s="2" t="s">
        <v>14</v>
      </c>
      <c r="J737">
        <v>36</v>
      </c>
      <c r="K737" s="4">
        <v>75016</v>
      </c>
      <c r="L737" s="1">
        <v>26220</v>
      </c>
      <c r="M737">
        <f ca="1">DATEDIF(Factures[[#This Row],[Date naissance]],TODAY(),"Y")</f>
        <v>51</v>
      </c>
      <c r="N737" t="str">
        <f ca="1">VLOOKUP(Factures[[#This Row],[Age]],Cat_Age[],2,TRUE)</f>
        <v>3 - de 45 à 55 ans</v>
      </c>
      <c r="O737" t="str" cm="1">
        <f t="array" ref="O73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37" t="str">
        <f>VLOOKUP(INDEX(Communes2013[Code Postal],MATCH("*"&amp;TEXT(Factures[[#This Row],[CP]],"00000")&amp;"*",Communes2013[Code Postal],0)),Communes2013[],2,FALSE)</f>
        <v>PARIS-16E-ARRONDISSEMENT</v>
      </c>
      <c r="Q737" t="str">
        <f>VLOOKUP(Factures[[#This Row],[DPT]],departement2021[],6,FALSE)</f>
        <v>Paris</v>
      </c>
      <c r="R737" t="str">
        <f>VLOOKUP(VLOOKUP(Factures[[#This Row],[DPT]],departement2021[],2,FALSE),region2021[],5,FALSE)</f>
        <v>Île-de-France</v>
      </c>
    </row>
    <row r="738" spans="1:18" x14ac:dyDescent="0.25">
      <c r="A738">
        <v>740</v>
      </c>
      <c r="B738" s="1">
        <v>44751</v>
      </c>
      <c r="C738" s="2" t="s">
        <v>15</v>
      </c>
      <c r="D738" s="2" t="s">
        <v>16</v>
      </c>
      <c r="E738">
        <v>6</v>
      </c>
      <c r="F738">
        <v>193</v>
      </c>
      <c r="G738">
        <v>175</v>
      </c>
      <c r="H738">
        <v>368</v>
      </c>
      <c r="I738" s="2" t="s">
        <v>17</v>
      </c>
      <c r="K738" s="4">
        <v>95280</v>
      </c>
      <c r="L738" s="1">
        <v>23100</v>
      </c>
      <c r="M738">
        <f ca="1">DATEDIF(Factures[[#This Row],[Date naissance]],TODAY(),"Y")</f>
        <v>59</v>
      </c>
      <c r="N738" t="str">
        <f ca="1">VLOOKUP(Factures[[#This Row],[Age]],Cat_Age[],2,TRUE)</f>
        <v>4 - de 55 à 65 ans</v>
      </c>
      <c r="O738" t="str" cm="1">
        <f t="array" ref="O73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738" t="str">
        <f>VLOOKUP(INDEX(Communes2013[Code Postal],MATCH("*"&amp;TEXT(Factures[[#This Row],[CP]],"00000")&amp;"*",Communes2013[Code Postal],0)),Communes2013[],2,FALSE)</f>
        <v>JOUY-LE-MOUTIER</v>
      </c>
      <c r="Q738" t="str">
        <f>VLOOKUP(Factures[[#This Row],[DPT]],departement2021[],6,FALSE)</f>
        <v>Val-d'Oise</v>
      </c>
      <c r="R738" t="str">
        <f>VLOOKUP(VLOOKUP(Factures[[#This Row],[DPT]],departement2021[],2,FALSE),region2021[],5,FALSE)</f>
        <v>Île-de-France</v>
      </c>
    </row>
    <row r="739" spans="1:18" x14ac:dyDescent="0.25">
      <c r="A739">
        <v>741</v>
      </c>
      <c r="B739" s="1">
        <v>44751</v>
      </c>
      <c r="C739" s="2" t="s">
        <v>15</v>
      </c>
      <c r="D739" s="2" t="s">
        <v>20</v>
      </c>
      <c r="E739">
        <v>2</v>
      </c>
      <c r="F739">
        <v>27</v>
      </c>
      <c r="G739">
        <v>19</v>
      </c>
      <c r="H739">
        <v>46</v>
      </c>
      <c r="I739" s="2" t="s">
        <v>14</v>
      </c>
      <c r="J739">
        <v>3</v>
      </c>
      <c r="K739" s="4">
        <v>77500</v>
      </c>
      <c r="L739" s="1">
        <v>16322</v>
      </c>
      <c r="M739">
        <f ca="1">DATEDIF(Factures[[#This Row],[Date naissance]],TODAY(),"Y")</f>
        <v>78</v>
      </c>
      <c r="N739" t="str">
        <f ca="1">VLOOKUP(Factures[[#This Row],[Age]],Cat_Age[],2,TRUE)</f>
        <v>5 - de 65 et plus</v>
      </c>
      <c r="O739" t="str" cm="1">
        <f t="array" ref="O73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739" t="str">
        <f>VLOOKUP(INDEX(Communes2013[Code Postal],MATCH("*"&amp;TEXT(Factures[[#This Row],[CP]],"00000")&amp;"*",Communes2013[Code Postal],0)),Communes2013[],2,FALSE)</f>
        <v>CHELLES</v>
      </c>
      <c r="Q739" t="str">
        <f>VLOOKUP(Factures[[#This Row],[DPT]],departement2021[],6,FALSE)</f>
        <v>Seine-et-Marne</v>
      </c>
      <c r="R739" t="str">
        <f>VLOOKUP(VLOOKUP(Factures[[#This Row],[DPT]],departement2021[],2,FALSE),region2021[],5,FALSE)</f>
        <v>Île-de-France</v>
      </c>
    </row>
    <row r="740" spans="1:18" x14ac:dyDescent="0.25">
      <c r="A740">
        <v>742</v>
      </c>
      <c r="B740" s="1">
        <v>44751</v>
      </c>
      <c r="C740" s="2" t="s">
        <v>18</v>
      </c>
      <c r="D740" s="2" t="s">
        <v>20</v>
      </c>
      <c r="E740">
        <v>6</v>
      </c>
      <c r="F740">
        <v>78.5</v>
      </c>
      <c r="G740">
        <v>9</v>
      </c>
      <c r="H740">
        <v>87.5</v>
      </c>
      <c r="I740" s="2" t="s">
        <v>14</v>
      </c>
      <c r="J740">
        <v>4.5</v>
      </c>
      <c r="K740" s="4">
        <v>92700</v>
      </c>
      <c r="L740" s="1">
        <v>20833</v>
      </c>
      <c r="M740">
        <f ca="1">DATEDIF(Factures[[#This Row],[Date naissance]],TODAY(),"Y")</f>
        <v>65</v>
      </c>
      <c r="N740" t="str">
        <f ca="1">VLOOKUP(Factures[[#This Row],[Age]],Cat_Age[],2,TRUE)</f>
        <v>5 - de 65 et plus</v>
      </c>
      <c r="O740" t="str" cm="1">
        <f t="array" ref="O74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40" t="str">
        <f>VLOOKUP(INDEX(Communes2013[Code Postal],MATCH("*"&amp;TEXT(Factures[[#This Row],[CP]],"00000")&amp;"*",Communes2013[Code Postal],0)),Communes2013[],2,FALSE)</f>
        <v>COLOMBES</v>
      </c>
      <c r="Q740" t="str">
        <f>VLOOKUP(Factures[[#This Row],[DPT]],departement2021[],6,FALSE)</f>
        <v>Hauts-de-Seine</v>
      </c>
      <c r="R740" t="str">
        <f>VLOOKUP(VLOOKUP(Factures[[#This Row],[DPT]],departement2021[],2,FALSE),region2021[],5,FALSE)</f>
        <v>Île-de-France</v>
      </c>
    </row>
    <row r="741" spans="1:18" x14ac:dyDescent="0.25">
      <c r="A741">
        <v>743</v>
      </c>
      <c r="B741" s="1">
        <v>44751</v>
      </c>
      <c r="C741" s="2" t="s">
        <v>18</v>
      </c>
      <c r="D741" s="2" t="s">
        <v>13</v>
      </c>
      <c r="E741">
        <v>8</v>
      </c>
      <c r="F741">
        <v>167.5</v>
      </c>
      <c r="G741">
        <v>7</v>
      </c>
      <c r="H741">
        <v>174.5</v>
      </c>
      <c r="I741" s="2" t="s">
        <v>14</v>
      </c>
      <c r="J741">
        <v>10</v>
      </c>
      <c r="K741" s="4">
        <v>94470</v>
      </c>
      <c r="L741" s="1">
        <v>22121</v>
      </c>
      <c r="M741">
        <f ca="1">DATEDIF(Factures[[#This Row],[Date naissance]],TODAY(),"Y")</f>
        <v>62</v>
      </c>
      <c r="N741" t="str">
        <f ca="1">VLOOKUP(Factures[[#This Row],[Age]],Cat_Age[],2,TRUE)</f>
        <v>4 - de 55 à 65 ans</v>
      </c>
      <c r="O741" t="str" cm="1">
        <f t="array" ref="O74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741" t="str">
        <f>VLOOKUP(INDEX(Communes2013[Code Postal],MATCH("*"&amp;TEXT(Factures[[#This Row],[CP]],"00000")&amp;"*",Communes2013[Code Postal],0)),Communes2013[],2,FALSE)</f>
        <v>BOISSY-SAINT-LEGER</v>
      </c>
      <c r="Q741" t="str">
        <f>VLOOKUP(Factures[[#This Row],[DPT]],departement2021[],6,FALSE)</f>
        <v>Val-de-Marne</v>
      </c>
      <c r="R741" t="str">
        <f>VLOOKUP(VLOOKUP(Factures[[#This Row],[DPT]],departement2021[],2,FALSE),region2021[],5,FALSE)</f>
        <v>Île-de-France</v>
      </c>
    </row>
    <row r="742" spans="1:18" x14ac:dyDescent="0.25">
      <c r="A742">
        <v>744</v>
      </c>
      <c r="B742" s="1">
        <v>44751</v>
      </c>
      <c r="C742" s="2" t="s">
        <v>19</v>
      </c>
      <c r="D742" s="2" t="s">
        <v>20</v>
      </c>
      <c r="E742">
        <v>16</v>
      </c>
      <c r="F742">
        <v>233.5</v>
      </c>
      <c r="G742">
        <v>128</v>
      </c>
      <c r="H742">
        <v>361.5</v>
      </c>
      <c r="I742" s="2" t="s">
        <v>14</v>
      </c>
      <c r="J742">
        <v>10.5</v>
      </c>
      <c r="K742" s="4">
        <v>10200</v>
      </c>
      <c r="L742" s="1">
        <v>29507</v>
      </c>
      <c r="M742">
        <f ca="1">DATEDIF(Factures[[#This Row],[Date naissance]],TODAY(),"Y")</f>
        <v>42</v>
      </c>
      <c r="N742" t="str">
        <f ca="1">VLOOKUP(Factures[[#This Row],[Age]],Cat_Age[],2,TRUE)</f>
        <v>2 - de 35 à 45 ans</v>
      </c>
      <c r="O742" t="str" cm="1">
        <f t="array" ref="O742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742" t="str">
        <f>VLOOKUP(INDEX(Communes2013[Code Postal],MATCH("*"&amp;TEXT(Factures[[#This Row],[CP]],"00000")&amp;"*",Communes2013[Code Postal],0)),Communes2013[],2,FALSE)</f>
        <v>BAR-SUR-AUBE</v>
      </c>
      <c r="Q742" t="str">
        <f>VLOOKUP(Factures[[#This Row],[DPT]],departement2021[],6,FALSE)</f>
        <v>Aube</v>
      </c>
      <c r="R742" t="str">
        <f>VLOOKUP(VLOOKUP(Factures[[#This Row],[DPT]],departement2021[],2,FALSE),region2021[],5,FALSE)</f>
        <v>Grand Est</v>
      </c>
    </row>
    <row r="743" spans="1:18" x14ac:dyDescent="0.25">
      <c r="A743">
        <v>745</v>
      </c>
      <c r="B743" s="1">
        <v>44751</v>
      </c>
      <c r="C743" s="2" t="s">
        <v>12</v>
      </c>
      <c r="D743" s="2" t="s">
        <v>13</v>
      </c>
      <c r="E743">
        <v>3</v>
      </c>
      <c r="F743">
        <v>60.5</v>
      </c>
      <c r="G743">
        <v>30</v>
      </c>
      <c r="H743">
        <v>90.5</v>
      </c>
      <c r="I743" s="2" t="s">
        <v>17</v>
      </c>
      <c r="K743" s="4">
        <v>29700</v>
      </c>
      <c r="L743" s="1">
        <v>20512</v>
      </c>
      <c r="M743">
        <f ca="1">DATEDIF(Factures[[#This Row],[Date naissance]],TODAY(),"Y")</f>
        <v>66</v>
      </c>
      <c r="N743" t="str">
        <f ca="1">VLOOKUP(Factures[[#This Row],[Age]],Cat_Age[],2,TRUE)</f>
        <v>5 - de 65 et plus</v>
      </c>
      <c r="O743" t="str" cm="1">
        <f t="array" ref="O7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43" t="str">
        <f>VLOOKUP(INDEX(Communes2013[Code Postal],MATCH("*"&amp;TEXT(Factures[[#This Row],[CP]],"00000")&amp;"*",Communes2013[Code Postal],0)),Communes2013[],2,FALSE)</f>
        <v>PLOMELIN</v>
      </c>
      <c r="Q743" t="str">
        <f>VLOOKUP(Factures[[#This Row],[DPT]],departement2021[],6,FALSE)</f>
        <v>Finistère</v>
      </c>
      <c r="R743" t="str">
        <f>VLOOKUP(VLOOKUP(Factures[[#This Row],[DPT]],departement2021[],2,FALSE),region2021[],5,FALSE)</f>
        <v>Bretagne</v>
      </c>
    </row>
    <row r="744" spans="1:18" x14ac:dyDescent="0.25">
      <c r="A744">
        <v>746</v>
      </c>
      <c r="B744" s="1">
        <v>44751</v>
      </c>
      <c r="C744" s="2" t="s">
        <v>18</v>
      </c>
      <c r="D744" s="2" t="s">
        <v>16</v>
      </c>
      <c r="E744">
        <v>16</v>
      </c>
      <c r="F744">
        <v>440.5</v>
      </c>
      <c r="G744">
        <v>98</v>
      </c>
      <c r="H744">
        <v>538.5</v>
      </c>
      <c r="I744" s="2" t="s">
        <v>14</v>
      </c>
      <c r="J744">
        <v>14</v>
      </c>
      <c r="K744" s="4">
        <v>35136</v>
      </c>
      <c r="L744" s="1">
        <v>20152</v>
      </c>
      <c r="M744">
        <f ca="1">DATEDIF(Factures[[#This Row],[Date naissance]],TODAY(),"Y")</f>
        <v>67</v>
      </c>
      <c r="N744" t="str">
        <f ca="1">VLOOKUP(Factures[[#This Row],[Age]],Cat_Age[],2,TRUE)</f>
        <v>5 - de 65 et plus</v>
      </c>
      <c r="O744" t="str" cm="1">
        <f t="array" ref="O74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44" t="str">
        <f>VLOOKUP(INDEX(Communes2013[Code Postal],MATCH("*"&amp;TEXT(Factures[[#This Row],[CP]],"00000")&amp;"*",Communes2013[Code Postal],0)),Communes2013[],2,FALSE)</f>
        <v>SAINT-JACQUES-DE-LA-LANDE</v>
      </c>
      <c r="Q744" t="str">
        <f>VLOOKUP(Factures[[#This Row],[DPT]],departement2021[],6,FALSE)</f>
        <v>Ille-et-Vilaine</v>
      </c>
      <c r="R744" t="str">
        <f>VLOOKUP(VLOOKUP(Factures[[#This Row],[DPT]],departement2021[],2,FALSE),region2021[],5,FALSE)</f>
        <v>Bretagne</v>
      </c>
    </row>
    <row r="745" spans="1:18" x14ac:dyDescent="0.25">
      <c r="A745">
        <v>747</v>
      </c>
      <c r="B745" s="1">
        <v>44751</v>
      </c>
      <c r="C745" s="2" t="s">
        <v>15</v>
      </c>
      <c r="D745" s="2" t="s">
        <v>16</v>
      </c>
      <c r="E745">
        <v>2</v>
      </c>
      <c r="F745">
        <v>63</v>
      </c>
      <c r="G745">
        <v>92</v>
      </c>
      <c r="H745">
        <v>155</v>
      </c>
      <c r="I745" s="2" t="s">
        <v>17</v>
      </c>
      <c r="K745" s="4">
        <v>31600</v>
      </c>
      <c r="L745" s="1">
        <v>34937</v>
      </c>
      <c r="M745">
        <f ca="1">DATEDIF(Factures[[#This Row],[Date naissance]],TODAY(),"Y")</f>
        <v>27</v>
      </c>
      <c r="N745" t="str">
        <f ca="1">VLOOKUP(Factures[[#This Row],[Age]],Cat_Age[],2,TRUE)</f>
        <v>1 - de 0 à 35 ans</v>
      </c>
      <c r="O745" t="str" cm="1">
        <f t="array" ref="O745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745" t="str">
        <f>VLOOKUP(INDEX(Communes2013[Code Postal],MATCH("*"&amp;TEXT(Factures[[#This Row],[CP]],"00000")&amp;"*",Communes2013[Code Postal],0)),Communes2013[],2,FALSE)</f>
        <v>MURET</v>
      </c>
      <c r="Q745" t="str">
        <f>VLOOKUP(Factures[[#This Row],[DPT]],departement2021[],6,FALSE)</f>
        <v>Haute-Garonne</v>
      </c>
      <c r="R745" t="str">
        <f>VLOOKUP(VLOOKUP(Factures[[#This Row],[DPT]],departement2021[],2,FALSE),region2021[],5,FALSE)</f>
        <v>Occitanie</v>
      </c>
    </row>
    <row r="746" spans="1:18" x14ac:dyDescent="0.25">
      <c r="A746">
        <v>748</v>
      </c>
      <c r="B746" s="1">
        <v>44751</v>
      </c>
      <c r="C746" s="2" t="s">
        <v>19</v>
      </c>
      <c r="D746" s="2" t="s">
        <v>22</v>
      </c>
      <c r="E746">
        <v>3</v>
      </c>
      <c r="F746">
        <v>52.5</v>
      </c>
      <c r="G746">
        <v>4</v>
      </c>
      <c r="H746">
        <v>56.5</v>
      </c>
      <c r="I746" s="2" t="s">
        <v>14</v>
      </c>
      <c r="J746">
        <v>5</v>
      </c>
      <c r="K746" s="4">
        <v>22370</v>
      </c>
      <c r="L746" s="1">
        <v>32000</v>
      </c>
      <c r="M746">
        <f ca="1">DATEDIF(Factures[[#This Row],[Date naissance]],TODAY(),"Y")</f>
        <v>35</v>
      </c>
      <c r="N746" t="str">
        <f ca="1">VLOOKUP(Factures[[#This Row],[Age]],Cat_Age[],2,TRUE)</f>
        <v>2 - de 35 à 45 ans</v>
      </c>
      <c r="O746" t="str" cm="1">
        <f t="array" ref="O74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746" t="str">
        <f>VLOOKUP(INDEX(Communes2013[Code Postal],MATCH("*"&amp;TEXT(Factures[[#This Row],[CP]],"00000")&amp;"*",Communes2013[Code Postal],0)),Communes2013[],2,FALSE)</f>
        <v>PLENEUF-VAL-ANDRE</v>
      </c>
      <c r="Q746" t="str">
        <f>VLOOKUP(Factures[[#This Row],[DPT]],departement2021[],6,FALSE)</f>
        <v>Côtes-d'Armor</v>
      </c>
      <c r="R746" t="str">
        <f>VLOOKUP(VLOOKUP(Factures[[#This Row],[DPT]],departement2021[],2,FALSE),region2021[],5,FALSE)</f>
        <v>Bretagne</v>
      </c>
    </row>
    <row r="747" spans="1:18" x14ac:dyDescent="0.25">
      <c r="A747">
        <v>749</v>
      </c>
      <c r="B747" s="1">
        <v>44751</v>
      </c>
      <c r="C747" s="2" t="s">
        <v>12</v>
      </c>
      <c r="D747" s="2" t="s">
        <v>16</v>
      </c>
      <c r="E747">
        <v>2</v>
      </c>
      <c r="F747">
        <v>62.5</v>
      </c>
      <c r="G747">
        <v>85</v>
      </c>
      <c r="H747">
        <v>147.5</v>
      </c>
      <c r="I747" s="2" t="s">
        <v>14</v>
      </c>
      <c r="J747">
        <v>11.5</v>
      </c>
      <c r="K747" s="4">
        <v>35160</v>
      </c>
      <c r="L747" s="1">
        <v>27236</v>
      </c>
      <c r="M747">
        <f ca="1">DATEDIF(Factures[[#This Row],[Date naissance]],TODAY(),"Y")</f>
        <v>48</v>
      </c>
      <c r="N747" t="str">
        <f ca="1">VLOOKUP(Factures[[#This Row],[Age]],Cat_Age[],2,TRUE)</f>
        <v>3 - de 45 à 55 ans</v>
      </c>
      <c r="O747" t="str" cm="1">
        <f t="array" ref="O74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47" t="str">
        <f>VLOOKUP(INDEX(Communes2013[Code Postal],MATCH("*"&amp;TEXT(Factures[[#This Row],[CP]],"00000")&amp;"*",Communes2013[Code Postal],0)),Communes2013[],2,FALSE)</f>
        <v>MONTFORT-SUR-MEU</v>
      </c>
      <c r="Q747" t="str">
        <f>VLOOKUP(Factures[[#This Row],[DPT]],departement2021[],6,FALSE)</f>
        <v>Ille-et-Vilaine</v>
      </c>
      <c r="R747" t="str">
        <f>VLOOKUP(VLOOKUP(Factures[[#This Row],[DPT]],departement2021[],2,FALSE),region2021[],5,FALSE)</f>
        <v>Bretagne</v>
      </c>
    </row>
    <row r="748" spans="1:18" x14ac:dyDescent="0.25">
      <c r="A748">
        <v>750</v>
      </c>
      <c r="B748" s="1">
        <v>44751</v>
      </c>
      <c r="C748" s="2" t="s">
        <v>12</v>
      </c>
      <c r="D748" s="2" t="s">
        <v>21</v>
      </c>
      <c r="E748">
        <v>2</v>
      </c>
      <c r="F748">
        <v>37</v>
      </c>
      <c r="G748">
        <v>43</v>
      </c>
      <c r="H748">
        <v>80</v>
      </c>
      <c r="I748" s="2" t="s">
        <v>14</v>
      </c>
      <c r="J748">
        <v>6.5</v>
      </c>
      <c r="K748" s="4">
        <v>92600</v>
      </c>
      <c r="L748" s="1">
        <v>26088</v>
      </c>
      <c r="M748">
        <f ca="1">DATEDIF(Factures[[#This Row],[Date naissance]],TODAY(),"Y")</f>
        <v>51</v>
      </c>
      <c r="N748" t="str">
        <f ca="1">VLOOKUP(Factures[[#This Row],[Age]],Cat_Age[],2,TRUE)</f>
        <v>3 - de 45 à 55 ans</v>
      </c>
      <c r="O748" t="str" cm="1">
        <f t="array" ref="O74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48" t="str">
        <f>VLOOKUP(INDEX(Communes2013[Code Postal],MATCH("*"&amp;TEXT(Factures[[#This Row],[CP]],"00000")&amp;"*",Communes2013[Code Postal],0)),Communes2013[],2,FALSE)</f>
        <v>ASNIERES-SUR-SEINE</v>
      </c>
      <c r="Q748" t="str">
        <f>VLOOKUP(Factures[[#This Row],[DPT]],departement2021[],6,FALSE)</f>
        <v>Hauts-de-Seine</v>
      </c>
      <c r="R748" t="str">
        <f>VLOOKUP(VLOOKUP(Factures[[#This Row],[DPT]],departement2021[],2,FALSE),region2021[],5,FALSE)</f>
        <v>Île-de-France</v>
      </c>
    </row>
    <row r="749" spans="1:18" x14ac:dyDescent="0.25">
      <c r="A749">
        <v>751</v>
      </c>
      <c r="B749" s="1">
        <v>44751</v>
      </c>
      <c r="C749" s="2" t="s">
        <v>15</v>
      </c>
      <c r="D749" s="2" t="s">
        <v>16</v>
      </c>
      <c r="E749">
        <v>2</v>
      </c>
      <c r="F749">
        <v>59.5</v>
      </c>
      <c r="G749">
        <v>63</v>
      </c>
      <c r="H749">
        <v>122.5</v>
      </c>
      <c r="I749" s="2" t="s">
        <v>14</v>
      </c>
      <c r="J749">
        <v>4.5</v>
      </c>
      <c r="K749" s="4">
        <v>35135</v>
      </c>
      <c r="L749" s="1">
        <v>27204</v>
      </c>
      <c r="M749">
        <f ca="1">DATEDIF(Factures[[#This Row],[Date naissance]],TODAY(),"Y")</f>
        <v>48</v>
      </c>
      <c r="N749" t="str">
        <f ca="1">VLOOKUP(Factures[[#This Row],[Age]],Cat_Age[],2,TRUE)</f>
        <v>3 - de 45 à 55 ans</v>
      </c>
      <c r="O749" t="str" cm="1">
        <f t="array" ref="O74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49" t="str">
        <f>VLOOKUP(INDEX(Communes2013[Code Postal],MATCH("*"&amp;TEXT(Factures[[#This Row],[CP]],"00000")&amp;"*",Communes2013[Code Postal],0)),Communes2013[],2,FALSE)</f>
        <v>CHANTEPIE</v>
      </c>
      <c r="Q749" t="str">
        <f>VLOOKUP(Factures[[#This Row],[DPT]],departement2021[],6,FALSE)</f>
        <v>Ille-et-Vilaine</v>
      </c>
      <c r="R749" t="str">
        <f>VLOOKUP(VLOOKUP(Factures[[#This Row],[DPT]],departement2021[],2,FALSE),region2021[],5,FALSE)</f>
        <v>Bretagne</v>
      </c>
    </row>
    <row r="750" spans="1:18" x14ac:dyDescent="0.25">
      <c r="A750">
        <v>752</v>
      </c>
      <c r="B750" s="1">
        <v>44751</v>
      </c>
      <c r="C750" s="2" t="s">
        <v>15</v>
      </c>
      <c r="D750" s="2" t="s">
        <v>16</v>
      </c>
      <c r="E750">
        <v>4</v>
      </c>
      <c r="F750">
        <v>111</v>
      </c>
      <c r="G750">
        <v>213</v>
      </c>
      <c r="H750">
        <v>324</v>
      </c>
      <c r="I750" s="2" t="s">
        <v>17</v>
      </c>
      <c r="K750" s="4">
        <v>29170</v>
      </c>
      <c r="L750" s="1">
        <v>23698</v>
      </c>
      <c r="M750">
        <f ca="1">DATEDIF(Factures[[#This Row],[Date naissance]],TODAY(),"Y")</f>
        <v>57</v>
      </c>
      <c r="N750" t="str">
        <f ca="1">VLOOKUP(Factures[[#This Row],[Age]],Cat_Age[],2,TRUE)</f>
        <v>4 - de 55 à 65 ans</v>
      </c>
      <c r="O750" t="str" cm="1">
        <f t="array" ref="O7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50" t="str">
        <f>VLOOKUP(INDEX(Communes2013[Code Postal],MATCH("*"&amp;TEXT(Factures[[#This Row],[CP]],"00000")&amp;"*",Communes2013[Code Postal],0)),Communes2013[],2,FALSE)</f>
        <v>FOUESNANT</v>
      </c>
      <c r="Q750" t="str">
        <f>VLOOKUP(Factures[[#This Row],[DPT]],departement2021[],6,FALSE)</f>
        <v>Finistère</v>
      </c>
      <c r="R750" t="str">
        <f>VLOOKUP(VLOOKUP(Factures[[#This Row],[DPT]],departement2021[],2,FALSE),region2021[],5,FALSE)</f>
        <v>Bretagne</v>
      </c>
    </row>
    <row r="751" spans="1:18" x14ac:dyDescent="0.25">
      <c r="A751">
        <v>753</v>
      </c>
      <c r="B751" s="1">
        <v>44751</v>
      </c>
      <c r="C751" s="2" t="s">
        <v>19</v>
      </c>
      <c r="D751" s="2" t="s">
        <v>16</v>
      </c>
      <c r="E751">
        <v>7</v>
      </c>
      <c r="F751">
        <v>215.5</v>
      </c>
      <c r="G751">
        <v>76</v>
      </c>
      <c r="H751">
        <v>291.5</v>
      </c>
      <c r="I751" s="2" t="s">
        <v>17</v>
      </c>
      <c r="K751" s="4">
        <v>56140</v>
      </c>
      <c r="L751" s="1">
        <v>21073</v>
      </c>
      <c r="M751">
        <f ca="1">DATEDIF(Factures[[#This Row],[Date naissance]],TODAY(),"Y")</f>
        <v>65</v>
      </c>
      <c r="N751" t="str">
        <f ca="1">VLOOKUP(Factures[[#This Row],[Age]],Cat_Age[],2,TRUE)</f>
        <v>5 - de 65 et plus</v>
      </c>
      <c r="O751" t="str" cm="1">
        <f t="array" ref="O75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51" t="str">
        <f>VLOOKUP(INDEX(Communes2013[Code Postal],MATCH("*"&amp;TEXT(Factures[[#This Row],[CP]],"00000")&amp;"*",Communes2013[Code Postal],0)),Communes2013[],2,FALSE)</f>
        <v>MALESTROIT</v>
      </c>
      <c r="Q751" t="str">
        <f>VLOOKUP(Factures[[#This Row],[DPT]],departement2021[],6,FALSE)</f>
        <v>Morbihan</v>
      </c>
      <c r="R751" t="str">
        <f>VLOOKUP(VLOOKUP(Factures[[#This Row],[DPT]],departement2021[],2,FALSE),region2021[],5,FALSE)</f>
        <v>Bretagne</v>
      </c>
    </row>
    <row r="752" spans="1:18" x14ac:dyDescent="0.25">
      <c r="A752">
        <v>754</v>
      </c>
      <c r="B752" s="1">
        <v>44751</v>
      </c>
      <c r="C752" s="2" t="s">
        <v>18</v>
      </c>
      <c r="D752" s="2" t="s">
        <v>20</v>
      </c>
      <c r="E752">
        <v>7</v>
      </c>
      <c r="F752">
        <v>91.5</v>
      </c>
      <c r="G752">
        <v>161</v>
      </c>
      <c r="H752">
        <v>252.5</v>
      </c>
      <c r="I752" s="2" t="s">
        <v>14</v>
      </c>
      <c r="J752">
        <v>2.5</v>
      </c>
      <c r="K752" s="4">
        <v>75015</v>
      </c>
      <c r="L752" s="1">
        <v>20543</v>
      </c>
      <c r="M752">
        <f ca="1">DATEDIF(Factures[[#This Row],[Date naissance]],TODAY(),"Y")</f>
        <v>66</v>
      </c>
      <c r="N752" t="str">
        <f ca="1">VLOOKUP(Factures[[#This Row],[Age]],Cat_Age[],2,TRUE)</f>
        <v>5 - de 65 et plus</v>
      </c>
      <c r="O752" t="str" cm="1">
        <f t="array" ref="O75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52" t="str">
        <f>VLOOKUP(INDEX(Communes2013[Code Postal],MATCH("*"&amp;TEXT(Factures[[#This Row],[CP]],"00000")&amp;"*",Communes2013[Code Postal],0)),Communes2013[],2,FALSE)</f>
        <v>PARIS-15E-ARRONDISSEMENT</v>
      </c>
      <c r="Q752" t="str">
        <f>VLOOKUP(Factures[[#This Row],[DPT]],departement2021[],6,FALSE)</f>
        <v>Paris</v>
      </c>
      <c r="R752" t="str">
        <f>VLOOKUP(VLOOKUP(Factures[[#This Row],[DPT]],departement2021[],2,FALSE),region2021[],5,FALSE)</f>
        <v>Île-de-France</v>
      </c>
    </row>
    <row r="753" spans="1:18" x14ac:dyDescent="0.25">
      <c r="A753">
        <v>755</v>
      </c>
      <c r="B753" s="1">
        <v>44751</v>
      </c>
      <c r="C753" s="2" t="s">
        <v>12</v>
      </c>
      <c r="D753" s="2" t="s">
        <v>20</v>
      </c>
      <c r="E753">
        <v>2</v>
      </c>
      <c r="F753">
        <v>29</v>
      </c>
      <c r="G753">
        <v>18</v>
      </c>
      <c r="H753">
        <v>47</v>
      </c>
      <c r="I753" s="2" t="s">
        <v>14</v>
      </c>
      <c r="J753">
        <v>2</v>
      </c>
      <c r="K753" s="4">
        <v>33510</v>
      </c>
      <c r="L753" s="1">
        <v>34930</v>
      </c>
      <c r="M753">
        <f ca="1">DATEDIF(Factures[[#This Row],[Date naissance]],TODAY(),"Y")</f>
        <v>27</v>
      </c>
      <c r="N753" t="str">
        <f ca="1">VLOOKUP(Factures[[#This Row],[Age]],Cat_Age[],2,TRUE)</f>
        <v>1 - de 0 à 35 ans</v>
      </c>
      <c r="O753" t="str" cm="1">
        <f t="array" ref="O753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753" t="str">
        <f>VLOOKUP(INDEX(Communes2013[Code Postal],MATCH("*"&amp;TEXT(Factures[[#This Row],[CP]],"00000")&amp;"*",Communes2013[Code Postal],0)),Communes2013[],2,FALSE)</f>
        <v>ANDERNOS-LES-BAINS</v>
      </c>
      <c r="Q753" t="str">
        <f>VLOOKUP(Factures[[#This Row],[DPT]],departement2021[],6,FALSE)</f>
        <v>Gironde</v>
      </c>
      <c r="R753" t="str">
        <f>VLOOKUP(VLOOKUP(Factures[[#This Row],[DPT]],departement2021[],2,FALSE),region2021[],5,FALSE)</f>
        <v>Nouvelle-Aquitaine</v>
      </c>
    </row>
    <row r="754" spans="1:18" x14ac:dyDescent="0.25">
      <c r="A754">
        <v>756</v>
      </c>
      <c r="B754" s="1">
        <v>44751</v>
      </c>
      <c r="C754" s="2" t="s">
        <v>19</v>
      </c>
      <c r="D754" s="2" t="s">
        <v>16</v>
      </c>
      <c r="E754">
        <v>18</v>
      </c>
      <c r="F754">
        <v>523.5</v>
      </c>
      <c r="G754">
        <v>665</v>
      </c>
      <c r="H754">
        <v>1188.5</v>
      </c>
      <c r="I754" s="2" t="s">
        <v>17</v>
      </c>
      <c r="K754" s="4">
        <v>56440</v>
      </c>
      <c r="L754" s="1">
        <v>24964</v>
      </c>
      <c r="M754">
        <f ca="1">DATEDIF(Factures[[#This Row],[Date naissance]],TODAY(),"Y")</f>
        <v>54</v>
      </c>
      <c r="N754" t="str">
        <f ca="1">VLOOKUP(Factures[[#This Row],[Age]],Cat_Age[],2,TRUE)</f>
        <v>3 - de 45 à 55 ans</v>
      </c>
      <c r="O754" t="str" cm="1">
        <f t="array" ref="O75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54" t="str">
        <f>VLOOKUP(INDEX(Communes2013[Code Postal],MATCH("*"&amp;TEXT(Factures[[#This Row],[CP]],"00000")&amp;"*",Communes2013[Code Postal],0)),Communes2013[],2,FALSE)</f>
        <v>LANGUIDIC</v>
      </c>
      <c r="Q754" t="str">
        <f>VLOOKUP(Factures[[#This Row],[DPT]],departement2021[],6,FALSE)</f>
        <v>Morbihan</v>
      </c>
      <c r="R754" t="str">
        <f>VLOOKUP(VLOOKUP(Factures[[#This Row],[DPT]],departement2021[],2,FALSE),region2021[],5,FALSE)</f>
        <v>Bretagne</v>
      </c>
    </row>
    <row r="755" spans="1:18" x14ac:dyDescent="0.25">
      <c r="A755">
        <v>757</v>
      </c>
      <c r="B755" s="1">
        <v>44752</v>
      </c>
      <c r="C755" s="2" t="s">
        <v>19</v>
      </c>
      <c r="D755" s="2" t="s">
        <v>16</v>
      </c>
      <c r="E755">
        <v>20</v>
      </c>
      <c r="F755">
        <v>622</v>
      </c>
      <c r="G755">
        <v>894</v>
      </c>
      <c r="H755">
        <v>1516</v>
      </c>
      <c r="I755" s="2" t="s">
        <v>14</v>
      </c>
      <c r="J755">
        <v>126</v>
      </c>
      <c r="K755" s="4">
        <v>95150</v>
      </c>
      <c r="L755" s="1">
        <v>30835</v>
      </c>
      <c r="M755">
        <f ca="1">DATEDIF(Factures[[#This Row],[Date naissance]],TODAY(),"Y")</f>
        <v>38</v>
      </c>
      <c r="N755" t="str">
        <f ca="1">VLOOKUP(Factures[[#This Row],[Age]],Cat_Age[],2,TRUE)</f>
        <v>2 - de 35 à 45 ans</v>
      </c>
      <c r="O755" t="str" cm="1">
        <f t="array" ref="O75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755" t="str">
        <f>VLOOKUP(INDEX(Communes2013[Code Postal],MATCH("*"&amp;TEXT(Factures[[#This Row],[CP]],"00000")&amp;"*",Communes2013[Code Postal],0)),Communes2013[],2,FALSE)</f>
        <v>TAVERNY</v>
      </c>
      <c r="Q755" t="str">
        <f>VLOOKUP(Factures[[#This Row],[DPT]],departement2021[],6,FALSE)</f>
        <v>Val-d'Oise</v>
      </c>
      <c r="R755" t="str">
        <f>VLOOKUP(VLOOKUP(Factures[[#This Row],[DPT]],departement2021[],2,FALSE),region2021[],5,FALSE)</f>
        <v>Île-de-France</v>
      </c>
    </row>
    <row r="756" spans="1:18" x14ac:dyDescent="0.25">
      <c r="A756">
        <v>758</v>
      </c>
      <c r="B756" s="1">
        <v>44752</v>
      </c>
      <c r="C756" s="2" t="s">
        <v>12</v>
      </c>
      <c r="D756" s="2" t="s">
        <v>13</v>
      </c>
      <c r="E756">
        <v>4</v>
      </c>
      <c r="F756">
        <v>99.5</v>
      </c>
      <c r="G756">
        <v>12</v>
      </c>
      <c r="H756">
        <v>111.5</v>
      </c>
      <c r="I756" s="2" t="s">
        <v>14</v>
      </c>
      <c r="J756">
        <v>2</v>
      </c>
      <c r="K756" s="4">
        <v>29490</v>
      </c>
      <c r="L756" s="1">
        <v>24260</v>
      </c>
      <c r="M756">
        <f ca="1">DATEDIF(Factures[[#This Row],[Date naissance]],TODAY(),"Y")</f>
        <v>56</v>
      </c>
      <c r="N756" t="str">
        <f ca="1">VLOOKUP(Factures[[#This Row],[Age]],Cat_Age[],2,TRUE)</f>
        <v>4 - de 55 à 65 ans</v>
      </c>
      <c r="O756" t="str" cm="1">
        <f t="array" ref="O7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56" t="str">
        <f>VLOOKUP(INDEX(Communes2013[Code Postal],MATCH("*"&amp;TEXT(Factures[[#This Row],[CP]],"00000")&amp;"*",Communes2013[Code Postal],0)),Communes2013[],2,FALSE)</f>
        <v>GUIPAVAS</v>
      </c>
      <c r="Q756" t="str">
        <f>VLOOKUP(Factures[[#This Row],[DPT]],departement2021[],6,FALSE)</f>
        <v>Finistère</v>
      </c>
      <c r="R756" t="str">
        <f>VLOOKUP(VLOOKUP(Factures[[#This Row],[DPT]],departement2021[],2,FALSE),region2021[],5,FALSE)</f>
        <v>Bretagne</v>
      </c>
    </row>
    <row r="757" spans="1:18" x14ac:dyDescent="0.25">
      <c r="A757">
        <v>759</v>
      </c>
      <c r="B757" s="1">
        <v>44752</v>
      </c>
      <c r="C757" s="2" t="s">
        <v>15</v>
      </c>
      <c r="D757" s="2" t="s">
        <v>16</v>
      </c>
      <c r="E757">
        <v>5</v>
      </c>
      <c r="F757">
        <v>149</v>
      </c>
      <c r="G757">
        <v>56</v>
      </c>
      <c r="H757">
        <v>205</v>
      </c>
      <c r="I757" s="2" t="s">
        <v>14</v>
      </c>
      <c r="J757">
        <v>3.5</v>
      </c>
      <c r="K757" s="4">
        <v>75016</v>
      </c>
      <c r="L757" s="1">
        <v>21650</v>
      </c>
      <c r="M757">
        <f ca="1">DATEDIF(Factures[[#This Row],[Date naissance]],TODAY(),"Y")</f>
        <v>63</v>
      </c>
      <c r="N757" t="str">
        <f ca="1">VLOOKUP(Factures[[#This Row],[Age]],Cat_Age[],2,TRUE)</f>
        <v>4 - de 55 à 65 ans</v>
      </c>
      <c r="O757" t="str" cm="1">
        <f t="array" ref="O75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57" t="str">
        <f>VLOOKUP(INDEX(Communes2013[Code Postal],MATCH("*"&amp;TEXT(Factures[[#This Row],[CP]],"00000")&amp;"*",Communes2013[Code Postal],0)),Communes2013[],2,FALSE)</f>
        <v>PARIS-16E-ARRONDISSEMENT</v>
      </c>
      <c r="Q757" t="str">
        <f>VLOOKUP(Factures[[#This Row],[DPT]],departement2021[],6,FALSE)</f>
        <v>Paris</v>
      </c>
      <c r="R757" t="str">
        <f>VLOOKUP(VLOOKUP(Factures[[#This Row],[DPT]],departement2021[],2,FALSE),region2021[],5,FALSE)</f>
        <v>Île-de-France</v>
      </c>
    </row>
    <row r="758" spans="1:18" x14ac:dyDescent="0.25">
      <c r="A758">
        <v>760</v>
      </c>
      <c r="B758" s="1">
        <v>44752</v>
      </c>
      <c r="C758" s="2" t="s">
        <v>19</v>
      </c>
      <c r="D758" s="2" t="s">
        <v>13</v>
      </c>
      <c r="E758">
        <v>3</v>
      </c>
      <c r="F758">
        <v>66.5</v>
      </c>
      <c r="H758">
        <v>66.5</v>
      </c>
      <c r="I758" s="2" t="s">
        <v>14</v>
      </c>
      <c r="J758">
        <v>3</v>
      </c>
      <c r="K758" s="4">
        <v>17210</v>
      </c>
      <c r="L758" s="1">
        <v>29623</v>
      </c>
      <c r="M758">
        <f ca="1">DATEDIF(Factures[[#This Row],[Date naissance]],TODAY(),"Y")</f>
        <v>41</v>
      </c>
      <c r="N758" t="str">
        <f ca="1">VLOOKUP(Factures[[#This Row],[Age]],Cat_Age[],2,TRUE)</f>
        <v>2 - de 35 à 45 ans</v>
      </c>
      <c r="O758" t="str" cm="1">
        <f t="array" ref="O758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758" t="str">
        <f>VLOOKUP(INDEX(Communes2013[Code Postal],MATCH("*"&amp;TEXT(Factures[[#This Row],[CP]],"00000")&amp;"*",Communes2013[Code Postal],0)),Communes2013[],2,FALSE)</f>
        <v>MONTLIEU-LA-GARDE</v>
      </c>
      <c r="Q758" t="str">
        <f>VLOOKUP(Factures[[#This Row],[DPT]],departement2021[],6,FALSE)</f>
        <v>Charente-Maritime</v>
      </c>
      <c r="R758" t="str">
        <f>VLOOKUP(VLOOKUP(Factures[[#This Row],[DPT]],departement2021[],2,FALSE),region2021[],5,FALSE)</f>
        <v>Nouvelle-Aquitaine</v>
      </c>
    </row>
    <row r="759" spans="1:18" x14ac:dyDescent="0.25">
      <c r="A759">
        <v>761</v>
      </c>
      <c r="B759" s="1">
        <v>44752</v>
      </c>
      <c r="C759" s="2" t="s">
        <v>12</v>
      </c>
      <c r="D759" s="2" t="s">
        <v>16</v>
      </c>
      <c r="E759">
        <v>4</v>
      </c>
      <c r="F759">
        <v>110.5</v>
      </c>
      <c r="G759">
        <v>66</v>
      </c>
      <c r="H759">
        <v>176.5</v>
      </c>
      <c r="I759" s="2" t="s">
        <v>14</v>
      </c>
      <c r="J759">
        <v>3.5</v>
      </c>
      <c r="K759" s="4">
        <v>35200</v>
      </c>
      <c r="L759" s="1">
        <v>34875</v>
      </c>
      <c r="M759">
        <f ca="1">DATEDIF(Factures[[#This Row],[Date naissance]],TODAY(),"Y")</f>
        <v>27</v>
      </c>
      <c r="N759" t="str">
        <f ca="1">VLOOKUP(Factures[[#This Row],[Age]],Cat_Age[],2,TRUE)</f>
        <v>1 - de 0 à 35 ans</v>
      </c>
      <c r="O759" t="str" cm="1">
        <f t="array" ref="O75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59" t="str">
        <f>VLOOKUP(INDEX(Communes2013[Code Postal],MATCH("*"&amp;TEXT(Factures[[#This Row],[CP]],"00000")&amp;"*",Communes2013[Code Postal],0)),Communes2013[],2,FALSE)</f>
        <v>RENNES</v>
      </c>
      <c r="Q759" t="str">
        <f>VLOOKUP(Factures[[#This Row],[DPT]],departement2021[],6,FALSE)</f>
        <v>Ille-et-Vilaine</v>
      </c>
      <c r="R759" t="str">
        <f>VLOOKUP(VLOOKUP(Factures[[#This Row],[DPT]],departement2021[],2,FALSE),region2021[],5,FALSE)</f>
        <v>Bretagne</v>
      </c>
    </row>
    <row r="760" spans="1:18" x14ac:dyDescent="0.25">
      <c r="A760">
        <v>762</v>
      </c>
      <c r="B760" s="1">
        <v>44752</v>
      </c>
      <c r="C760" s="2" t="s">
        <v>12</v>
      </c>
      <c r="D760" s="2" t="s">
        <v>16</v>
      </c>
      <c r="E760">
        <v>2</v>
      </c>
      <c r="F760">
        <v>55</v>
      </c>
      <c r="G760">
        <v>62</v>
      </c>
      <c r="H760">
        <v>117</v>
      </c>
      <c r="I760" s="2" t="s">
        <v>14</v>
      </c>
      <c r="J760">
        <v>3</v>
      </c>
      <c r="K760" s="4">
        <v>29170</v>
      </c>
      <c r="L760" s="1">
        <v>24153</v>
      </c>
      <c r="M760">
        <f ca="1">DATEDIF(Factures[[#This Row],[Date naissance]],TODAY(),"Y")</f>
        <v>56</v>
      </c>
      <c r="N760" t="str">
        <f ca="1">VLOOKUP(Factures[[#This Row],[Age]],Cat_Age[],2,TRUE)</f>
        <v>4 - de 55 à 65 ans</v>
      </c>
      <c r="O760" t="str" cm="1">
        <f t="array" ref="O7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60" t="str">
        <f>VLOOKUP(INDEX(Communes2013[Code Postal],MATCH("*"&amp;TEXT(Factures[[#This Row],[CP]],"00000")&amp;"*",Communes2013[Code Postal],0)),Communes2013[],2,FALSE)</f>
        <v>FOUESNANT</v>
      </c>
      <c r="Q760" t="str">
        <f>VLOOKUP(Factures[[#This Row],[DPT]],departement2021[],6,FALSE)</f>
        <v>Finistère</v>
      </c>
      <c r="R760" t="str">
        <f>VLOOKUP(VLOOKUP(Factures[[#This Row],[DPT]],departement2021[],2,FALSE),region2021[],5,FALSE)</f>
        <v>Bretagne</v>
      </c>
    </row>
    <row r="761" spans="1:18" x14ac:dyDescent="0.25">
      <c r="A761">
        <v>763</v>
      </c>
      <c r="B761" s="1">
        <v>44752</v>
      </c>
      <c r="C761" s="2" t="s">
        <v>15</v>
      </c>
      <c r="D761" s="2" t="s">
        <v>16</v>
      </c>
      <c r="E761">
        <v>10</v>
      </c>
      <c r="F761">
        <v>308.5</v>
      </c>
      <c r="G761">
        <v>343</v>
      </c>
      <c r="H761">
        <v>651.5</v>
      </c>
      <c r="I761" s="2" t="s">
        <v>17</v>
      </c>
      <c r="K761" s="4">
        <v>56870</v>
      </c>
      <c r="L761" s="1">
        <v>25287</v>
      </c>
      <c r="M761">
        <f ca="1">DATEDIF(Factures[[#This Row],[Date naissance]],TODAY(),"Y")</f>
        <v>53</v>
      </c>
      <c r="N761" t="str">
        <f ca="1">VLOOKUP(Factures[[#This Row],[Age]],Cat_Age[],2,TRUE)</f>
        <v>3 - de 45 à 55 ans</v>
      </c>
      <c r="O761" t="str" cm="1">
        <f t="array" ref="O76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61" t="str">
        <f>VLOOKUP(INDEX(Communes2013[Code Postal],MATCH("*"&amp;TEXT(Factures[[#This Row],[CP]],"00000")&amp;"*",Communes2013[Code Postal],0)),Communes2013[],2,FALSE)</f>
        <v>BADEN</v>
      </c>
      <c r="Q761" t="str">
        <f>VLOOKUP(Factures[[#This Row],[DPT]],departement2021[],6,FALSE)</f>
        <v>Morbihan</v>
      </c>
      <c r="R761" t="str">
        <f>VLOOKUP(VLOOKUP(Factures[[#This Row],[DPT]],departement2021[],2,FALSE),region2021[],5,FALSE)</f>
        <v>Bretagne</v>
      </c>
    </row>
    <row r="762" spans="1:18" x14ac:dyDescent="0.25">
      <c r="A762">
        <v>764</v>
      </c>
      <c r="B762" s="1">
        <v>44752</v>
      </c>
      <c r="C762" s="2" t="s">
        <v>15</v>
      </c>
      <c r="D762" s="2" t="s">
        <v>21</v>
      </c>
      <c r="E762">
        <v>11</v>
      </c>
      <c r="F762">
        <v>223</v>
      </c>
      <c r="G762">
        <v>136</v>
      </c>
      <c r="H762">
        <v>359</v>
      </c>
      <c r="I762" s="2" t="s">
        <v>14</v>
      </c>
      <c r="J762">
        <v>1.5</v>
      </c>
      <c r="K762" s="4">
        <v>70400</v>
      </c>
      <c r="L762" s="1">
        <v>22843</v>
      </c>
      <c r="M762">
        <f ca="1">DATEDIF(Factures[[#This Row],[Date naissance]],TODAY(),"Y")</f>
        <v>60</v>
      </c>
      <c r="N762" t="str">
        <f ca="1">VLOOKUP(Factures[[#This Row],[Age]],Cat_Age[],2,TRUE)</f>
        <v>4 - de 55 à 65 ans</v>
      </c>
      <c r="O762" t="str" cm="1">
        <f t="array" ref="O762">IF(INT(Factures[[#This Row],[CP]]/1000)=20,_xlfn.SWITCH(MID(Factures[[#This Row],[CP]],3,1),"0","2A","1","2A","2","2B"),IF(LEN(Factures[[#This Row],[CP]])=4,"0"&amp;LEFT(Factures[[#This Row],[CP]],1),LEFT(Factures[[#This Row],[CP]],2)))</f>
        <v>70</v>
      </c>
      <c r="P762" t="str">
        <f>VLOOKUP(INDEX(Communes2013[Code Postal],MATCH("*"&amp;TEXT(Factures[[#This Row],[CP]],"00000")&amp;"*",Communes2013[Code Postal],0)),Communes2013[],2,FALSE)</f>
        <v>HERICOURT</v>
      </c>
      <c r="Q762" t="str">
        <f>VLOOKUP(Factures[[#This Row],[DPT]],departement2021[],6,FALSE)</f>
        <v>Haute-Saône</v>
      </c>
      <c r="R762" t="str">
        <f>VLOOKUP(VLOOKUP(Factures[[#This Row],[DPT]],departement2021[],2,FALSE),region2021[],5,FALSE)</f>
        <v>Bourgogne-Franche-Comté</v>
      </c>
    </row>
    <row r="763" spans="1:18" x14ac:dyDescent="0.25">
      <c r="A763">
        <v>765</v>
      </c>
      <c r="B763" s="1">
        <v>44752</v>
      </c>
      <c r="C763" s="2" t="s">
        <v>18</v>
      </c>
      <c r="D763" s="2" t="s">
        <v>16</v>
      </c>
      <c r="E763">
        <v>3</v>
      </c>
      <c r="F763">
        <v>87</v>
      </c>
      <c r="G763">
        <v>96</v>
      </c>
      <c r="H763">
        <v>183</v>
      </c>
      <c r="I763" s="2" t="s">
        <v>14</v>
      </c>
      <c r="J763">
        <v>3.5</v>
      </c>
      <c r="K763" s="4">
        <v>29000</v>
      </c>
      <c r="L763" s="1">
        <v>30307</v>
      </c>
      <c r="M763">
        <f ca="1">DATEDIF(Factures[[#This Row],[Date naissance]],TODAY(),"Y")</f>
        <v>39</v>
      </c>
      <c r="N763" t="str">
        <f ca="1">VLOOKUP(Factures[[#This Row],[Age]],Cat_Age[],2,TRUE)</f>
        <v>2 - de 35 à 45 ans</v>
      </c>
      <c r="O763" t="str" cm="1">
        <f t="array" ref="O7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63" t="str">
        <f>VLOOKUP(INDEX(Communes2013[Code Postal],MATCH("*"&amp;TEXT(Factures[[#This Row],[CP]],"00000")&amp;"*",Communes2013[Code Postal],0)),Communes2013[],2,FALSE)</f>
        <v>QUIMPER</v>
      </c>
      <c r="Q763" t="str">
        <f>VLOOKUP(Factures[[#This Row],[DPT]],departement2021[],6,FALSE)</f>
        <v>Finistère</v>
      </c>
      <c r="R763" t="str">
        <f>VLOOKUP(VLOOKUP(Factures[[#This Row],[DPT]],departement2021[],2,FALSE),region2021[],5,FALSE)</f>
        <v>Bretagne</v>
      </c>
    </row>
    <row r="764" spans="1:18" x14ac:dyDescent="0.25">
      <c r="A764">
        <v>766</v>
      </c>
      <c r="B764" s="1">
        <v>44752</v>
      </c>
      <c r="C764" s="2" t="s">
        <v>12</v>
      </c>
      <c r="D764" s="2" t="s">
        <v>13</v>
      </c>
      <c r="E764">
        <v>1</v>
      </c>
      <c r="F764">
        <v>21.5</v>
      </c>
      <c r="G764">
        <v>42</v>
      </c>
      <c r="H764">
        <v>63.5</v>
      </c>
      <c r="I764" s="2" t="s">
        <v>17</v>
      </c>
      <c r="K764" s="4">
        <v>38400</v>
      </c>
      <c r="L764" s="1">
        <v>25863</v>
      </c>
      <c r="M764">
        <f ca="1">DATEDIF(Factures[[#This Row],[Date naissance]],TODAY(),"Y")</f>
        <v>52</v>
      </c>
      <c r="N764" t="str">
        <f ca="1">VLOOKUP(Factures[[#This Row],[Age]],Cat_Age[],2,TRUE)</f>
        <v>3 - de 45 à 55 ans</v>
      </c>
      <c r="O764" t="str" cm="1">
        <f t="array" ref="O764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764" t="str">
        <f>VLOOKUP(INDEX(Communes2013[Code Postal],MATCH("*"&amp;TEXT(Factures[[#This Row],[CP]],"00000")&amp;"*",Communes2013[Code Postal],0)),Communes2013[],2,FALSE)</f>
        <v>SAINT-MARTIN-D'HERES</v>
      </c>
      <c r="Q764" t="str">
        <f>VLOOKUP(Factures[[#This Row],[DPT]],departement2021[],6,FALSE)</f>
        <v>Isère</v>
      </c>
      <c r="R764" t="str">
        <f>VLOOKUP(VLOOKUP(Factures[[#This Row],[DPT]],departement2021[],2,FALSE),region2021[],5,FALSE)</f>
        <v>Auvergne-Rhône-Alpes</v>
      </c>
    </row>
    <row r="765" spans="1:18" x14ac:dyDescent="0.25">
      <c r="A765">
        <v>767</v>
      </c>
      <c r="B765" s="1">
        <v>44752</v>
      </c>
      <c r="C765" s="2" t="s">
        <v>18</v>
      </c>
      <c r="D765" s="2" t="s">
        <v>16</v>
      </c>
      <c r="E765">
        <v>18</v>
      </c>
      <c r="F765">
        <v>602</v>
      </c>
      <c r="G765">
        <v>297</v>
      </c>
      <c r="H765">
        <v>899</v>
      </c>
      <c r="I765" s="2" t="s">
        <v>14</v>
      </c>
      <c r="J765">
        <v>18.5</v>
      </c>
      <c r="K765" s="4">
        <v>29470</v>
      </c>
      <c r="L765" s="1">
        <v>22493</v>
      </c>
      <c r="M765">
        <f ca="1">DATEDIF(Factures[[#This Row],[Date naissance]],TODAY(),"Y")</f>
        <v>61</v>
      </c>
      <c r="N765" t="str">
        <f ca="1">VLOOKUP(Factures[[#This Row],[Age]],Cat_Age[],2,TRUE)</f>
        <v>4 - de 55 à 65 ans</v>
      </c>
      <c r="O765" t="str" cm="1">
        <f t="array" ref="O76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65" t="str">
        <f>VLOOKUP(INDEX(Communes2013[Code Postal],MATCH("*"&amp;TEXT(Factures[[#This Row],[CP]],"00000")&amp;"*",Communes2013[Code Postal],0)),Communes2013[],2,FALSE)</f>
        <v>PLOUGASTEL-DAOULAS</v>
      </c>
      <c r="Q765" t="str">
        <f>VLOOKUP(Factures[[#This Row],[DPT]],departement2021[],6,FALSE)</f>
        <v>Finistère</v>
      </c>
      <c r="R765" t="str">
        <f>VLOOKUP(VLOOKUP(Factures[[#This Row],[DPT]],departement2021[],2,FALSE),region2021[],5,FALSE)</f>
        <v>Bretagne</v>
      </c>
    </row>
    <row r="766" spans="1:18" x14ac:dyDescent="0.25">
      <c r="A766">
        <v>768</v>
      </c>
      <c r="B766" s="1">
        <v>44752</v>
      </c>
      <c r="C766" s="2" t="s">
        <v>12</v>
      </c>
      <c r="D766" s="2" t="s">
        <v>21</v>
      </c>
      <c r="E766">
        <v>7</v>
      </c>
      <c r="F766">
        <v>145.5</v>
      </c>
      <c r="G766">
        <v>18</v>
      </c>
      <c r="H766">
        <v>163.5</v>
      </c>
      <c r="I766" s="2" t="s">
        <v>14</v>
      </c>
      <c r="J766">
        <v>13.5</v>
      </c>
      <c r="K766" s="4">
        <v>35530</v>
      </c>
      <c r="L766" s="1">
        <v>27789</v>
      </c>
      <c r="M766">
        <f ca="1">DATEDIF(Factures[[#This Row],[Date naissance]],TODAY(),"Y")</f>
        <v>46</v>
      </c>
      <c r="N766" t="str">
        <f ca="1">VLOOKUP(Factures[[#This Row],[Age]],Cat_Age[],2,TRUE)</f>
        <v>3 - de 45 à 55 ans</v>
      </c>
      <c r="O766" t="str" cm="1">
        <f t="array" ref="O76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66" t="str">
        <f>VLOOKUP(INDEX(Communes2013[Code Postal],MATCH("*"&amp;TEXT(Factures[[#This Row],[CP]],"00000")&amp;"*",Communes2013[Code Postal],0)),Communes2013[],2,FALSE)</f>
        <v>NOYAL-SUR-VILAINE</v>
      </c>
      <c r="Q766" t="str">
        <f>VLOOKUP(Factures[[#This Row],[DPT]],departement2021[],6,FALSE)</f>
        <v>Ille-et-Vilaine</v>
      </c>
      <c r="R766" t="str">
        <f>VLOOKUP(VLOOKUP(Factures[[#This Row],[DPT]],departement2021[],2,FALSE),region2021[],5,FALSE)</f>
        <v>Bretagne</v>
      </c>
    </row>
    <row r="767" spans="1:18" x14ac:dyDescent="0.25">
      <c r="A767">
        <v>769</v>
      </c>
      <c r="B767" s="1">
        <v>44752</v>
      </c>
      <c r="C767" s="2" t="s">
        <v>19</v>
      </c>
      <c r="D767" s="2" t="s">
        <v>13</v>
      </c>
      <c r="E767">
        <v>2</v>
      </c>
      <c r="F767">
        <v>40.5</v>
      </c>
      <c r="G767">
        <v>78</v>
      </c>
      <c r="H767">
        <v>118.5</v>
      </c>
      <c r="I767" s="2" t="s">
        <v>14</v>
      </c>
      <c r="J767">
        <v>5.5</v>
      </c>
      <c r="K767" s="4">
        <v>35830</v>
      </c>
      <c r="L767" s="1">
        <v>16925</v>
      </c>
      <c r="M767">
        <f ca="1">DATEDIF(Factures[[#This Row],[Date naissance]],TODAY(),"Y")</f>
        <v>76</v>
      </c>
      <c r="N767" t="str">
        <f ca="1">VLOOKUP(Factures[[#This Row],[Age]],Cat_Age[],2,TRUE)</f>
        <v>5 - de 65 et plus</v>
      </c>
      <c r="O767" t="str" cm="1">
        <f t="array" ref="O76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67" t="str">
        <f>VLOOKUP(INDEX(Communes2013[Code Postal],MATCH("*"&amp;TEXT(Factures[[#This Row],[CP]],"00000")&amp;"*",Communes2013[Code Postal],0)),Communes2013[],2,FALSE)</f>
        <v>BETTON</v>
      </c>
      <c r="Q767" t="str">
        <f>VLOOKUP(Factures[[#This Row],[DPT]],departement2021[],6,FALSE)</f>
        <v>Ille-et-Vilaine</v>
      </c>
      <c r="R767" t="str">
        <f>VLOOKUP(VLOOKUP(Factures[[#This Row],[DPT]],departement2021[],2,FALSE),region2021[],5,FALSE)</f>
        <v>Bretagne</v>
      </c>
    </row>
    <row r="768" spans="1:18" x14ac:dyDescent="0.25">
      <c r="A768">
        <v>770</v>
      </c>
      <c r="B768" s="1">
        <v>44752</v>
      </c>
      <c r="C768" s="2" t="s">
        <v>12</v>
      </c>
      <c r="D768" s="2" t="s">
        <v>16</v>
      </c>
      <c r="E768">
        <v>21</v>
      </c>
      <c r="F768">
        <v>723.5</v>
      </c>
      <c r="G768">
        <v>50</v>
      </c>
      <c r="H768">
        <v>773.5</v>
      </c>
      <c r="I768" s="2" t="s">
        <v>14</v>
      </c>
      <c r="J768">
        <v>53.5</v>
      </c>
      <c r="K768" s="4">
        <v>93380</v>
      </c>
      <c r="L768" s="1">
        <v>22921</v>
      </c>
      <c r="M768">
        <f ca="1">DATEDIF(Factures[[#This Row],[Date naissance]],TODAY(),"Y")</f>
        <v>60</v>
      </c>
      <c r="N768" t="str">
        <f ca="1">VLOOKUP(Factures[[#This Row],[Age]],Cat_Age[],2,TRUE)</f>
        <v>4 - de 55 à 65 ans</v>
      </c>
      <c r="O768" t="str" cm="1">
        <f t="array" ref="O76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768" t="str">
        <f>VLOOKUP(INDEX(Communes2013[Code Postal],MATCH("*"&amp;TEXT(Factures[[#This Row],[CP]],"00000")&amp;"*",Communes2013[Code Postal],0)),Communes2013[],2,FALSE)</f>
        <v>PIERREFITTE-SUR-SEINE</v>
      </c>
      <c r="Q768" t="str">
        <f>VLOOKUP(Factures[[#This Row],[DPT]],departement2021[],6,FALSE)</f>
        <v>Seine-Saint-Denis</v>
      </c>
      <c r="R768" t="str">
        <f>VLOOKUP(VLOOKUP(Factures[[#This Row],[DPT]],departement2021[],2,FALSE),region2021[],5,FALSE)</f>
        <v>Île-de-France</v>
      </c>
    </row>
    <row r="769" spans="1:18" x14ac:dyDescent="0.25">
      <c r="A769">
        <v>771</v>
      </c>
      <c r="B769" s="1">
        <v>44752</v>
      </c>
      <c r="C769" s="2" t="s">
        <v>19</v>
      </c>
      <c r="D769" s="2" t="s">
        <v>16</v>
      </c>
      <c r="E769">
        <v>9</v>
      </c>
      <c r="F769">
        <v>242.5</v>
      </c>
      <c r="G769">
        <v>63</v>
      </c>
      <c r="H769">
        <v>305.5</v>
      </c>
      <c r="I769" s="2" t="s">
        <v>14</v>
      </c>
      <c r="J769">
        <v>12.5</v>
      </c>
      <c r="K769" s="4">
        <v>29820</v>
      </c>
      <c r="L769" s="1">
        <v>33051</v>
      </c>
      <c r="M769">
        <f ca="1">DATEDIF(Factures[[#This Row],[Date naissance]],TODAY(),"Y")</f>
        <v>32</v>
      </c>
      <c r="N769" t="str">
        <f ca="1">VLOOKUP(Factures[[#This Row],[Age]],Cat_Age[],2,TRUE)</f>
        <v>1 - de 0 à 35 ans</v>
      </c>
      <c r="O769" t="str" cm="1">
        <f t="array" ref="O76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69" t="str">
        <f>VLOOKUP(INDEX(Communes2013[Code Postal],MATCH("*"&amp;TEXT(Factures[[#This Row],[CP]],"00000")&amp;"*",Communes2013[Code Postal],0)),Communes2013[],2,FALSE)</f>
        <v>GUILERS</v>
      </c>
      <c r="Q769" t="str">
        <f>VLOOKUP(Factures[[#This Row],[DPT]],departement2021[],6,FALSE)</f>
        <v>Finistère</v>
      </c>
      <c r="R769" t="str">
        <f>VLOOKUP(VLOOKUP(Factures[[#This Row],[DPT]],departement2021[],2,FALSE),region2021[],5,FALSE)</f>
        <v>Bretagne</v>
      </c>
    </row>
    <row r="770" spans="1:18" x14ac:dyDescent="0.25">
      <c r="A770">
        <v>772</v>
      </c>
      <c r="B770" s="1">
        <v>44752</v>
      </c>
      <c r="C770" s="2" t="s">
        <v>19</v>
      </c>
      <c r="D770" s="2" t="s">
        <v>16</v>
      </c>
      <c r="E770">
        <v>4</v>
      </c>
      <c r="F770">
        <v>106.5</v>
      </c>
      <c r="G770">
        <v>212</v>
      </c>
      <c r="H770">
        <v>318.5</v>
      </c>
      <c r="I770" s="2" t="s">
        <v>14</v>
      </c>
      <c r="J770">
        <v>24</v>
      </c>
      <c r="K770" s="4">
        <v>77144</v>
      </c>
      <c r="L770" s="1">
        <v>26860</v>
      </c>
      <c r="M770">
        <f ca="1">DATEDIF(Factures[[#This Row],[Date naissance]],TODAY(),"Y")</f>
        <v>49</v>
      </c>
      <c r="N770" t="str">
        <f ca="1">VLOOKUP(Factures[[#This Row],[Age]],Cat_Age[],2,TRUE)</f>
        <v>3 - de 45 à 55 ans</v>
      </c>
      <c r="O770" t="str" cm="1">
        <f t="array" ref="O770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770" t="str">
        <f>VLOOKUP(INDEX(Communes2013[Code Postal],MATCH("*"&amp;TEXT(Factures[[#This Row],[CP]],"00000")&amp;"*",Communes2013[Code Postal],0)),Communes2013[],2,FALSE)</f>
        <v>MONTEVRAIN</v>
      </c>
      <c r="Q770" t="str">
        <f>VLOOKUP(Factures[[#This Row],[DPT]],departement2021[],6,FALSE)</f>
        <v>Seine-et-Marne</v>
      </c>
      <c r="R770" t="str">
        <f>VLOOKUP(VLOOKUP(Factures[[#This Row],[DPT]],departement2021[],2,FALSE),region2021[],5,FALSE)</f>
        <v>Île-de-France</v>
      </c>
    </row>
    <row r="771" spans="1:18" x14ac:dyDescent="0.25">
      <c r="A771">
        <v>773</v>
      </c>
      <c r="B771" s="1">
        <v>44752</v>
      </c>
      <c r="C771" s="2" t="s">
        <v>18</v>
      </c>
      <c r="D771" s="2" t="s">
        <v>21</v>
      </c>
      <c r="E771">
        <v>1</v>
      </c>
      <c r="F771">
        <v>18</v>
      </c>
      <c r="G771">
        <v>3</v>
      </c>
      <c r="H771">
        <v>21</v>
      </c>
      <c r="I771" s="2" t="s">
        <v>17</v>
      </c>
      <c r="K771" s="4">
        <v>29120</v>
      </c>
      <c r="L771" s="1">
        <v>13237</v>
      </c>
      <c r="M771">
        <f ca="1">DATEDIF(Factures[[#This Row],[Date naissance]],TODAY(),"Y")</f>
        <v>86</v>
      </c>
      <c r="N771" t="str">
        <f ca="1">VLOOKUP(Factures[[#This Row],[Age]],Cat_Age[],2,TRUE)</f>
        <v>5 - de 65 et plus</v>
      </c>
      <c r="O771" t="str" cm="1">
        <f t="array" ref="O77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71" t="str">
        <f>VLOOKUP(INDEX(Communes2013[Code Postal],MATCH("*"&amp;TEXT(Factures[[#This Row],[CP]],"00000")&amp;"*",Communes2013[Code Postal],0)),Communes2013[],2,FALSE)</f>
        <v>PONT-L'ABBE</v>
      </c>
      <c r="Q771" t="str">
        <f>VLOOKUP(Factures[[#This Row],[DPT]],departement2021[],6,FALSE)</f>
        <v>Finistère</v>
      </c>
      <c r="R771" t="str">
        <f>VLOOKUP(VLOOKUP(Factures[[#This Row],[DPT]],departement2021[],2,FALSE),region2021[],5,FALSE)</f>
        <v>Bretagne</v>
      </c>
    </row>
    <row r="772" spans="1:18" x14ac:dyDescent="0.25">
      <c r="A772">
        <v>774</v>
      </c>
      <c r="B772" s="1">
        <v>44752</v>
      </c>
      <c r="C772" s="2" t="s">
        <v>15</v>
      </c>
      <c r="D772" s="2" t="s">
        <v>13</v>
      </c>
      <c r="E772">
        <v>1</v>
      </c>
      <c r="F772">
        <v>22</v>
      </c>
      <c r="H772">
        <v>22</v>
      </c>
      <c r="I772" s="2" t="s">
        <v>17</v>
      </c>
      <c r="K772" s="4">
        <v>59200</v>
      </c>
      <c r="L772" s="1">
        <v>28184</v>
      </c>
      <c r="M772">
        <f ca="1">DATEDIF(Factures[[#This Row],[Date naissance]],TODAY(),"Y")</f>
        <v>45</v>
      </c>
      <c r="N772" t="str">
        <f ca="1">VLOOKUP(Factures[[#This Row],[Age]],Cat_Age[],2,TRUE)</f>
        <v>3 - de 45 à 55 ans</v>
      </c>
      <c r="O772" t="str" cm="1">
        <f t="array" ref="O772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772" t="str">
        <f>VLOOKUP(INDEX(Communes2013[Code Postal],MATCH("*"&amp;TEXT(Factures[[#This Row],[CP]],"00000")&amp;"*",Communes2013[Code Postal],0)),Communes2013[],2,FALSE)</f>
        <v>TOURCOING</v>
      </c>
      <c r="Q772" t="str">
        <f>VLOOKUP(Factures[[#This Row],[DPT]],departement2021[],6,FALSE)</f>
        <v>Nord</v>
      </c>
      <c r="R772" t="str">
        <f>VLOOKUP(VLOOKUP(Factures[[#This Row],[DPT]],departement2021[],2,FALSE),region2021[],5,FALSE)</f>
        <v>Hauts-de-France</v>
      </c>
    </row>
    <row r="773" spans="1:18" x14ac:dyDescent="0.25">
      <c r="A773">
        <v>775</v>
      </c>
      <c r="B773" s="1">
        <v>44752</v>
      </c>
      <c r="C773" s="2" t="s">
        <v>19</v>
      </c>
      <c r="D773" s="2" t="s">
        <v>21</v>
      </c>
      <c r="E773">
        <v>15</v>
      </c>
      <c r="F773">
        <v>342</v>
      </c>
      <c r="G773">
        <v>265</v>
      </c>
      <c r="H773">
        <v>607</v>
      </c>
      <c r="I773" s="2" t="s">
        <v>17</v>
      </c>
      <c r="K773" s="4">
        <v>95280</v>
      </c>
      <c r="L773" s="1">
        <v>25369</v>
      </c>
      <c r="M773">
        <f ca="1">DATEDIF(Factures[[#This Row],[Date naissance]],TODAY(),"Y")</f>
        <v>53</v>
      </c>
      <c r="N773" t="str">
        <f ca="1">VLOOKUP(Factures[[#This Row],[Age]],Cat_Age[],2,TRUE)</f>
        <v>3 - de 45 à 55 ans</v>
      </c>
      <c r="O773" t="str" cm="1">
        <f t="array" ref="O77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773" t="str">
        <f>VLOOKUP(INDEX(Communes2013[Code Postal],MATCH("*"&amp;TEXT(Factures[[#This Row],[CP]],"00000")&amp;"*",Communes2013[Code Postal],0)),Communes2013[],2,FALSE)</f>
        <v>JOUY-LE-MOUTIER</v>
      </c>
      <c r="Q773" t="str">
        <f>VLOOKUP(Factures[[#This Row],[DPT]],departement2021[],6,FALSE)</f>
        <v>Val-d'Oise</v>
      </c>
      <c r="R773" t="str">
        <f>VLOOKUP(VLOOKUP(Factures[[#This Row],[DPT]],departement2021[],2,FALSE),region2021[],5,FALSE)</f>
        <v>Île-de-France</v>
      </c>
    </row>
    <row r="774" spans="1:18" x14ac:dyDescent="0.25">
      <c r="A774">
        <v>776</v>
      </c>
      <c r="B774" s="1">
        <v>44752</v>
      </c>
      <c r="C774" s="2" t="s">
        <v>15</v>
      </c>
      <c r="D774" s="2" t="s">
        <v>21</v>
      </c>
      <c r="E774">
        <v>12</v>
      </c>
      <c r="F774">
        <v>257</v>
      </c>
      <c r="G774">
        <v>331</v>
      </c>
      <c r="H774">
        <v>588</v>
      </c>
      <c r="I774" s="2" t="s">
        <v>14</v>
      </c>
      <c r="J774">
        <v>40</v>
      </c>
      <c r="K774" s="4">
        <v>52500</v>
      </c>
      <c r="L774" s="1">
        <v>29357</v>
      </c>
      <c r="M774">
        <f ca="1">DATEDIF(Factures[[#This Row],[Date naissance]],TODAY(),"Y")</f>
        <v>42</v>
      </c>
      <c r="N774" t="str">
        <f ca="1">VLOOKUP(Factures[[#This Row],[Age]],Cat_Age[],2,TRUE)</f>
        <v>2 - de 35 à 45 ans</v>
      </c>
      <c r="O774" t="str" cm="1">
        <f t="array" ref="O774">IF(INT(Factures[[#This Row],[CP]]/1000)=20,_xlfn.SWITCH(MID(Factures[[#This Row],[CP]],3,1),"0","2A","1","2A","2","2B"),IF(LEN(Factures[[#This Row],[CP]])=4,"0"&amp;LEFT(Factures[[#This Row],[CP]],1),LEFT(Factures[[#This Row],[CP]],2)))</f>
        <v>52</v>
      </c>
      <c r="P774" t="str">
        <f>VLOOKUP(INDEX(Communes2013[Code Postal],MATCH("*"&amp;TEXT(Factures[[#This Row],[CP]],"00000")&amp;"*",Communes2013[Code Postal],0)),Communes2013[],2,FALSE)</f>
        <v>FAYL-BILLOT</v>
      </c>
      <c r="Q774" t="str">
        <f>VLOOKUP(Factures[[#This Row],[DPT]],departement2021[],6,FALSE)</f>
        <v>Haute-Marne</v>
      </c>
      <c r="R774" t="str">
        <f>VLOOKUP(VLOOKUP(Factures[[#This Row],[DPT]],departement2021[],2,FALSE),region2021[],5,FALSE)</f>
        <v>Grand Est</v>
      </c>
    </row>
    <row r="775" spans="1:18" x14ac:dyDescent="0.25">
      <c r="A775">
        <v>777</v>
      </c>
      <c r="B775" s="1">
        <v>44752</v>
      </c>
      <c r="C775" s="2" t="s">
        <v>15</v>
      </c>
      <c r="D775" s="2" t="s">
        <v>16</v>
      </c>
      <c r="E775">
        <v>2</v>
      </c>
      <c r="F775">
        <v>58</v>
      </c>
      <c r="G775">
        <v>57</v>
      </c>
      <c r="H775">
        <v>115</v>
      </c>
      <c r="I775" s="2" t="s">
        <v>17</v>
      </c>
      <c r="K775" s="4">
        <v>78640</v>
      </c>
      <c r="L775" s="1">
        <v>22509</v>
      </c>
      <c r="M775">
        <f ca="1">DATEDIF(Factures[[#This Row],[Date naissance]],TODAY(),"Y")</f>
        <v>61</v>
      </c>
      <c r="N775" t="str">
        <f ca="1">VLOOKUP(Factures[[#This Row],[Age]],Cat_Age[],2,TRUE)</f>
        <v>4 - de 55 à 65 ans</v>
      </c>
      <c r="O775" t="str" cm="1">
        <f t="array" ref="O77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775" t="str">
        <f>VLOOKUP(INDEX(Communes2013[Code Postal],MATCH("*"&amp;TEXT(Factures[[#This Row],[CP]],"00000")&amp;"*",Communes2013[Code Postal],0)),Communes2013[],2,FALSE)</f>
        <v>NEAUPHLE-LE-CHATEAU</v>
      </c>
      <c r="Q775" t="str">
        <f>VLOOKUP(Factures[[#This Row],[DPT]],departement2021[],6,FALSE)</f>
        <v>Yvelines</v>
      </c>
      <c r="R775" t="str">
        <f>VLOOKUP(VLOOKUP(Factures[[#This Row],[DPT]],departement2021[],2,FALSE),region2021[],5,FALSE)</f>
        <v>Île-de-France</v>
      </c>
    </row>
    <row r="776" spans="1:18" x14ac:dyDescent="0.25">
      <c r="A776">
        <v>778</v>
      </c>
      <c r="B776" s="1">
        <v>44752</v>
      </c>
      <c r="C776" s="2" t="s">
        <v>19</v>
      </c>
      <c r="D776" s="2" t="s">
        <v>20</v>
      </c>
      <c r="E776">
        <v>19</v>
      </c>
      <c r="F776">
        <v>247.5</v>
      </c>
      <c r="G776">
        <v>480</v>
      </c>
      <c r="H776">
        <v>727.5</v>
      </c>
      <c r="I776" s="2" t="s">
        <v>17</v>
      </c>
      <c r="K776" s="4">
        <v>35140</v>
      </c>
      <c r="L776" s="1">
        <v>26571</v>
      </c>
      <c r="M776">
        <f ca="1">DATEDIF(Factures[[#This Row],[Date naissance]],TODAY(),"Y")</f>
        <v>50</v>
      </c>
      <c r="N776" t="str">
        <f ca="1">VLOOKUP(Factures[[#This Row],[Age]],Cat_Age[],2,TRUE)</f>
        <v>3 - de 45 à 55 ans</v>
      </c>
      <c r="O776" t="str" cm="1">
        <f t="array" ref="O77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776" t="str">
        <f>VLOOKUP(INDEX(Communes2013[Code Postal],MATCH("*"&amp;TEXT(Factures[[#This Row],[CP]],"00000")&amp;"*",Communes2013[Code Postal],0)),Communes2013[],2,FALSE)</f>
        <v>SAINT-AUBIN-DU-CORMIER</v>
      </c>
      <c r="Q776" t="str">
        <f>VLOOKUP(Factures[[#This Row],[DPT]],departement2021[],6,FALSE)</f>
        <v>Ille-et-Vilaine</v>
      </c>
      <c r="R776" t="str">
        <f>VLOOKUP(VLOOKUP(Factures[[#This Row],[DPT]],departement2021[],2,FALSE),region2021[],5,FALSE)</f>
        <v>Bretagne</v>
      </c>
    </row>
    <row r="777" spans="1:18" x14ac:dyDescent="0.25">
      <c r="A777">
        <v>779</v>
      </c>
      <c r="B777" s="1">
        <v>44752</v>
      </c>
      <c r="C777" s="2" t="s">
        <v>15</v>
      </c>
      <c r="D777" s="2" t="s">
        <v>16</v>
      </c>
      <c r="E777">
        <v>2</v>
      </c>
      <c r="F777">
        <v>51</v>
      </c>
      <c r="G777">
        <v>60</v>
      </c>
      <c r="H777">
        <v>111</v>
      </c>
      <c r="I777" s="2" t="s">
        <v>17</v>
      </c>
      <c r="K777" s="4">
        <v>93000</v>
      </c>
      <c r="L777" s="1">
        <v>35277</v>
      </c>
      <c r="M777">
        <f ca="1">DATEDIF(Factures[[#This Row],[Date naissance]],TODAY(),"Y")</f>
        <v>26</v>
      </c>
      <c r="N777" t="str">
        <f ca="1">VLOOKUP(Factures[[#This Row],[Age]],Cat_Age[],2,TRUE)</f>
        <v>1 - de 0 à 35 ans</v>
      </c>
      <c r="O777" t="str" cm="1">
        <f t="array" ref="O77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777" t="str">
        <f>VLOOKUP(INDEX(Communes2013[Code Postal],MATCH("*"&amp;TEXT(Factures[[#This Row],[CP]],"00000")&amp;"*",Communes2013[Code Postal],0)),Communes2013[],2,FALSE)</f>
        <v>BOBIGNY</v>
      </c>
      <c r="Q777" t="str">
        <f>VLOOKUP(Factures[[#This Row],[DPT]],departement2021[],6,FALSE)</f>
        <v>Seine-Saint-Denis</v>
      </c>
      <c r="R777" t="str">
        <f>VLOOKUP(VLOOKUP(Factures[[#This Row],[DPT]],departement2021[],2,FALSE),region2021[],5,FALSE)</f>
        <v>Île-de-France</v>
      </c>
    </row>
    <row r="778" spans="1:18" x14ac:dyDescent="0.25">
      <c r="A778">
        <v>780</v>
      </c>
      <c r="B778" s="1">
        <v>44752</v>
      </c>
      <c r="C778" s="2" t="s">
        <v>19</v>
      </c>
      <c r="D778" s="2" t="s">
        <v>16</v>
      </c>
      <c r="E778">
        <v>4</v>
      </c>
      <c r="F778">
        <v>119</v>
      </c>
      <c r="G778">
        <v>78</v>
      </c>
      <c r="H778">
        <v>197</v>
      </c>
      <c r="I778" s="2" t="s">
        <v>14</v>
      </c>
      <c r="J778">
        <v>15.5</v>
      </c>
      <c r="K778" s="4">
        <v>92130</v>
      </c>
      <c r="L778" s="1">
        <v>29646</v>
      </c>
      <c r="M778">
        <f ca="1">DATEDIF(Factures[[#This Row],[Date naissance]],TODAY(),"Y")</f>
        <v>41</v>
      </c>
      <c r="N778" t="str">
        <f ca="1">VLOOKUP(Factures[[#This Row],[Age]],Cat_Age[],2,TRUE)</f>
        <v>2 - de 35 à 45 ans</v>
      </c>
      <c r="O778" t="str" cm="1">
        <f t="array" ref="O77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78" t="str">
        <f>VLOOKUP(INDEX(Communes2013[Code Postal],MATCH("*"&amp;TEXT(Factures[[#This Row],[CP]],"00000")&amp;"*",Communes2013[Code Postal],0)),Communes2013[],2,FALSE)</f>
        <v>ISSY-LES-MOULINEAUX</v>
      </c>
      <c r="Q778" t="str">
        <f>VLOOKUP(Factures[[#This Row],[DPT]],departement2021[],6,FALSE)</f>
        <v>Hauts-de-Seine</v>
      </c>
      <c r="R778" t="str">
        <f>VLOOKUP(VLOOKUP(Factures[[#This Row],[DPT]],departement2021[],2,FALSE),region2021[],5,FALSE)</f>
        <v>Île-de-France</v>
      </c>
    </row>
    <row r="779" spans="1:18" x14ac:dyDescent="0.25">
      <c r="A779">
        <v>781</v>
      </c>
      <c r="B779" s="1">
        <v>44752</v>
      </c>
      <c r="C779" s="2" t="s">
        <v>18</v>
      </c>
      <c r="D779" s="2" t="s">
        <v>13</v>
      </c>
      <c r="E779">
        <v>2</v>
      </c>
      <c r="F779">
        <v>46.5</v>
      </c>
      <c r="G779">
        <v>12</v>
      </c>
      <c r="H779">
        <v>58.5</v>
      </c>
      <c r="I779" s="2" t="s">
        <v>17</v>
      </c>
      <c r="K779" s="4">
        <v>57940</v>
      </c>
      <c r="L779" s="1">
        <v>28758</v>
      </c>
      <c r="M779">
        <f ca="1">DATEDIF(Factures[[#This Row],[Date naissance]],TODAY(),"Y")</f>
        <v>44</v>
      </c>
      <c r="N779" t="str">
        <f ca="1">VLOOKUP(Factures[[#This Row],[Age]],Cat_Age[],2,TRUE)</f>
        <v>2 - de 35 à 45 ans</v>
      </c>
      <c r="O779" t="str" cm="1">
        <f t="array" ref="O779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779" t="str">
        <f>VLOOKUP(INDEX(Communes2013[Code Postal],MATCH("*"&amp;TEXT(Factures[[#This Row],[CP]],"00000")&amp;"*",Communes2013[Code Postal],0)),Communes2013[],2,FALSE)</f>
        <v>METZERVISSE</v>
      </c>
      <c r="Q779" t="str">
        <f>VLOOKUP(Factures[[#This Row],[DPT]],departement2021[],6,FALSE)</f>
        <v>Moselle</v>
      </c>
      <c r="R779" t="str">
        <f>VLOOKUP(VLOOKUP(Factures[[#This Row],[DPT]],departement2021[],2,FALSE),region2021[],5,FALSE)</f>
        <v>Grand Est</v>
      </c>
    </row>
    <row r="780" spans="1:18" x14ac:dyDescent="0.25">
      <c r="A780">
        <v>782</v>
      </c>
      <c r="B780" s="1">
        <v>44752</v>
      </c>
      <c r="C780" s="2" t="s">
        <v>19</v>
      </c>
      <c r="D780" s="2" t="s">
        <v>16</v>
      </c>
      <c r="E780">
        <v>6</v>
      </c>
      <c r="F780">
        <v>205.5</v>
      </c>
      <c r="G780">
        <v>165</v>
      </c>
      <c r="H780">
        <v>370.5</v>
      </c>
      <c r="I780" s="2" t="s">
        <v>14</v>
      </c>
      <c r="J780">
        <v>20</v>
      </c>
      <c r="K780" s="4">
        <v>92500</v>
      </c>
      <c r="L780" s="1">
        <v>20873</v>
      </c>
      <c r="M780">
        <f ca="1">DATEDIF(Factures[[#This Row],[Date naissance]],TODAY(),"Y")</f>
        <v>65</v>
      </c>
      <c r="N780" t="str">
        <f ca="1">VLOOKUP(Factures[[#This Row],[Age]],Cat_Age[],2,TRUE)</f>
        <v>5 - de 65 et plus</v>
      </c>
      <c r="O780" t="str" cm="1">
        <f t="array" ref="O78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80" t="str">
        <f>VLOOKUP(INDEX(Communes2013[Code Postal],MATCH("*"&amp;TEXT(Factures[[#This Row],[CP]],"00000")&amp;"*",Communes2013[Code Postal],0)),Communes2013[],2,FALSE)</f>
        <v>RUEIL-MALMAISON</v>
      </c>
      <c r="Q780" t="str">
        <f>VLOOKUP(Factures[[#This Row],[DPT]],departement2021[],6,FALSE)</f>
        <v>Hauts-de-Seine</v>
      </c>
      <c r="R780" t="str">
        <f>VLOOKUP(VLOOKUP(Factures[[#This Row],[DPT]],departement2021[],2,FALSE),region2021[],5,FALSE)</f>
        <v>Île-de-France</v>
      </c>
    </row>
    <row r="781" spans="1:18" x14ac:dyDescent="0.25">
      <c r="A781">
        <v>783</v>
      </c>
      <c r="B781" s="1">
        <v>44752</v>
      </c>
      <c r="C781" s="2" t="s">
        <v>15</v>
      </c>
      <c r="D781" s="2" t="s">
        <v>20</v>
      </c>
      <c r="E781">
        <v>6</v>
      </c>
      <c r="F781">
        <v>79.5</v>
      </c>
      <c r="G781">
        <v>141</v>
      </c>
      <c r="H781">
        <v>220.5</v>
      </c>
      <c r="I781" s="2" t="s">
        <v>14</v>
      </c>
      <c r="J781">
        <v>18</v>
      </c>
      <c r="K781" s="4">
        <v>75019</v>
      </c>
      <c r="L781" s="1">
        <v>31692</v>
      </c>
      <c r="M781">
        <f ca="1">DATEDIF(Factures[[#This Row],[Date naissance]],TODAY(),"Y")</f>
        <v>36</v>
      </c>
      <c r="N781" t="str">
        <f ca="1">VLOOKUP(Factures[[#This Row],[Age]],Cat_Age[],2,TRUE)</f>
        <v>2 - de 35 à 45 ans</v>
      </c>
      <c r="O781" t="str" cm="1">
        <f t="array" ref="O78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81" t="str">
        <f>VLOOKUP(INDEX(Communes2013[Code Postal],MATCH("*"&amp;TEXT(Factures[[#This Row],[CP]],"00000")&amp;"*",Communes2013[Code Postal],0)),Communes2013[],2,FALSE)</f>
        <v>PARIS-19E-ARRONDISSEMENT</v>
      </c>
      <c r="Q781" t="str">
        <f>VLOOKUP(Factures[[#This Row],[DPT]],departement2021[],6,FALSE)</f>
        <v>Paris</v>
      </c>
      <c r="R781" t="str">
        <f>VLOOKUP(VLOOKUP(Factures[[#This Row],[DPT]],departement2021[],2,FALSE),region2021[],5,FALSE)</f>
        <v>Île-de-France</v>
      </c>
    </row>
    <row r="782" spans="1:18" x14ac:dyDescent="0.25">
      <c r="A782">
        <v>784</v>
      </c>
      <c r="B782" s="1">
        <v>44752</v>
      </c>
      <c r="C782" s="2" t="s">
        <v>12</v>
      </c>
      <c r="D782" s="2" t="s">
        <v>16</v>
      </c>
      <c r="E782">
        <v>2</v>
      </c>
      <c r="F782">
        <v>50</v>
      </c>
      <c r="G782">
        <v>21</v>
      </c>
      <c r="H782">
        <v>71</v>
      </c>
      <c r="I782" s="2" t="s">
        <v>14</v>
      </c>
      <c r="J782">
        <v>6.5</v>
      </c>
      <c r="K782" s="4">
        <v>92240</v>
      </c>
      <c r="L782" s="1">
        <v>19381</v>
      </c>
      <c r="M782">
        <f ca="1">DATEDIF(Factures[[#This Row],[Date naissance]],TODAY(),"Y")</f>
        <v>69</v>
      </c>
      <c r="N782" t="str">
        <f ca="1">VLOOKUP(Factures[[#This Row],[Age]],Cat_Age[],2,TRUE)</f>
        <v>5 - de 65 et plus</v>
      </c>
      <c r="O782" t="str" cm="1">
        <f t="array" ref="O78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782" t="str">
        <f>VLOOKUP(INDEX(Communes2013[Code Postal],MATCH("*"&amp;TEXT(Factures[[#This Row],[CP]],"00000")&amp;"*",Communes2013[Code Postal],0)),Communes2013[],2,FALSE)</f>
        <v>MALAKOFF</v>
      </c>
      <c r="Q782" t="str">
        <f>VLOOKUP(Factures[[#This Row],[DPT]],departement2021[],6,FALSE)</f>
        <v>Hauts-de-Seine</v>
      </c>
      <c r="R782" t="str">
        <f>VLOOKUP(VLOOKUP(Factures[[#This Row],[DPT]],departement2021[],2,FALSE),region2021[],5,FALSE)</f>
        <v>Île-de-France</v>
      </c>
    </row>
    <row r="783" spans="1:18" x14ac:dyDescent="0.25">
      <c r="A783">
        <v>785</v>
      </c>
      <c r="B783" s="1">
        <v>44752</v>
      </c>
      <c r="C783" s="2" t="s">
        <v>18</v>
      </c>
      <c r="D783" s="2" t="s">
        <v>16</v>
      </c>
      <c r="E783">
        <v>2</v>
      </c>
      <c r="F783">
        <v>67</v>
      </c>
      <c r="G783">
        <v>36</v>
      </c>
      <c r="H783">
        <v>103</v>
      </c>
      <c r="I783" s="2" t="s">
        <v>14</v>
      </c>
      <c r="J783">
        <v>2.5</v>
      </c>
      <c r="K783" s="4">
        <v>29800</v>
      </c>
      <c r="L783" s="1">
        <v>20363</v>
      </c>
      <c r="M783">
        <f ca="1">DATEDIF(Factures[[#This Row],[Date naissance]],TODAY(),"Y")</f>
        <v>67</v>
      </c>
      <c r="N783" t="str">
        <f ca="1">VLOOKUP(Factures[[#This Row],[Age]],Cat_Age[],2,TRUE)</f>
        <v>5 - de 65 et plus</v>
      </c>
      <c r="O783" t="str" cm="1">
        <f t="array" ref="O7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83" t="str">
        <f>VLOOKUP(INDEX(Communes2013[Code Postal],MATCH("*"&amp;TEXT(Factures[[#This Row],[CP]],"00000")&amp;"*",Communes2013[Code Postal],0)),Communes2013[],2,FALSE)</f>
        <v>LANDERNEAU</v>
      </c>
      <c r="Q783" t="str">
        <f>VLOOKUP(Factures[[#This Row],[DPT]],departement2021[],6,FALSE)</f>
        <v>Finistère</v>
      </c>
      <c r="R783" t="str">
        <f>VLOOKUP(VLOOKUP(Factures[[#This Row],[DPT]],departement2021[],2,FALSE),region2021[],5,FALSE)</f>
        <v>Bretagne</v>
      </c>
    </row>
    <row r="784" spans="1:18" x14ac:dyDescent="0.25">
      <c r="A784">
        <v>786</v>
      </c>
      <c r="B784" s="1">
        <v>44752</v>
      </c>
      <c r="C784" s="2" t="s">
        <v>15</v>
      </c>
      <c r="D784" s="2" t="s">
        <v>16</v>
      </c>
      <c r="E784">
        <v>7</v>
      </c>
      <c r="F784">
        <v>217.5</v>
      </c>
      <c r="G784">
        <v>235</v>
      </c>
      <c r="H784">
        <v>452.5</v>
      </c>
      <c r="I784" s="2" t="s">
        <v>14</v>
      </c>
      <c r="J784">
        <v>7.5</v>
      </c>
      <c r="K784" s="4">
        <v>95360</v>
      </c>
      <c r="L784" s="1">
        <v>31062</v>
      </c>
      <c r="M784">
        <f ca="1">DATEDIF(Factures[[#This Row],[Date naissance]],TODAY(),"Y")</f>
        <v>37</v>
      </c>
      <c r="N784" t="str">
        <f ca="1">VLOOKUP(Factures[[#This Row],[Age]],Cat_Age[],2,TRUE)</f>
        <v>2 - de 35 à 45 ans</v>
      </c>
      <c r="O784" t="str" cm="1">
        <f t="array" ref="O78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784" t="str">
        <f>VLOOKUP(INDEX(Communes2013[Code Postal],MATCH("*"&amp;TEXT(Factures[[#This Row],[CP]],"00000")&amp;"*",Communes2013[Code Postal],0)),Communes2013[],2,FALSE)</f>
        <v>MONTMAGNY</v>
      </c>
      <c r="Q784" t="str">
        <f>VLOOKUP(Factures[[#This Row],[DPT]],departement2021[],6,FALSE)</f>
        <v>Val-d'Oise</v>
      </c>
      <c r="R784" t="str">
        <f>VLOOKUP(VLOOKUP(Factures[[#This Row],[DPT]],departement2021[],2,FALSE),region2021[],5,FALSE)</f>
        <v>Île-de-France</v>
      </c>
    </row>
    <row r="785" spans="1:18" x14ac:dyDescent="0.25">
      <c r="A785">
        <v>787</v>
      </c>
      <c r="B785" s="1">
        <v>44752</v>
      </c>
      <c r="C785" s="2" t="s">
        <v>12</v>
      </c>
      <c r="D785" s="2" t="s">
        <v>16</v>
      </c>
      <c r="E785">
        <v>20</v>
      </c>
      <c r="F785">
        <v>614</v>
      </c>
      <c r="G785">
        <v>783</v>
      </c>
      <c r="H785">
        <v>1397</v>
      </c>
      <c r="I785" s="2" t="s">
        <v>17</v>
      </c>
      <c r="K785" s="4">
        <v>29900</v>
      </c>
      <c r="L785" s="1">
        <v>29437</v>
      </c>
      <c r="M785">
        <f ca="1">DATEDIF(Factures[[#This Row],[Date naissance]],TODAY(),"Y")</f>
        <v>42</v>
      </c>
      <c r="N785" t="str">
        <f ca="1">VLOOKUP(Factures[[#This Row],[Age]],Cat_Age[],2,TRUE)</f>
        <v>2 - de 35 à 45 ans</v>
      </c>
      <c r="O785" t="str" cm="1">
        <f t="array" ref="O7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85" t="str">
        <f>VLOOKUP(INDEX(Communes2013[Code Postal],MATCH("*"&amp;TEXT(Factures[[#This Row],[CP]],"00000")&amp;"*",Communes2013[Code Postal],0)),Communes2013[],2,FALSE)</f>
        <v>CONCARNEAU</v>
      </c>
      <c r="Q785" t="str">
        <f>VLOOKUP(Factures[[#This Row],[DPT]],departement2021[],6,FALSE)</f>
        <v>Finistère</v>
      </c>
      <c r="R785" t="str">
        <f>VLOOKUP(VLOOKUP(Factures[[#This Row],[DPT]],departement2021[],2,FALSE),region2021[],5,FALSE)</f>
        <v>Bretagne</v>
      </c>
    </row>
    <row r="786" spans="1:18" x14ac:dyDescent="0.25">
      <c r="A786">
        <v>788</v>
      </c>
      <c r="B786" s="1">
        <v>44752</v>
      </c>
      <c r="C786" s="2" t="s">
        <v>15</v>
      </c>
      <c r="D786" s="2" t="s">
        <v>16</v>
      </c>
      <c r="E786">
        <v>3</v>
      </c>
      <c r="F786">
        <v>96</v>
      </c>
      <c r="G786">
        <v>147</v>
      </c>
      <c r="H786">
        <v>243</v>
      </c>
      <c r="I786" s="2" t="s">
        <v>14</v>
      </c>
      <c r="J786">
        <v>11.5</v>
      </c>
      <c r="K786" s="4">
        <v>64170</v>
      </c>
      <c r="L786" s="1">
        <v>26187</v>
      </c>
      <c r="M786">
        <f ca="1">DATEDIF(Factures[[#This Row],[Date naissance]],TODAY(),"Y")</f>
        <v>51</v>
      </c>
      <c r="N786" t="str">
        <f ca="1">VLOOKUP(Factures[[#This Row],[Age]],Cat_Age[],2,TRUE)</f>
        <v>3 - de 45 à 55 ans</v>
      </c>
      <c r="O786" t="str" cm="1">
        <f t="array" ref="O786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786" t="str">
        <f>VLOOKUP(INDEX(Communes2013[Code Postal],MATCH("*"&amp;TEXT(Factures[[#This Row],[CP]],"00000")&amp;"*",Communes2013[Code Postal],0)),Communes2013[],2,FALSE)</f>
        <v>ARTIX</v>
      </c>
      <c r="Q786" t="str">
        <f>VLOOKUP(Factures[[#This Row],[DPT]],departement2021[],6,FALSE)</f>
        <v>Pyrénées-Atlantiques</v>
      </c>
      <c r="R786" t="str">
        <f>VLOOKUP(VLOOKUP(Factures[[#This Row],[DPT]],departement2021[],2,FALSE),region2021[],5,FALSE)</f>
        <v>Nouvelle-Aquitaine</v>
      </c>
    </row>
    <row r="787" spans="1:18" x14ac:dyDescent="0.25">
      <c r="A787">
        <v>789</v>
      </c>
      <c r="B787" s="1">
        <v>44752</v>
      </c>
      <c r="C787" s="2" t="s">
        <v>15</v>
      </c>
      <c r="D787" s="2" t="s">
        <v>16</v>
      </c>
      <c r="E787">
        <v>6</v>
      </c>
      <c r="F787">
        <v>158</v>
      </c>
      <c r="G787">
        <v>267</v>
      </c>
      <c r="H787">
        <v>425</v>
      </c>
      <c r="I787" s="2" t="s">
        <v>17</v>
      </c>
      <c r="K787" s="4">
        <v>10000</v>
      </c>
      <c r="L787" s="1">
        <v>30025</v>
      </c>
      <c r="M787">
        <f ca="1">DATEDIF(Factures[[#This Row],[Date naissance]],TODAY(),"Y")</f>
        <v>40</v>
      </c>
      <c r="N787" t="str">
        <f ca="1">VLOOKUP(Factures[[#This Row],[Age]],Cat_Age[],2,TRUE)</f>
        <v>2 - de 35 à 45 ans</v>
      </c>
      <c r="O787" t="str" cm="1">
        <f t="array" ref="O787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787" t="str">
        <f>VLOOKUP(INDEX(Communes2013[Code Postal],MATCH("*"&amp;TEXT(Factures[[#This Row],[CP]],"00000")&amp;"*",Communes2013[Code Postal],0)),Communes2013[],2,FALSE)</f>
        <v>TROYES</v>
      </c>
      <c r="Q787" t="str">
        <f>VLOOKUP(Factures[[#This Row],[DPT]],departement2021[],6,FALSE)</f>
        <v>Aube</v>
      </c>
      <c r="R787" t="str">
        <f>VLOOKUP(VLOOKUP(Factures[[#This Row],[DPT]],departement2021[],2,FALSE),region2021[],5,FALSE)</f>
        <v>Grand Est</v>
      </c>
    </row>
    <row r="788" spans="1:18" x14ac:dyDescent="0.25">
      <c r="A788">
        <v>790</v>
      </c>
      <c r="B788" s="1">
        <v>44752</v>
      </c>
      <c r="C788" s="2" t="s">
        <v>18</v>
      </c>
      <c r="D788" s="2" t="s">
        <v>13</v>
      </c>
      <c r="E788">
        <v>2</v>
      </c>
      <c r="F788">
        <v>45</v>
      </c>
      <c r="H788">
        <v>45</v>
      </c>
      <c r="I788" s="2" t="s">
        <v>14</v>
      </c>
      <c r="J788">
        <v>4</v>
      </c>
      <c r="K788" s="4">
        <v>87400</v>
      </c>
      <c r="L788" s="1">
        <v>26482</v>
      </c>
      <c r="M788">
        <f ca="1">DATEDIF(Factures[[#This Row],[Date naissance]],TODAY(),"Y")</f>
        <v>50</v>
      </c>
      <c r="N788" t="str">
        <f ca="1">VLOOKUP(Factures[[#This Row],[Age]],Cat_Age[],2,TRUE)</f>
        <v>3 - de 45 à 55 ans</v>
      </c>
      <c r="O788" t="str" cm="1">
        <f t="array" ref="O788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788" t="str">
        <f>VLOOKUP(INDEX(Communes2013[Code Postal],MATCH("*"&amp;TEXT(Factures[[#This Row],[CP]],"00000")&amp;"*",Communes2013[Code Postal],0)),Communes2013[],2,FALSE)</f>
        <v>SAINT-LEONARD-DE-NOBLAT</v>
      </c>
      <c r="Q788" t="str">
        <f>VLOOKUP(Factures[[#This Row],[DPT]],departement2021[],6,FALSE)</f>
        <v>Haute-Vienne</v>
      </c>
      <c r="R788" t="str">
        <f>VLOOKUP(VLOOKUP(Factures[[#This Row],[DPT]],departement2021[],2,FALSE),region2021[],5,FALSE)</f>
        <v>Nouvelle-Aquitaine</v>
      </c>
    </row>
    <row r="789" spans="1:18" x14ac:dyDescent="0.25">
      <c r="A789">
        <v>791</v>
      </c>
      <c r="B789" s="1">
        <v>44753</v>
      </c>
      <c r="C789" s="2" t="s">
        <v>12</v>
      </c>
      <c r="D789" s="2" t="s">
        <v>16</v>
      </c>
      <c r="E789">
        <v>9</v>
      </c>
      <c r="F789">
        <v>256</v>
      </c>
      <c r="G789">
        <v>250</v>
      </c>
      <c r="H789">
        <v>506</v>
      </c>
      <c r="I789" s="2" t="s">
        <v>14</v>
      </c>
      <c r="J789">
        <v>38.5</v>
      </c>
      <c r="K789" s="4">
        <v>29710</v>
      </c>
      <c r="L789" s="1">
        <v>29933</v>
      </c>
      <c r="M789">
        <f ca="1">DATEDIF(Factures[[#This Row],[Date naissance]],TODAY(),"Y")</f>
        <v>40</v>
      </c>
      <c r="N789" t="str">
        <f ca="1">VLOOKUP(Factures[[#This Row],[Age]],Cat_Age[],2,TRUE)</f>
        <v>2 - de 35 à 45 ans</v>
      </c>
      <c r="O789" t="str" cm="1">
        <f t="array" ref="O78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89" t="str">
        <f>VLOOKUP(INDEX(Communes2013[Code Postal],MATCH("*"&amp;TEXT(Factures[[#This Row],[CP]],"00000")&amp;"*",Communes2013[Code Postal],0)),Communes2013[],2,FALSE)</f>
        <v>PLOZEVET</v>
      </c>
      <c r="Q789" t="str">
        <f>VLOOKUP(Factures[[#This Row],[DPT]],departement2021[],6,FALSE)</f>
        <v>Finistère</v>
      </c>
      <c r="R789" t="str">
        <f>VLOOKUP(VLOOKUP(Factures[[#This Row],[DPT]],departement2021[],2,FALSE),region2021[],5,FALSE)</f>
        <v>Bretagne</v>
      </c>
    </row>
    <row r="790" spans="1:18" x14ac:dyDescent="0.25">
      <c r="A790">
        <v>792</v>
      </c>
      <c r="B790" s="1">
        <v>44753</v>
      </c>
      <c r="C790" s="2" t="s">
        <v>12</v>
      </c>
      <c r="D790" s="2" t="s">
        <v>13</v>
      </c>
      <c r="E790">
        <v>5</v>
      </c>
      <c r="F790">
        <v>104</v>
      </c>
      <c r="G790">
        <v>128</v>
      </c>
      <c r="H790">
        <v>232</v>
      </c>
      <c r="I790" s="2" t="s">
        <v>17</v>
      </c>
      <c r="K790" s="4">
        <v>52100</v>
      </c>
      <c r="L790" s="1">
        <v>17782</v>
      </c>
      <c r="M790">
        <f ca="1">DATEDIF(Factures[[#This Row],[Date naissance]],TODAY(),"Y")</f>
        <v>74</v>
      </c>
      <c r="N790" t="str">
        <f ca="1">VLOOKUP(Factures[[#This Row],[Age]],Cat_Age[],2,TRUE)</f>
        <v>5 - de 65 et plus</v>
      </c>
      <c r="O790" t="str" cm="1">
        <f t="array" ref="O790">IF(INT(Factures[[#This Row],[CP]]/1000)=20,_xlfn.SWITCH(MID(Factures[[#This Row],[CP]],3,1),"0","2A","1","2A","2","2B"),IF(LEN(Factures[[#This Row],[CP]])=4,"0"&amp;LEFT(Factures[[#This Row],[CP]],1),LEFT(Factures[[#This Row],[CP]],2)))</f>
        <v>52</v>
      </c>
      <c r="P790" t="str">
        <f>VLOOKUP(INDEX(Communes2013[Code Postal],MATCH("*"&amp;TEXT(Factures[[#This Row],[CP]],"00000")&amp;"*",Communes2013[Code Postal],0)),Communes2013[],2,FALSE)</f>
        <v>SAINT-DIZIER</v>
      </c>
      <c r="Q790" t="str">
        <f>VLOOKUP(Factures[[#This Row],[DPT]],departement2021[],6,FALSE)</f>
        <v>Haute-Marne</v>
      </c>
      <c r="R790" t="str">
        <f>VLOOKUP(VLOOKUP(Factures[[#This Row],[DPT]],departement2021[],2,FALSE),region2021[],5,FALSE)</f>
        <v>Grand Est</v>
      </c>
    </row>
    <row r="791" spans="1:18" x14ac:dyDescent="0.25">
      <c r="A791">
        <v>793</v>
      </c>
      <c r="B791" s="1">
        <v>44753</v>
      </c>
      <c r="C791" s="2" t="s">
        <v>15</v>
      </c>
      <c r="D791" s="2" t="s">
        <v>16</v>
      </c>
      <c r="E791">
        <v>2</v>
      </c>
      <c r="F791">
        <v>68.5</v>
      </c>
      <c r="G791">
        <v>111</v>
      </c>
      <c r="H791">
        <v>179.5</v>
      </c>
      <c r="I791" s="2" t="s">
        <v>14</v>
      </c>
      <c r="J791">
        <v>3</v>
      </c>
      <c r="K791" s="4">
        <v>56850</v>
      </c>
      <c r="L791" s="1">
        <v>25521</v>
      </c>
      <c r="M791">
        <f ca="1">DATEDIF(Factures[[#This Row],[Date naissance]],TODAY(),"Y")</f>
        <v>52</v>
      </c>
      <c r="N791" t="str">
        <f ca="1">VLOOKUP(Factures[[#This Row],[Age]],Cat_Age[],2,TRUE)</f>
        <v>3 - de 45 à 55 ans</v>
      </c>
      <c r="O791" t="str" cm="1">
        <f t="array" ref="O79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791" t="str">
        <f>VLOOKUP(INDEX(Communes2013[Code Postal],MATCH("*"&amp;TEXT(Factures[[#This Row],[CP]],"00000")&amp;"*",Communes2013[Code Postal],0)),Communes2013[],2,FALSE)</f>
        <v>CAUDAN</v>
      </c>
      <c r="Q791" t="str">
        <f>VLOOKUP(Factures[[#This Row],[DPT]],departement2021[],6,FALSE)</f>
        <v>Morbihan</v>
      </c>
      <c r="R791" t="str">
        <f>VLOOKUP(VLOOKUP(Factures[[#This Row],[DPT]],departement2021[],2,FALSE),region2021[],5,FALSE)</f>
        <v>Bretagne</v>
      </c>
    </row>
    <row r="792" spans="1:18" x14ac:dyDescent="0.25">
      <c r="A792">
        <v>794</v>
      </c>
      <c r="B792" s="1">
        <v>44753</v>
      </c>
      <c r="C792" s="2" t="s">
        <v>15</v>
      </c>
      <c r="D792" s="2" t="s">
        <v>13</v>
      </c>
      <c r="E792">
        <v>6</v>
      </c>
      <c r="F792">
        <v>133</v>
      </c>
      <c r="G792">
        <v>105</v>
      </c>
      <c r="H792">
        <v>238</v>
      </c>
      <c r="I792" s="2" t="s">
        <v>14</v>
      </c>
      <c r="J792">
        <v>9</v>
      </c>
      <c r="K792" s="4">
        <v>29100</v>
      </c>
      <c r="L792" s="1">
        <v>28726</v>
      </c>
      <c r="M792">
        <f ca="1">DATEDIF(Factures[[#This Row],[Date naissance]],TODAY(),"Y")</f>
        <v>44</v>
      </c>
      <c r="N792" t="str">
        <f ca="1">VLOOKUP(Factures[[#This Row],[Age]],Cat_Age[],2,TRUE)</f>
        <v>2 - de 35 à 45 ans</v>
      </c>
      <c r="O792" t="str" cm="1">
        <f t="array" ref="O7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792" t="str">
        <f>VLOOKUP(INDEX(Communes2013[Code Postal],MATCH("*"&amp;TEXT(Factures[[#This Row],[CP]],"00000")&amp;"*",Communes2013[Code Postal],0)),Communes2013[],2,FALSE)</f>
        <v>DOUARNENEZ</v>
      </c>
      <c r="Q792" t="str">
        <f>VLOOKUP(Factures[[#This Row],[DPT]],departement2021[],6,FALSE)</f>
        <v>Finistère</v>
      </c>
      <c r="R792" t="str">
        <f>VLOOKUP(VLOOKUP(Factures[[#This Row],[DPT]],departement2021[],2,FALSE),region2021[],5,FALSE)</f>
        <v>Bretagne</v>
      </c>
    </row>
    <row r="793" spans="1:18" x14ac:dyDescent="0.25">
      <c r="A793">
        <v>795</v>
      </c>
      <c r="B793" s="1">
        <v>44753</v>
      </c>
      <c r="C793" s="2" t="s">
        <v>12</v>
      </c>
      <c r="D793" s="2" t="s">
        <v>16</v>
      </c>
      <c r="E793">
        <v>2</v>
      </c>
      <c r="F793">
        <v>63.5</v>
      </c>
      <c r="G793">
        <v>52</v>
      </c>
      <c r="H793">
        <v>115.5</v>
      </c>
      <c r="I793" s="2" t="s">
        <v>17</v>
      </c>
      <c r="K793" s="4">
        <v>75013</v>
      </c>
      <c r="L793" s="1">
        <v>23564</v>
      </c>
      <c r="M793">
        <f ca="1">DATEDIF(Factures[[#This Row],[Date naissance]],TODAY(),"Y")</f>
        <v>58</v>
      </c>
      <c r="N793" t="str">
        <f ca="1">VLOOKUP(Factures[[#This Row],[Age]],Cat_Age[],2,TRUE)</f>
        <v>4 - de 55 à 65 ans</v>
      </c>
      <c r="O793" t="str" cm="1">
        <f t="array" ref="O79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93" t="str">
        <f>VLOOKUP(INDEX(Communes2013[Code Postal],MATCH("*"&amp;TEXT(Factures[[#This Row],[CP]],"00000")&amp;"*",Communes2013[Code Postal],0)),Communes2013[],2,FALSE)</f>
        <v>PARIS-13E-ARRONDISSEMENT</v>
      </c>
      <c r="Q793" t="str">
        <f>VLOOKUP(Factures[[#This Row],[DPT]],departement2021[],6,FALSE)</f>
        <v>Paris</v>
      </c>
      <c r="R793" t="str">
        <f>VLOOKUP(VLOOKUP(Factures[[#This Row],[DPT]],departement2021[],2,FALSE),region2021[],5,FALSE)</f>
        <v>Île-de-France</v>
      </c>
    </row>
    <row r="794" spans="1:18" x14ac:dyDescent="0.25">
      <c r="A794">
        <v>796</v>
      </c>
      <c r="B794" s="1">
        <v>44753</v>
      </c>
      <c r="C794" s="2" t="s">
        <v>15</v>
      </c>
      <c r="D794" s="2" t="s">
        <v>16</v>
      </c>
      <c r="E794">
        <v>2</v>
      </c>
      <c r="F794">
        <v>56</v>
      </c>
      <c r="G794">
        <v>89</v>
      </c>
      <c r="H794">
        <v>145</v>
      </c>
      <c r="I794" s="2" t="s">
        <v>14</v>
      </c>
      <c r="J794">
        <v>10.5</v>
      </c>
      <c r="K794" s="4">
        <v>75016</v>
      </c>
      <c r="L794" s="1">
        <v>29143</v>
      </c>
      <c r="M794">
        <f ca="1">DATEDIF(Factures[[#This Row],[Date naissance]],TODAY(),"Y")</f>
        <v>43</v>
      </c>
      <c r="N794" t="str">
        <f ca="1">VLOOKUP(Factures[[#This Row],[Age]],Cat_Age[],2,TRUE)</f>
        <v>2 - de 35 à 45 ans</v>
      </c>
      <c r="O794" t="str" cm="1">
        <f t="array" ref="O7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94" t="str">
        <f>VLOOKUP(INDEX(Communes2013[Code Postal],MATCH("*"&amp;TEXT(Factures[[#This Row],[CP]],"00000")&amp;"*",Communes2013[Code Postal],0)),Communes2013[],2,FALSE)</f>
        <v>PARIS-16E-ARRONDISSEMENT</v>
      </c>
      <c r="Q794" t="str">
        <f>VLOOKUP(Factures[[#This Row],[DPT]],departement2021[],6,FALSE)</f>
        <v>Paris</v>
      </c>
      <c r="R794" t="str">
        <f>VLOOKUP(VLOOKUP(Factures[[#This Row],[DPT]],departement2021[],2,FALSE),region2021[],5,FALSE)</f>
        <v>Île-de-France</v>
      </c>
    </row>
    <row r="795" spans="1:18" x14ac:dyDescent="0.25">
      <c r="A795">
        <v>797</v>
      </c>
      <c r="B795" s="1">
        <v>44753</v>
      </c>
      <c r="C795" s="2" t="s">
        <v>12</v>
      </c>
      <c r="D795" s="2" t="s">
        <v>16</v>
      </c>
      <c r="E795">
        <v>6</v>
      </c>
      <c r="F795">
        <v>189.5</v>
      </c>
      <c r="G795">
        <v>364</v>
      </c>
      <c r="H795">
        <v>553.5</v>
      </c>
      <c r="I795" s="2" t="s">
        <v>14</v>
      </c>
      <c r="J795">
        <v>25</v>
      </c>
      <c r="K795" s="4">
        <v>22260</v>
      </c>
      <c r="L795" s="1">
        <v>26864</v>
      </c>
      <c r="M795">
        <f ca="1">DATEDIF(Factures[[#This Row],[Date naissance]],TODAY(),"Y")</f>
        <v>49</v>
      </c>
      <c r="N795" t="str">
        <f ca="1">VLOOKUP(Factures[[#This Row],[Age]],Cat_Age[],2,TRUE)</f>
        <v>3 - de 45 à 55 ans</v>
      </c>
      <c r="O795" t="str" cm="1">
        <f t="array" ref="O79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795" t="str">
        <f>VLOOKUP(INDEX(Communes2013[Code Postal],MATCH("*"&amp;TEXT(Factures[[#This Row],[CP]],"00000")&amp;"*",Communes2013[Code Postal],0)),Communes2013[],2,FALSE)</f>
        <v>PLOEZAL</v>
      </c>
      <c r="Q795" t="str">
        <f>VLOOKUP(Factures[[#This Row],[DPT]],departement2021[],6,FALSE)</f>
        <v>Côtes-d'Armor</v>
      </c>
      <c r="R795" t="str">
        <f>VLOOKUP(VLOOKUP(Factures[[#This Row],[DPT]],departement2021[],2,FALSE),region2021[],5,FALSE)</f>
        <v>Bretagne</v>
      </c>
    </row>
    <row r="796" spans="1:18" x14ac:dyDescent="0.25">
      <c r="A796">
        <v>798</v>
      </c>
      <c r="B796" s="1">
        <v>44753</v>
      </c>
      <c r="C796" s="2" t="s">
        <v>15</v>
      </c>
      <c r="D796" s="2" t="s">
        <v>13</v>
      </c>
      <c r="E796">
        <v>2</v>
      </c>
      <c r="F796">
        <v>43</v>
      </c>
      <c r="G796">
        <v>81</v>
      </c>
      <c r="H796">
        <v>124</v>
      </c>
      <c r="I796" s="2" t="s">
        <v>17</v>
      </c>
      <c r="K796" s="4">
        <v>64140</v>
      </c>
      <c r="L796" s="1">
        <v>27946</v>
      </c>
      <c r="M796">
        <f ca="1">DATEDIF(Factures[[#This Row],[Date naissance]],TODAY(),"Y")</f>
        <v>46</v>
      </c>
      <c r="N796" t="str">
        <f ca="1">VLOOKUP(Factures[[#This Row],[Age]],Cat_Age[],2,TRUE)</f>
        <v>3 - de 45 à 55 ans</v>
      </c>
      <c r="O796" t="str" cm="1">
        <f t="array" ref="O796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796" t="str">
        <f>VLOOKUP(INDEX(Communes2013[Code Postal],MATCH("*"&amp;TEXT(Factures[[#This Row],[CP]],"00000")&amp;"*",Communes2013[Code Postal],0)),Communes2013[],2,FALSE)</f>
        <v>BILLERE</v>
      </c>
      <c r="Q796" t="str">
        <f>VLOOKUP(Factures[[#This Row],[DPT]],departement2021[],6,FALSE)</f>
        <v>Pyrénées-Atlantiques</v>
      </c>
      <c r="R796" t="str">
        <f>VLOOKUP(VLOOKUP(Factures[[#This Row],[DPT]],departement2021[],2,FALSE),region2021[],5,FALSE)</f>
        <v>Nouvelle-Aquitaine</v>
      </c>
    </row>
    <row r="797" spans="1:18" x14ac:dyDescent="0.25">
      <c r="A797">
        <v>799</v>
      </c>
      <c r="B797" s="1">
        <v>44753</v>
      </c>
      <c r="C797" s="2" t="s">
        <v>15</v>
      </c>
      <c r="D797" s="2" t="s">
        <v>13</v>
      </c>
      <c r="E797">
        <v>7</v>
      </c>
      <c r="F797">
        <v>167</v>
      </c>
      <c r="G797">
        <v>250</v>
      </c>
      <c r="H797">
        <v>417</v>
      </c>
      <c r="I797" s="2" t="s">
        <v>14</v>
      </c>
      <c r="J797">
        <v>8.5</v>
      </c>
      <c r="K797" s="4">
        <v>75014</v>
      </c>
      <c r="L797" s="1">
        <v>23920</v>
      </c>
      <c r="M797">
        <f ca="1">DATEDIF(Factures[[#This Row],[Date naissance]],TODAY(),"Y")</f>
        <v>57</v>
      </c>
      <c r="N797" t="str">
        <f ca="1">VLOOKUP(Factures[[#This Row],[Age]],Cat_Age[],2,TRUE)</f>
        <v>4 - de 55 à 65 ans</v>
      </c>
      <c r="O797" t="str" cm="1">
        <f t="array" ref="O79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797" t="str">
        <f>VLOOKUP(INDEX(Communes2013[Code Postal],MATCH("*"&amp;TEXT(Factures[[#This Row],[CP]],"00000")&amp;"*",Communes2013[Code Postal],0)),Communes2013[],2,FALSE)</f>
        <v>PARIS-14E-ARRONDISSEMENT</v>
      </c>
      <c r="Q797" t="str">
        <f>VLOOKUP(Factures[[#This Row],[DPT]],departement2021[],6,FALSE)</f>
        <v>Paris</v>
      </c>
      <c r="R797" t="str">
        <f>VLOOKUP(VLOOKUP(Factures[[#This Row],[DPT]],departement2021[],2,FALSE),region2021[],5,FALSE)</f>
        <v>Île-de-France</v>
      </c>
    </row>
    <row r="798" spans="1:18" x14ac:dyDescent="0.25">
      <c r="A798">
        <v>800</v>
      </c>
      <c r="B798" s="1">
        <v>44753</v>
      </c>
      <c r="C798" s="2" t="s">
        <v>12</v>
      </c>
      <c r="D798" s="2" t="s">
        <v>20</v>
      </c>
      <c r="E798">
        <v>7</v>
      </c>
      <c r="F798">
        <v>88.5</v>
      </c>
      <c r="G798">
        <v>113</v>
      </c>
      <c r="H798">
        <v>201.5</v>
      </c>
      <c r="I798" s="2" t="s">
        <v>17</v>
      </c>
      <c r="K798" s="4">
        <v>27170</v>
      </c>
      <c r="L798" s="1">
        <v>34103</v>
      </c>
      <c r="M798">
        <f ca="1">DATEDIF(Factures[[#This Row],[Date naissance]],TODAY(),"Y")</f>
        <v>29</v>
      </c>
      <c r="N798" t="str">
        <f ca="1">VLOOKUP(Factures[[#This Row],[Age]],Cat_Age[],2,TRUE)</f>
        <v>1 - de 0 à 35 ans</v>
      </c>
      <c r="O798" t="str" cm="1">
        <f t="array" ref="O798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798" t="str">
        <f>VLOOKUP(INDEX(Communes2013[Code Postal],MATCH("*"&amp;TEXT(Factures[[#This Row],[CP]],"00000")&amp;"*",Communes2013[Code Postal],0)),Communes2013[],2,FALSE)</f>
        <v>BEAUMONT-LE-ROGER</v>
      </c>
      <c r="Q798" t="str">
        <f>VLOOKUP(Factures[[#This Row],[DPT]],departement2021[],6,FALSE)</f>
        <v>Eure</v>
      </c>
      <c r="R798" t="str">
        <f>VLOOKUP(VLOOKUP(Factures[[#This Row],[DPT]],departement2021[],2,FALSE),region2021[],5,FALSE)</f>
        <v>Normandie</v>
      </c>
    </row>
    <row r="799" spans="1:18" x14ac:dyDescent="0.25">
      <c r="A799">
        <v>801</v>
      </c>
      <c r="B799" s="1">
        <v>44754</v>
      </c>
      <c r="C799" s="2" t="s">
        <v>12</v>
      </c>
      <c r="D799" s="2" t="s">
        <v>16</v>
      </c>
      <c r="E799">
        <v>1</v>
      </c>
      <c r="F799">
        <v>26</v>
      </c>
      <c r="G799">
        <v>22</v>
      </c>
      <c r="H799">
        <v>48</v>
      </c>
      <c r="I799" s="2" t="s">
        <v>14</v>
      </c>
      <c r="J799">
        <v>1</v>
      </c>
      <c r="K799" s="4">
        <v>94000</v>
      </c>
      <c r="L799" s="1">
        <v>27885</v>
      </c>
      <c r="M799">
        <f ca="1">DATEDIF(Factures[[#This Row],[Date naissance]],TODAY(),"Y")</f>
        <v>46</v>
      </c>
      <c r="N799" t="str">
        <f ca="1">VLOOKUP(Factures[[#This Row],[Age]],Cat_Age[],2,TRUE)</f>
        <v>3 - de 45 à 55 ans</v>
      </c>
      <c r="O799" t="str" cm="1">
        <f t="array" ref="O799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799" t="str">
        <f>VLOOKUP(INDEX(Communes2013[Code Postal],MATCH("*"&amp;TEXT(Factures[[#This Row],[CP]],"00000")&amp;"*",Communes2013[Code Postal],0)),Communes2013[],2,FALSE)</f>
        <v>CRETEIL</v>
      </c>
      <c r="Q799" t="str">
        <f>VLOOKUP(Factures[[#This Row],[DPT]],departement2021[],6,FALSE)</f>
        <v>Val-de-Marne</v>
      </c>
      <c r="R799" t="str">
        <f>VLOOKUP(VLOOKUP(Factures[[#This Row],[DPT]],departement2021[],2,FALSE),region2021[],5,FALSE)</f>
        <v>Île-de-France</v>
      </c>
    </row>
    <row r="800" spans="1:18" x14ac:dyDescent="0.25">
      <c r="A800">
        <v>802</v>
      </c>
      <c r="B800" s="1">
        <v>44754</v>
      </c>
      <c r="C800" s="2" t="s">
        <v>19</v>
      </c>
      <c r="D800" s="2" t="s">
        <v>20</v>
      </c>
      <c r="E800">
        <v>11</v>
      </c>
      <c r="F800">
        <v>157.5</v>
      </c>
      <c r="G800">
        <v>61</v>
      </c>
      <c r="H800">
        <v>218.5</v>
      </c>
      <c r="I800" s="2" t="s">
        <v>14</v>
      </c>
      <c r="J800">
        <v>13</v>
      </c>
      <c r="K800" s="4">
        <v>95490</v>
      </c>
      <c r="L800" s="1">
        <v>26908</v>
      </c>
      <c r="M800">
        <f ca="1">DATEDIF(Factures[[#This Row],[Date naissance]],TODAY(),"Y")</f>
        <v>49</v>
      </c>
      <c r="N800" t="str">
        <f ca="1">VLOOKUP(Factures[[#This Row],[Age]],Cat_Age[],2,TRUE)</f>
        <v>3 - de 45 à 55 ans</v>
      </c>
      <c r="O800" t="str" cm="1">
        <f t="array" ref="O80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800" t="str">
        <f>VLOOKUP(INDEX(Communes2013[Code Postal],MATCH("*"&amp;TEXT(Factures[[#This Row],[CP]],"00000")&amp;"*",Communes2013[Code Postal],0)),Communes2013[],2,FALSE)</f>
        <v>VAUREAL</v>
      </c>
      <c r="Q800" t="str">
        <f>VLOOKUP(Factures[[#This Row],[DPT]],departement2021[],6,FALSE)</f>
        <v>Val-d'Oise</v>
      </c>
      <c r="R800" t="str">
        <f>VLOOKUP(VLOOKUP(Factures[[#This Row],[DPT]],departement2021[],2,FALSE),region2021[],5,FALSE)</f>
        <v>Île-de-France</v>
      </c>
    </row>
    <row r="801" spans="1:18" x14ac:dyDescent="0.25">
      <c r="A801">
        <v>803</v>
      </c>
      <c r="B801" s="1">
        <v>44754</v>
      </c>
      <c r="C801" s="2" t="s">
        <v>19</v>
      </c>
      <c r="D801" s="2" t="s">
        <v>16</v>
      </c>
      <c r="E801">
        <v>2</v>
      </c>
      <c r="F801">
        <v>57</v>
      </c>
      <c r="G801">
        <v>99</v>
      </c>
      <c r="H801">
        <v>156</v>
      </c>
      <c r="I801" s="2" t="s">
        <v>14</v>
      </c>
      <c r="J801">
        <v>6</v>
      </c>
      <c r="K801" s="4">
        <v>29180</v>
      </c>
      <c r="L801" s="1">
        <v>27362</v>
      </c>
      <c r="M801">
        <f ca="1">DATEDIF(Factures[[#This Row],[Date naissance]],TODAY(),"Y")</f>
        <v>47</v>
      </c>
      <c r="N801" t="str">
        <f ca="1">VLOOKUP(Factures[[#This Row],[Age]],Cat_Age[],2,TRUE)</f>
        <v>3 - de 45 à 55 ans</v>
      </c>
      <c r="O801" t="str" cm="1">
        <f t="array" ref="O8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01" t="str">
        <f>VLOOKUP(INDEX(Communes2013[Code Postal],MATCH("*"&amp;TEXT(Factures[[#This Row],[CP]],"00000")&amp;"*",Communes2013[Code Postal],0)),Communes2013[],2,FALSE)</f>
        <v>PLOGONNEC</v>
      </c>
      <c r="Q801" t="str">
        <f>VLOOKUP(Factures[[#This Row],[DPT]],departement2021[],6,FALSE)</f>
        <v>Finistère</v>
      </c>
      <c r="R801" t="str">
        <f>VLOOKUP(VLOOKUP(Factures[[#This Row],[DPT]],departement2021[],2,FALSE),region2021[],5,FALSE)</f>
        <v>Bretagne</v>
      </c>
    </row>
    <row r="802" spans="1:18" x14ac:dyDescent="0.25">
      <c r="A802">
        <v>804</v>
      </c>
      <c r="B802" s="1">
        <v>44754</v>
      </c>
      <c r="C802" s="2" t="s">
        <v>18</v>
      </c>
      <c r="D802" s="2" t="s">
        <v>20</v>
      </c>
      <c r="E802">
        <v>2</v>
      </c>
      <c r="F802">
        <v>27.5</v>
      </c>
      <c r="G802">
        <v>18</v>
      </c>
      <c r="H802">
        <v>45.5</v>
      </c>
      <c r="I802" s="2" t="s">
        <v>17</v>
      </c>
      <c r="K802" s="4">
        <v>29900</v>
      </c>
      <c r="L802" s="1">
        <v>35236</v>
      </c>
      <c r="M802">
        <f ca="1">DATEDIF(Factures[[#This Row],[Date naissance]],TODAY(),"Y")</f>
        <v>26</v>
      </c>
      <c r="N802" t="str">
        <f ca="1">VLOOKUP(Factures[[#This Row],[Age]],Cat_Age[],2,TRUE)</f>
        <v>1 - de 0 à 35 ans</v>
      </c>
      <c r="O802" t="str" cm="1">
        <f t="array" ref="O8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02" t="str">
        <f>VLOOKUP(INDEX(Communes2013[Code Postal],MATCH("*"&amp;TEXT(Factures[[#This Row],[CP]],"00000")&amp;"*",Communes2013[Code Postal],0)),Communes2013[],2,FALSE)</f>
        <v>CONCARNEAU</v>
      </c>
      <c r="Q802" t="str">
        <f>VLOOKUP(Factures[[#This Row],[DPT]],departement2021[],6,FALSE)</f>
        <v>Finistère</v>
      </c>
      <c r="R802" t="str">
        <f>VLOOKUP(VLOOKUP(Factures[[#This Row],[DPT]],departement2021[],2,FALSE),region2021[],5,FALSE)</f>
        <v>Bretagne</v>
      </c>
    </row>
    <row r="803" spans="1:18" x14ac:dyDescent="0.25">
      <c r="A803">
        <v>805</v>
      </c>
      <c r="B803" s="1">
        <v>44754</v>
      </c>
      <c r="C803" s="2" t="s">
        <v>18</v>
      </c>
      <c r="D803" s="2" t="s">
        <v>16</v>
      </c>
      <c r="E803">
        <v>11</v>
      </c>
      <c r="F803">
        <v>342.5</v>
      </c>
      <c r="G803">
        <v>536</v>
      </c>
      <c r="H803">
        <v>878.5</v>
      </c>
      <c r="I803" s="2" t="s">
        <v>17</v>
      </c>
      <c r="K803" s="4">
        <v>75004</v>
      </c>
      <c r="L803" s="1">
        <v>18067</v>
      </c>
      <c r="M803">
        <f ca="1">DATEDIF(Factures[[#This Row],[Date naissance]],TODAY(),"Y")</f>
        <v>73</v>
      </c>
      <c r="N803" t="str">
        <f ca="1">VLOOKUP(Factures[[#This Row],[Age]],Cat_Age[],2,TRUE)</f>
        <v>5 - de 65 et plus</v>
      </c>
      <c r="O803" t="str" cm="1">
        <f t="array" ref="O80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03" t="str">
        <f>VLOOKUP(INDEX(Communes2013[Code Postal],MATCH("*"&amp;TEXT(Factures[[#This Row],[CP]],"00000")&amp;"*",Communes2013[Code Postal],0)),Communes2013[],2,FALSE)</f>
        <v>PARIS-4E-ARRONDISSEMENT</v>
      </c>
      <c r="Q803" t="str">
        <f>VLOOKUP(Factures[[#This Row],[DPT]],departement2021[],6,FALSE)</f>
        <v>Paris</v>
      </c>
      <c r="R803" t="str">
        <f>VLOOKUP(VLOOKUP(Factures[[#This Row],[DPT]],departement2021[],2,FALSE),region2021[],5,FALSE)</f>
        <v>Île-de-France</v>
      </c>
    </row>
    <row r="804" spans="1:18" x14ac:dyDescent="0.25">
      <c r="A804">
        <v>806</v>
      </c>
      <c r="B804" s="1">
        <v>44754</v>
      </c>
      <c r="C804" s="2" t="s">
        <v>15</v>
      </c>
      <c r="D804" s="2" t="s">
        <v>13</v>
      </c>
      <c r="E804">
        <v>8</v>
      </c>
      <c r="F804">
        <v>196.5</v>
      </c>
      <c r="G804">
        <v>28</v>
      </c>
      <c r="H804">
        <v>224.5</v>
      </c>
      <c r="I804" s="2" t="s">
        <v>17</v>
      </c>
      <c r="K804" s="4">
        <v>35650</v>
      </c>
      <c r="L804" s="1">
        <v>37089</v>
      </c>
      <c r="M804">
        <f ca="1">DATEDIF(Factures[[#This Row],[Date naissance]],TODAY(),"Y")</f>
        <v>21</v>
      </c>
      <c r="N804" t="str">
        <f ca="1">VLOOKUP(Factures[[#This Row],[Age]],Cat_Age[],2,TRUE)</f>
        <v>1 - de 0 à 35 ans</v>
      </c>
      <c r="O804" t="str" cm="1">
        <f t="array" ref="O80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804" t="str">
        <f>VLOOKUP(INDEX(Communes2013[Code Postal],MATCH("*"&amp;TEXT(Factures[[#This Row],[CP]],"00000")&amp;"*",Communes2013[Code Postal],0)),Communes2013[],2,FALSE)</f>
        <v>LE RHEU</v>
      </c>
      <c r="Q804" t="str">
        <f>VLOOKUP(Factures[[#This Row],[DPT]],departement2021[],6,FALSE)</f>
        <v>Ille-et-Vilaine</v>
      </c>
      <c r="R804" t="str">
        <f>VLOOKUP(VLOOKUP(Factures[[#This Row],[DPT]],departement2021[],2,FALSE),region2021[],5,FALSE)</f>
        <v>Bretagne</v>
      </c>
    </row>
    <row r="805" spans="1:18" x14ac:dyDescent="0.25">
      <c r="A805">
        <v>807</v>
      </c>
      <c r="B805" s="1">
        <v>44754</v>
      </c>
      <c r="C805" s="2" t="s">
        <v>12</v>
      </c>
      <c r="D805" s="2" t="s">
        <v>16</v>
      </c>
      <c r="E805">
        <v>12</v>
      </c>
      <c r="F805">
        <v>393</v>
      </c>
      <c r="G805">
        <v>410</v>
      </c>
      <c r="H805">
        <v>803</v>
      </c>
      <c r="I805" s="2" t="s">
        <v>14</v>
      </c>
      <c r="J805">
        <v>41</v>
      </c>
      <c r="K805" s="4">
        <v>29270</v>
      </c>
      <c r="L805" s="1">
        <v>28916</v>
      </c>
      <c r="M805">
        <f ca="1">DATEDIF(Factures[[#This Row],[Date naissance]],TODAY(),"Y")</f>
        <v>43</v>
      </c>
      <c r="N805" t="str">
        <f ca="1">VLOOKUP(Factures[[#This Row],[Age]],Cat_Age[],2,TRUE)</f>
        <v>2 - de 35 à 45 ans</v>
      </c>
      <c r="O805" t="str" cm="1">
        <f t="array" ref="O8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05" t="str">
        <f>VLOOKUP(INDEX(Communes2013[Code Postal],MATCH("*"&amp;TEXT(Factures[[#This Row],[CP]],"00000")&amp;"*",Communes2013[Code Postal],0)),Communes2013[],2,FALSE)</f>
        <v>CARHAIX-PLOUGUER</v>
      </c>
      <c r="Q805" t="str">
        <f>VLOOKUP(Factures[[#This Row],[DPT]],departement2021[],6,FALSE)</f>
        <v>Finistère</v>
      </c>
      <c r="R805" t="str">
        <f>VLOOKUP(VLOOKUP(Factures[[#This Row],[DPT]],departement2021[],2,FALSE),region2021[],5,FALSE)</f>
        <v>Bretagne</v>
      </c>
    </row>
    <row r="806" spans="1:18" x14ac:dyDescent="0.25">
      <c r="A806">
        <v>808</v>
      </c>
      <c r="B806" s="1">
        <v>44754</v>
      </c>
      <c r="C806" s="2" t="s">
        <v>12</v>
      </c>
      <c r="D806" s="2" t="s">
        <v>16</v>
      </c>
      <c r="E806">
        <v>2</v>
      </c>
      <c r="F806">
        <v>54.5</v>
      </c>
      <c r="G806">
        <v>98</v>
      </c>
      <c r="H806">
        <v>152.5</v>
      </c>
      <c r="I806" s="2" t="s">
        <v>14</v>
      </c>
      <c r="J806">
        <v>8</v>
      </c>
      <c r="K806" s="4">
        <v>78820</v>
      </c>
      <c r="L806" s="1">
        <v>33847</v>
      </c>
      <c r="M806">
        <f ca="1">DATEDIF(Factures[[#This Row],[Date naissance]],TODAY(),"Y")</f>
        <v>30</v>
      </c>
      <c r="N806" t="str">
        <f ca="1">VLOOKUP(Factures[[#This Row],[Age]],Cat_Age[],2,TRUE)</f>
        <v>1 - de 0 à 35 ans</v>
      </c>
      <c r="O806" t="str" cm="1">
        <f t="array" ref="O80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06" t="str">
        <f>VLOOKUP(INDEX(Communes2013[Code Postal],MATCH("*"&amp;TEXT(Factures[[#This Row],[CP]],"00000")&amp;"*",Communes2013[Code Postal],0)),Communes2013[],2,FALSE)</f>
        <v>JUZIERS</v>
      </c>
      <c r="Q806" t="str">
        <f>VLOOKUP(Factures[[#This Row],[DPT]],departement2021[],6,FALSE)</f>
        <v>Yvelines</v>
      </c>
      <c r="R806" t="str">
        <f>VLOOKUP(VLOOKUP(Factures[[#This Row],[DPT]],departement2021[],2,FALSE),region2021[],5,FALSE)</f>
        <v>Île-de-France</v>
      </c>
    </row>
    <row r="807" spans="1:18" x14ac:dyDescent="0.25">
      <c r="A807">
        <v>809</v>
      </c>
      <c r="B807" s="1">
        <v>44754</v>
      </c>
      <c r="C807" s="2" t="s">
        <v>15</v>
      </c>
      <c r="D807" s="2" t="s">
        <v>16</v>
      </c>
      <c r="E807">
        <v>2</v>
      </c>
      <c r="F807">
        <v>61</v>
      </c>
      <c r="G807">
        <v>43</v>
      </c>
      <c r="H807">
        <v>104</v>
      </c>
      <c r="I807" s="2" t="s">
        <v>17</v>
      </c>
      <c r="K807" s="4">
        <v>75015</v>
      </c>
      <c r="L807" s="1">
        <v>26699</v>
      </c>
      <c r="M807">
        <f ca="1">DATEDIF(Factures[[#This Row],[Date naissance]],TODAY(),"Y")</f>
        <v>49</v>
      </c>
      <c r="N807" t="str">
        <f ca="1">VLOOKUP(Factures[[#This Row],[Age]],Cat_Age[],2,TRUE)</f>
        <v>3 - de 45 à 55 ans</v>
      </c>
      <c r="O807" t="str" cm="1">
        <f t="array" ref="O80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07" t="str">
        <f>VLOOKUP(INDEX(Communes2013[Code Postal],MATCH("*"&amp;TEXT(Factures[[#This Row],[CP]],"00000")&amp;"*",Communes2013[Code Postal],0)),Communes2013[],2,FALSE)</f>
        <v>PARIS-15E-ARRONDISSEMENT</v>
      </c>
      <c r="Q807" t="str">
        <f>VLOOKUP(Factures[[#This Row],[DPT]],departement2021[],6,FALSE)</f>
        <v>Paris</v>
      </c>
      <c r="R807" t="str">
        <f>VLOOKUP(VLOOKUP(Factures[[#This Row],[DPT]],departement2021[],2,FALSE),region2021[],5,FALSE)</f>
        <v>Île-de-France</v>
      </c>
    </row>
    <row r="808" spans="1:18" x14ac:dyDescent="0.25">
      <c r="A808">
        <v>810</v>
      </c>
      <c r="B808" s="1">
        <v>44754</v>
      </c>
      <c r="C808" s="2" t="s">
        <v>12</v>
      </c>
      <c r="D808" s="2" t="s">
        <v>13</v>
      </c>
      <c r="E808">
        <v>2</v>
      </c>
      <c r="F808">
        <v>49.5</v>
      </c>
      <c r="G808">
        <v>65</v>
      </c>
      <c r="H808">
        <v>114.5</v>
      </c>
      <c r="I808" s="2" t="s">
        <v>17</v>
      </c>
      <c r="K808" s="4">
        <v>29850</v>
      </c>
      <c r="L808" s="1">
        <v>34204</v>
      </c>
      <c r="M808">
        <f ca="1">DATEDIF(Factures[[#This Row],[Date naissance]],TODAY(),"Y")</f>
        <v>29</v>
      </c>
      <c r="N808" t="str">
        <f ca="1">VLOOKUP(Factures[[#This Row],[Age]],Cat_Age[],2,TRUE)</f>
        <v>1 - de 0 à 35 ans</v>
      </c>
      <c r="O808" t="str" cm="1">
        <f t="array" ref="O8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08" t="str">
        <f>VLOOKUP(INDEX(Communes2013[Code Postal],MATCH("*"&amp;TEXT(Factures[[#This Row],[CP]],"00000")&amp;"*",Communes2013[Code Postal],0)),Communes2013[],2,FALSE)</f>
        <v>GOUESNOU</v>
      </c>
      <c r="Q808" t="str">
        <f>VLOOKUP(Factures[[#This Row],[DPT]],departement2021[],6,FALSE)</f>
        <v>Finistère</v>
      </c>
      <c r="R808" t="str">
        <f>VLOOKUP(VLOOKUP(Factures[[#This Row],[DPT]],departement2021[],2,FALSE),region2021[],5,FALSE)</f>
        <v>Bretagne</v>
      </c>
    </row>
    <row r="809" spans="1:18" x14ac:dyDescent="0.25">
      <c r="A809">
        <v>811</v>
      </c>
      <c r="B809" s="1">
        <v>44754</v>
      </c>
      <c r="C809" s="2" t="s">
        <v>12</v>
      </c>
      <c r="D809" s="2" t="s">
        <v>16</v>
      </c>
      <c r="E809">
        <v>13</v>
      </c>
      <c r="F809">
        <v>344</v>
      </c>
      <c r="G809">
        <v>34</v>
      </c>
      <c r="H809">
        <v>378</v>
      </c>
      <c r="I809" s="2" t="s">
        <v>14</v>
      </c>
      <c r="J809">
        <v>12.5</v>
      </c>
      <c r="K809" s="4">
        <v>94220</v>
      </c>
      <c r="L809" s="1">
        <v>29283</v>
      </c>
      <c r="M809">
        <f ca="1">DATEDIF(Factures[[#This Row],[Date naissance]],TODAY(),"Y")</f>
        <v>42</v>
      </c>
      <c r="N809" t="str">
        <f ca="1">VLOOKUP(Factures[[#This Row],[Age]],Cat_Age[],2,TRUE)</f>
        <v>2 - de 35 à 45 ans</v>
      </c>
      <c r="O809" t="str" cm="1">
        <f t="array" ref="O809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09" t="str">
        <f>VLOOKUP(INDEX(Communes2013[Code Postal],MATCH("*"&amp;TEXT(Factures[[#This Row],[CP]],"00000")&amp;"*",Communes2013[Code Postal],0)),Communes2013[],2,FALSE)</f>
        <v>CHARENTON-LE-PONT</v>
      </c>
      <c r="Q809" t="str">
        <f>VLOOKUP(Factures[[#This Row],[DPT]],departement2021[],6,FALSE)</f>
        <v>Val-de-Marne</v>
      </c>
      <c r="R809" t="str">
        <f>VLOOKUP(VLOOKUP(Factures[[#This Row],[DPT]],departement2021[],2,FALSE),region2021[],5,FALSE)</f>
        <v>Île-de-France</v>
      </c>
    </row>
    <row r="810" spans="1:18" x14ac:dyDescent="0.25">
      <c r="A810">
        <v>812</v>
      </c>
      <c r="B810" s="1">
        <v>44754</v>
      </c>
      <c r="C810" s="2" t="s">
        <v>18</v>
      </c>
      <c r="D810" s="2" t="s">
        <v>13</v>
      </c>
      <c r="E810">
        <v>9</v>
      </c>
      <c r="F810">
        <v>192.5</v>
      </c>
      <c r="G810">
        <v>320</v>
      </c>
      <c r="H810">
        <v>512.5</v>
      </c>
      <c r="I810" s="2" t="s">
        <v>14</v>
      </c>
      <c r="J810">
        <v>16.5</v>
      </c>
      <c r="K810" s="4">
        <v>94200</v>
      </c>
      <c r="L810" s="1">
        <v>20717</v>
      </c>
      <c r="M810">
        <f ca="1">DATEDIF(Factures[[#This Row],[Date naissance]],TODAY(),"Y")</f>
        <v>66</v>
      </c>
      <c r="N810" t="str">
        <f ca="1">VLOOKUP(Factures[[#This Row],[Age]],Cat_Age[],2,TRUE)</f>
        <v>5 - de 65 et plus</v>
      </c>
      <c r="O810" t="str" cm="1">
        <f t="array" ref="O81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10" t="str">
        <f>VLOOKUP(INDEX(Communes2013[Code Postal],MATCH("*"&amp;TEXT(Factures[[#This Row],[CP]],"00000")&amp;"*",Communes2013[Code Postal],0)),Communes2013[],2,FALSE)</f>
        <v>IVRY-SUR-SEINE</v>
      </c>
      <c r="Q810" t="str">
        <f>VLOOKUP(Factures[[#This Row],[DPT]],departement2021[],6,FALSE)</f>
        <v>Val-de-Marne</v>
      </c>
      <c r="R810" t="str">
        <f>VLOOKUP(VLOOKUP(Factures[[#This Row],[DPT]],departement2021[],2,FALSE),region2021[],5,FALSE)</f>
        <v>Île-de-France</v>
      </c>
    </row>
    <row r="811" spans="1:18" x14ac:dyDescent="0.25">
      <c r="A811">
        <v>813</v>
      </c>
      <c r="B811" s="1">
        <v>44754</v>
      </c>
      <c r="C811" s="2" t="s">
        <v>19</v>
      </c>
      <c r="D811" s="2" t="s">
        <v>16</v>
      </c>
      <c r="E811">
        <v>14</v>
      </c>
      <c r="F811">
        <v>400.5</v>
      </c>
      <c r="G811">
        <v>585</v>
      </c>
      <c r="H811">
        <v>985.5</v>
      </c>
      <c r="I811" s="2" t="s">
        <v>14</v>
      </c>
      <c r="J811">
        <v>48</v>
      </c>
      <c r="K811" s="4">
        <v>78114</v>
      </c>
      <c r="L811" s="1">
        <v>25754</v>
      </c>
      <c r="M811">
        <f ca="1">DATEDIF(Factures[[#This Row],[Date naissance]],TODAY(),"Y")</f>
        <v>52</v>
      </c>
      <c r="N811" t="str">
        <f ca="1">VLOOKUP(Factures[[#This Row],[Age]],Cat_Age[],2,TRUE)</f>
        <v>3 - de 45 à 55 ans</v>
      </c>
      <c r="O811" t="str" cm="1">
        <f t="array" ref="O81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11" t="str">
        <f>VLOOKUP(INDEX(Communes2013[Code Postal],MATCH("*"&amp;TEXT(Factures[[#This Row],[CP]],"00000")&amp;"*",Communes2013[Code Postal],0)),Communes2013[],2,FALSE)</f>
        <v>MAGNY-LES-HAMEAUX</v>
      </c>
      <c r="Q811" t="str">
        <f>VLOOKUP(Factures[[#This Row],[DPT]],departement2021[],6,FALSE)</f>
        <v>Yvelines</v>
      </c>
      <c r="R811" t="str">
        <f>VLOOKUP(VLOOKUP(Factures[[#This Row],[DPT]],departement2021[],2,FALSE),region2021[],5,FALSE)</f>
        <v>Île-de-France</v>
      </c>
    </row>
    <row r="812" spans="1:18" x14ac:dyDescent="0.25">
      <c r="A812">
        <v>814</v>
      </c>
      <c r="B812" s="1">
        <v>44754</v>
      </c>
      <c r="C812" s="2" t="s">
        <v>12</v>
      </c>
      <c r="D812" s="2" t="s">
        <v>16</v>
      </c>
      <c r="E812">
        <v>2</v>
      </c>
      <c r="F812">
        <v>62</v>
      </c>
      <c r="G812">
        <v>46</v>
      </c>
      <c r="H812">
        <v>108</v>
      </c>
      <c r="I812" s="2" t="s">
        <v>14</v>
      </c>
      <c r="J812">
        <v>0.5</v>
      </c>
      <c r="K812" s="4">
        <v>94000</v>
      </c>
      <c r="L812" s="1">
        <v>33259</v>
      </c>
      <c r="M812">
        <f ca="1">DATEDIF(Factures[[#This Row],[Date naissance]],TODAY(),"Y")</f>
        <v>31</v>
      </c>
      <c r="N812" t="str">
        <f ca="1">VLOOKUP(Factures[[#This Row],[Age]],Cat_Age[],2,TRUE)</f>
        <v>1 - de 0 à 35 ans</v>
      </c>
      <c r="O812" t="str" cm="1">
        <f t="array" ref="O81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12" t="str">
        <f>VLOOKUP(INDEX(Communes2013[Code Postal],MATCH("*"&amp;TEXT(Factures[[#This Row],[CP]],"00000")&amp;"*",Communes2013[Code Postal],0)),Communes2013[],2,FALSE)</f>
        <v>CRETEIL</v>
      </c>
      <c r="Q812" t="str">
        <f>VLOOKUP(Factures[[#This Row],[DPT]],departement2021[],6,FALSE)</f>
        <v>Val-de-Marne</v>
      </c>
      <c r="R812" t="str">
        <f>VLOOKUP(VLOOKUP(Factures[[#This Row],[DPT]],departement2021[],2,FALSE),region2021[],5,FALSE)</f>
        <v>Île-de-France</v>
      </c>
    </row>
    <row r="813" spans="1:18" x14ac:dyDescent="0.25">
      <c r="A813">
        <v>815</v>
      </c>
      <c r="B813" s="1">
        <v>44754</v>
      </c>
      <c r="C813" s="2" t="s">
        <v>15</v>
      </c>
      <c r="D813" s="2" t="s">
        <v>13</v>
      </c>
      <c r="E813">
        <v>2</v>
      </c>
      <c r="F813">
        <v>49</v>
      </c>
      <c r="G813">
        <v>80</v>
      </c>
      <c r="H813">
        <v>129</v>
      </c>
      <c r="I813" s="2" t="s">
        <v>17</v>
      </c>
      <c r="K813" s="4">
        <v>22360</v>
      </c>
      <c r="L813" s="1">
        <v>32088</v>
      </c>
      <c r="M813">
        <f ca="1">DATEDIF(Factures[[#This Row],[Date naissance]],TODAY(),"Y")</f>
        <v>35</v>
      </c>
      <c r="N813" t="str">
        <f ca="1">VLOOKUP(Factures[[#This Row],[Age]],Cat_Age[],2,TRUE)</f>
        <v>2 - de 35 à 45 ans</v>
      </c>
      <c r="O813" t="str" cm="1">
        <f t="array" ref="O81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813" t="str">
        <f>VLOOKUP(INDEX(Communes2013[Code Postal],MATCH("*"&amp;TEXT(Factures[[#This Row],[CP]],"00000")&amp;"*",Communes2013[Code Postal],0)),Communes2013[],2,FALSE)</f>
        <v>LANGUEUX</v>
      </c>
      <c r="Q813" t="str">
        <f>VLOOKUP(Factures[[#This Row],[DPT]],departement2021[],6,FALSE)</f>
        <v>Côtes-d'Armor</v>
      </c>
      <c r="R813" t="str">
        <f>VLOOKUP(VLOOKUP(Factures[[#This Row],[DPT]],departement2021[],2,FALSE),region2021[],5,FALSE)</f>
        <v>Bretagne</v>
      </c>
    </row>
    <row r="814" spans="1:18" x14ac:dyDescent="0.25">
      <c r="A814">
        <v>816</v>
      </c>
      <c r="B814" s="1">
        <v>44754</v>
      </c>
      <c r="C814" s="2" t="s">
        <v>12</v>
      </c>
      <c r="D814" s="2" t="s">
        <v>22</v>
      </c>
      <c r="E814">
        <v>6</v>
      </c>
      <c r="F814">
        <v>94.5</v>
      </c>
      <c r="G814">
        <v>4</v>
      </c>
      <c r="H814">
        <v>98.5</v>
      </c>
      <c r="I814" s="2" t="s">
        <v>14</v>
      </c>
      <c r="J814">
        <v>1</v>
      </c>
      <c r="K814" s="4">
        <v>95740</v>
      </c>
      <c r="L814" s="1">
        <v>27750</v>
      </c>
      <c r="M814">
        <f ca="1">DATEDIF(Factures[[#This Row],[Date naissance]],TODAY(),"Y")</f>
        <v>46</v>
      </c>
      <c r="N814" t="str">
        <f ca="1">VLOOKUP(Factures[[#This Row],[Age]],Cat_Age[],2,TRUE)</f>
        <v>3 - de 45 à 55 ans</v>
      </c>
      <c r="O814" t="str" cm="1">
        <f t="array" ref="O81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814" t="str">
        <f>VLOOKUP(INDEX(Communes2013[Code Postal],MATCH("*"&amp;TEXT(Factures[[#This Row],[CP]],"00000")&amp;"*",Communes2013[Code Postal],0)),Communes2013[],2,FALSE)</f>
        <v>FREPILLON</v>
      </c>
      <c r="Q814" t="str">
        <f>VLOOKUP(Factures[[#This Row],[DPT]],departement2021[],6,FALSE)</f>
        <v>Val-d'Oise</v>
      </c>
      <c r="R814" t="str">
        <f>VLOOKUP(VLOOKUP(Factures[[#This Row],[DPT]],departement2021[],2,FALSE),region2021[],5,FALSE)</f>
        <v>Île-de-France</v>
      </c>
    </row>
    <row r="815" spans="1:18" x14ac:dyDescent="0.25">
      <c r="A815">
        <v>817</v>
      </c>
      <c r="B815" s="1">
        <v>44754</v>
      </c>
      <c r="C815" s="2" t="s">
        <v>15</v>
      </c>
      <c r="D815" s="2" t="s">
        <v>16</v>
      </c>
      <c r="E815">
        <v>5</v>
      </c>
      <c r="F815">
        <v>167</v>
      </c>
      <c r="G815">
        <v>312</v>
      </c>
      <c r="H815">
        <v>479</v>
      </c>
      <c r="I815" s="2" t="s">
        <v>14</v>
      </c>
      <c r="J815">
        <v>41.5</v>
      </c>
      <c r="K815" s="4">
        <v>54910</v>
      </c>
      <c r="L815" s="1">
        <v>25921</v>
      </c>
      <c r="M815">
        <f ca="1">DATEDIF(Factures[[#This Row],[Date naissance]],TODAY(),"Y")</f>
        <v>51</v>
      </c>
      <c r="N815" t="str">
        <f ca="1">VLOOKUP(Factures[[#This Row],[Age]],Cat_Age[],2,TRUE)</f>
        <v>3 - de 45 à 55 ans</v>
      </c>
      <c r="O815" t="str" cm="1">
        <f t="array" ref="O815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815" t="str">
        <f>VLOOKUP(INDEX(Communes2013[Code Postal],MATCH("*"&amp;TEXT(Factures[[#This Row],[CP]],"00000")&amp;"*",Communes2013[Code Postal],0)),Communes2013[],2,FALSE)</f>
        <v>VALLEROY</v>
      </c>
      <c r="Q815" t="str">
        <f>VLOOKUP(Factures[[#This Row],[DPT]],departement2021[],6,FALSE)</f>
        <v>Meurthe-et-Moselle</v>
      </c>
      <c r="R815" t="str">
        <f>VLOOKUP(VLOOKUP(Factures[[#This Row],[DPT]],departement2021[],2,FALSE),region2021[],5,FALSE)</f>
        <v>Grand Est</v>
      </c>
    </row>
    <row r="816" spans="1:18" x14ac:dyDescent="0.25">
      <c r="A816">
        <v>818</v>
      </c>
      <c r="B816" s="1">
        <v>44754</v>
      </c>
      <c r="C816" s="2" t="s">
        <v>18</v>
      </c>
      <c r="D816" s="2" t="s">
        <v>16</v>
      </c>
      <c r="E816">
        <v>2</v>
      </c>
      <c r="F816">
        <v>59.5</v>
      </c>
      <c r="G816">
        <v>76</v>
      </c>
      <c r="H816">
        <v>135.5</v>
      </c>
      <c r="I816" s="2" t="s">
        <v>17</v>
      </c>
      <c r="K816" s="4">
        <v>95490</v>
      </c>
      <c r="L816" s="1">
        <v>22674</v>
      </c>
      <c r="M816">
        <f ca="1">DATEDIF(Factures[[#This Row],[Date naissance]],TODAY(),"Y")</f>
        <v>60</v>
      </c>
      <c r="N816" t="str">
        <f ca="1">VLOOKUP(Factures[[#This Row],[Age]],Cat_Age[],2,TRUE)</f>
        <v>4 - de 55 à 65 ans</v>
      </c>
      <c r="O816" t="str" cm="1">
        <f t="array" ref="O81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816" t="str">
        <f>VLOOKUP(INDEX(Communes2013[Code Postal],MATCH("*"&amp;TEXT(Factures[[#This Row],[CP]],"00000")&amp;"*",Communes2013[Code Postal],0)),Communes2013[],2,FALSE)</f>
        <v>VAUREAL</v>
      </c>
      <c r="Q816" t="str">
        <f>VLOOKUP(Factures[[#This Row],[DPT]],departement2021[],6,FALSE)</f>
        <v>Val-d'Oise</v>
      </c>
      <c r="R816" t="str">
        <f>VLOOKUP(VLOOKUP(Factures[[#This Row],[DPT]],departement2021[],2,FALSE),region2021[],5,FALSE)</f>
        <v>Île-de-France</v>
      </c>
    </row>
    <row r="817" spans="1:18" x14ac:dyDescent="0.25">
      <c r="A817">
        <v>819</v>
      </c>
      <c r="B817" s="1">
        <v>44754</v>
      </c>
      <c r="C817" s="2" t="s">
        <v>15</v>
      </c>
      <c r="D817" s="2" t="s">
        <v>16</v>
      </c>
      <c r="E817">
        <v>4</v>
      </c>
      <c r="F817">
        <v>107.5</v>
      </c>
      <c r="G817">
        <v>153</v>
      </c>
      <c r="H817">
        <v>260.5</v>
      </c>
      <c r="I817" s="2" t="s">
        <v>14</v>
      </c>
      <c r="J817">
        <v>20</v>
      </c>
      <c r="K817" s="4">
        <v>94270</v>
      </c>
      <c r="L817" s="1">
        <v>28849</v>
      </c>
      <c r="M817">
        <f ca="1">DATEDIF(Factures[[#This Row],[Date naissance]],TODAY(),"Y")</f>
        <v>43</v>
      </c>
      <c r="N817" t="str">
        <f ca="1">VLOOKUP(Factures[[#This Row],[Age]],Cat_Age[],2,TRUE)</f>
        <v>2 - de 35 à 45 ans</v>
      </c>
      <c r="O817" t="str" cm="1">
        <f t="array" ref="O81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17" t="str">
        <f>VLOOKUP(INDEX(Communes2013[Code Postal],MATCH("*"&amp;TEXT(Factures[[#This Row],[CP]],"00000")&amp;"*",Communes2013[Code Postal],0)),Communes2013[],2,FALSE)</f>
        <v>LE KREMLIN-BICETRE</v>
      </c>
      <c r="Q817" t="str">
        <f>VLOOKUP(Factures[[#This Row],[DPT]],departement2021[],6,FALSE)</f>
        <v>Val-de-Marne</v>
      </c>
      <c r="R817" t="str">
        <f>VLOOKUP(VLOOKUP(Factures[[#This Row],[DPT]],departement2021[],2,FALSE),region2021[],5,FALSE)</f>
        <v>Île-de-France</v>
      </c>
    </row>
    <row r="818" spans="1:18" x14ac:dyDescent="0.25">
      <c r="A818">
        <v>820</v>
      </c>
      <c r="B818" s="1">
        <v>44754</v>
      </c>
      <c r="C818" s="2" t="s">
        <v>15</v>
      </c>
      <c r="D818" s="2" t="s">
        <v>16</v>
      </c>
      <c r="E818">
        <v>2</v>
      </c>
      <c r="F818">
        <v>55</v>
      </c>
      <c r="G818">
        <v>103</v>
      </c>
      <c r="H818">
        <v>158</v>
      </c>
      <c r="I818" s="2" t="s">
        <v>14</v>
      </c>
      <c r="J818">
        <v>3</v>
      </c>
      <c r="K818" s="4">
        <v>94000</v>
      </c>
      <c r="L818" s="1">
        <v>30334</v>
      </c>
      <c r="M818">
        <f ca="1">DATEDIF(Factures[[#This Row],[Date naissance]],TODAY(),"Y")</f>
        <v>39</v>
      </c>
      <c r="N818" t="str">
        <f ca="1">VLOOKUP(Factures[[#This Row],[Age]],Cat_Age[],2,TRUE)</f>
        <v>2 - de 35 à 45 ans</v>
      </c>
      <c r="O818" t="str" cm="1">
        <f t="array" ref="O818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18" t="str">
        <f>VLOOKUP(INDEX(Communes2013[Code Postal],MATCH("*"&amp;TEXT(Factures[[#This Row],[CP]],"00000")&amp;"*",Communes2013[Code Postal],0)),Communes2013[],2,FALSE)</f>
        <v>CRETEIL</v>
      </c>
      <c r="Q818" t="str">
        <f>VLOOKUP(Factures[[#This Row],[DPT]],departement2021[],6,FALSE)</f>
        <v>Val-de-Marne</v>
      </c>
      <c r="R818" t="str">
        <f>VLOOKUP(VLOOKUP(Factures[[#This Row],[DPT]],departement2021[],2,FALSE),region2021[],5,FALSE)</f>
        <v>Île-de-France</v>
      </c>
    </row>
    <row r="819" spans="1:18" x14ac:dyDescent="0.25">
      <c r="A819">
        <v>821</v>
      </c>
      <c r="B819" s="1">
        <v>44754</v>
      </c>
      <c r="C819" s="2" t="s">
        <v>12</v>
      </c>
      <c r="D819" s="2" t="s">
        <v>13</v>
      </c>
      <c r="E819">
        <v>3</v>
      </c>
      <c r="F819">
        <v>74</v>
      </c>
      <c r="H819">
        <v>74</v>
      </c>
      <c r="I819" s="2" t="s">
        <v>14</v>
      </c>
      <c r="J819">
        <v>4.5</v>
      </c>
      <c r="K819" s="4">
        <v>56800</v>
      </c>
      <c r="L819" s="1">
        <v>28724</v>
      </c>
      <c r="M819">
        <f ca="1">DATEDIF(Factures[[#This Row],[Date naissance]],TODAY(),"Y")</f>
        <v>44</v>
      </c>
      <c r="N819" t="str">
        <f ca="1">VLOOKUP(Factures[[#This Row],[Age]],Cat_Age[],2,TRUE)</f>
        <v>2 - de 35 à 45 ans</v>
      </c>
      <c r="O819" t="str" cm="1">
        <f t="array" ref="O81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819" t="str">
        <f>VLOOKUP(INDEX(Communes2013[Code Postal],MATCH("*"&amp;TEXT(Factures[[#This Row],[CP]],"00000")&amp;"*",Communes2013[Code Postal],0)),Communes2013[],2,FALSE)</f>
        <v>PLOERMEL</v>
      </c>
      <c r="Q819" t="str">
        <f>VLOOKUP(Factures[[#This Row],[DPT]],departement2021[],6,FALSE)</f>
        <v>Morbihan</v>
      </c>
      <c r="R819" t="str">
        <f>VLOOKUP(VLOOKUP(Factures[[#This Row],[DPT]],departement2021[],2,FALSE),region2021[],5,FALSE)</f>
        <v>Bretagne</v>
      </c>
    </row>
    <row r="820" spans="1:18" x14ac:dyDescent="0.25">
      <c r="A820">
        <v>822</v>
      </c>
      <c r="B820" s="1">
        <v>44755</v>
      </c>
      <c r="C820" s="2" t="s">
        <v>18</v>
      </c>
      <c r="D820" s="2" t="s">
        <v>21</v>
      </c>
      <c r="E820">
        <v>17</v>
      </c>
      <c r="F820">
        <v>331</v>
      </c>
      <c r="G820">
        <v>586</v>
      </c>
      <c r="H820">
        <v>917</v>
      </c>
      <c r="I820" s="2" t="s">
        <v>14</v>
      </c>
      <c r="J820">
        <v>72</v>
      </c>
      <c r="K820" s="4">
        <v>13118</v>
      </c>
      <c r="L820" s="1">
        <v>17915</v>
      </c>
      <c r="M820">
        <f ca="1">DATEDIF(Factures[[#This Row],[Date naissance]],TODAY(),"Y")</f>
        <v>73</v>
      </c>
      <c r="N820" t="str">
        <f ca="1">VLOOKUP(Factures[[#This Row],[Age]],Cat_Age[],2,TRUE)</f>
        <v>5 - de 65 et plus</v>
      </c>
      <c r="O820" t="str" cm="1">
        <f t="array" ref="O820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820" t="str">
        <f>VLOOKUP(INDEX(Communes2013[Code Postal],MATCH("*"&amp;TEXT(Factures[[#This Row],[CP]],"00000")&amp;"*",Communes2013[Code Postal],0)),Communes2013[],2,FALSE)</f>
        <v>ISTRES</v>
      </c>
      <c r="Q820" t="str">
        <f>VLOOKUP(Factures[[#This Row],[DPT]],departement2021[],6,FALSE)</f>
        <v>Bouches-du-Rhône</v>
      </c>
      <c r="R820" t="str">
        <f>VLOOKUP(VLOOKUP(Factures[[#This Row],[DPT]],departement2021[],2,FALSE),region2021[],5,FALSE)</f>
        <v>Provence-Alpes-Côte d'Azur</v>
      </c>
    </row>
    <row r="821" spans="1:18" x14ac:dyDescent="0.25">
      <c r="A821">
        <v>823</v>
      </c>
      <c r="B821" s="1">
        <v>44755</v>
      </c>
      <c r="C821" s="2" t="s">
        <v>15</v>
      </c>
      <c r="D821" s="2" t="s">
        <v>16</v>
      </c>
      <c r="E821">
        <v>2</v>
      </c>
      <c r="F821">
        <v>66.5</v>
      </c>
      <c r="G821">
        <v>47</v>
      </c>
      <c r="H821">
        <v>113.5</v>
      </c>
      <c r="I821" s="2" t="s">
        <v>14</v>
      </c>
      <c r="J821">
        <v>1.5</v>
      </c>
      <c r="K821" s="4">
        <v>75010</v>
      </c>
      <c r="L821" s="1">
        <v>24807</v>
      </c>
      <c r="M821">
        <f ca="1">DATEDIF(Factures[[#This Row],[Date naissance]],TODAY(),"Y")</f>
        <v>54</v>
      </c>
      <c r="N821" t="str">
        <f ca="1">VLOOKUP(Factures[[#This Row],[Age]],Cat_Age[],2,TRUE)</f>
        <v>3 - de 45 à 55 ans</v>
      </c>
      <c r="O821" t="str" cm="1">
        <f t="array" ref="O82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21" t="str">
        <f>VLOOKUP(INDEX(Communes2013[Code Postal],MATCH("*"&amp;TEXT(Factures[[#This Row],[CP]],"00000")&amp;"*",Communes2013[Code Postal],0)),Communes2013[],2,FALSE)</f>
        <v>PARIS-10E-ARRONDISSEMENT</v>
      </c>
      <c r="Q821" t="str">
        <f>VLOOKUP(Factures[[#This Row],[DPT]],departement2021[],6,FALSE)</f>
        <v>Paris</v>
      </c>
      <c r="R821" t="str">
        <f>VLOOKUP(VLOOKUP(Factures[[#This Row],[DPT]],departement2021[],2,FALSE),region2021[],5,FALSE)</f>
        <v>Île-de-France</v>
      </c>
    </row>
    <row r="822" spans="1:18" x14ac:dyDescent="0.25">
      <c r="A822">
        <v>824</v>
      </c>
      <c r="B822" s="1">
        <v>44755</v>
      </c>
      <c r="C822" s="2" t="s">
        <v>15</v>
      </c>
      <c r="D822" s="2" t="s">
        <v>16</v>
      </c>
      <c r="E822">
        <v>7</v>
      </c>
      <c r="F822">
        <v>209</v>
      </c>
      <c r="G822">
        <v>415</v>
      </c>
      <c r="H822">
        <v>624</v>
      </c>
      <c r="I822" s="2" t="s">
        <v>14</v>
      </c>
      <c r="J822">
        <v>4</v>
      </c>
      <c r="K822" s="4">
        <v>92170</v>
      </c>
      <c r="L822" s="1">
        <v>15373</v>
      </c>
      <c r="M822">
        <f ca="1">DATEDIF(Factures[[#This Row],[Date naissance]],TODAY(),"Y")</f>
        <v>80</v>
      </c>
      <c r="N822" t="str">
        <f ca="1">VLOOKUP(Factures[[#This Row],[Age]],Cat_Age[],2,TRUE)</f>
        <v>5 - de 65 et plus</v>
      </c>
      <c r="O822" t="str" cm="1">
        <f t="array" ref="O82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22" t="str">
        <f>VLOOKUP(INDEX(Communes2013[Code Postal],MATCH("*"&amp;TEXT(Factures[[#This Row],[CP]],"00000")&amp;"*",Communes2013[Code Postal],0)),Communes2013[],2,FALSE)</f>
        <v>VANVES</v>
      </c>
      <c r="Q822" t="str">
        <f>VLOOKUP(Factures[[#This Row],[DPT]],departement2021[],6,FALSE)</f>
        <v>Hauts-de-Seine</v>
      </c>
      <c r="R822" t="str">
        <f>VLOOKUP(VLOOKUP(Factures[[#This Row],[DPT]],departement2021[],2,FALSE),region2021[],5,FALSE)</f>
        <v>Île-de-France</v>
      </c>
    </row>
    <row r="823" spans="1:18" x14ac:dyDescent="0.25">
      <c r="A823">
        <v>825</v>
      </c>
      <c r="B823" s="1">
        <v>44755</v>
      </c>
      <c r="C823" s="2" t="s">
        <v>12</v>
      </c>
      <c r="D823" s="2" t="s">
        <v>22</v>
      </c>
      <c r="E823">
        <v>2</v>
      </c>
      <c r="F823">
        <v>32.5</v>
      </c>
      <c r="G823">
        <v>43</v>
      </c>
      <c r="H823">
        <v>75.5</v>
      </c>
      <c r="I823" s="2" t="s">
        <v>17</v>
      </c>
      <c r="K823" s="4">
        <v>35450</v>
      </c>
      <c r="L823" s="1">
        <v>22677</v>
      </c>
      <c r="M823">
        <f ca="1">DATEDIF(Factures[[#This Row],[Date naissance]],TODAY(),"Y")</f>
        <v>60</v>
      </c>
      <c r="N823" t="str">
        <f ca="1">VLOOKUP(Factures[[#This Row],[Age]],Cat_Age[],2,TRUE)</f>
        <v>4 - de 55 à 65 ans</v>
      </c>
      <c r="O823" t="str" cm="1">
        <f t="array" ref="O82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823" t="str">
        <f>VLOOKUP(INDEX(Communes2013[Code Postal],MATCH("*"&amp;TEXT(Factures[[#This Row],[CP]],"00000")&amp;"*",Communes2013[Code Postal],0)),Communes2013[],2,FALSE)</f>
        <v>VAL-D'IZE</v>
      </c>
      <c r="Q823" t="str">
        <f>VLOOKUP(Factures[[#This Row],[DPT]],departement2021[],6,FALSE)</f>
        <v>Ille-et-Vilaine</v>
      </c>
      <c r="R823" t="str">
        <f>VLOOKUP(VLOOKUP(Factures[[#This Row],[DPT]],departement2021[],2,FALSE),region2021[],5,FALSE)</f>
        <v>Bretagne</v>
      </c>
    </row>
    <row r="824" spans="1:18" x14ac:dyDescent="0.25">
      <c r="A824">
        <v>826</v>
      </c>
      <c r="B824" s="1">
        <v>44755</v>
      </c>
      <c r="C824" s="2" t="s">
        <v>12</v>
      </c>
      <c r="D824" s="2" t="s">
        <v>13</v>
      </c>
      <c r="E824">
        <v>2</v>
      </c>
      <c r="F824">
        <v>43.5</v>
      </c>
      <c r="G824">
        <v>68</v>
      </c>
      <c r="H824">
        <v>111.5</v>
      </c>
      <c r="I824" s="2" t="s">
        <v>17</v>
      </c>
      <c r="K824" s="4">
        <v>44380</v>
      </c>
      <c r="L824" s="1">
        <v>29643</v>
      </c>
      <c r="M824">
        <f ca="1">DATEDIF(Factures[[#This Row],[Date naissance]],TODAY(),"Y")</f>
        <v>41</v>
      </c>
      <c r="N824" t="str">
        <f ca="1">VLOOKUP(Factures[[#This Row],[Age]],Cat_Age[],2,TRUE)</f>
        <v>2 - de 35 à 45 ans</v>
      </c>
      <c r="O824" t="str" cm="1">
        <f t="array" ref="O824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824" t="str">
        <f>VLOOKUP(INDEX(Communes2013[Code Postal],MATCH("*"&amp;TEXT(Factures[[#This Row],[CP]],"00000")&amp;"*",Communes2013[Code Postal],0)),Communes2013[],2,FALSE)</f>
        <v>PORNICHET</v>
      </c>
      <c r="Q824" t="str">
        <f>VLOOKUP(Factures[[#This Row],[DPT]],departement2021[],6,FALSE)</f>
        <v>Loire-Atlantique</v>
      </c>
      <c r="R824" t="str">
        <f>VLOOKUP(VLOOKUP(Factures[[#This Row],[DPT]],departement2021[],2,FALSE),region2021[],5,FALSE)</f>
        <v>Pays de la Loire</v>
      </c>
    </row>
    <row r="825" spans="1:18" x14ac:dyDescent="0.25">
      <c r="A825">
        <v>827</v>
      </c>
      <c r="B825" s="1">
        <v>44755</v>
      </c>
      <c r="C825" s="2" t="s">
        <v>18</v>
      </c>
      <c r="D825" s="2" t="s">
        <v>22</v>
      </c>
      <c r="E825">
        <v>2</v>
      </c>
      <c r="F825">
        <v>33</v>
      </c>
      <c r="G825">
        <v>3</v>
      </c>
      <c r="H825">
        <v>36</v>
      </c>
      <c r="I825" s="2" t="s">
        <v>14</v>
      </c>
      <c r="J825">
        <v>3.5</v>
      </c>
      <c r="K825" s="4">
        <v>56670</v>
      </c>
      <c r="L825" s="1">
        <v>20542</v>
      </c>
      <c r="M825">
        <f ca="1">DATEDIF(Factures[[#This Row],[Date naissance]],TODAY(),"Y")</f>
        <v>66</v>
      </c>
      <c r="N825" t="str">
        <f ca="1">VLOOKUP(Factures[[#This Row],[Age]],Cat_Age[],2,TRUE)</f>
        <v>5 - de 65 et plus</v>
      </c>
      <c r="O825" t="str" cm="1">
        <f t="array" ref="O82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825" t="str">
        <f>VLOOKUP(INDEX(Communes2013[Code Postal],MATCH("*"&amp;TEXT(Factures[[#This Row],[CP]],"00000")&amp;"*",Communes2013[Code Postal],0)),Communes2013[],2,FALSE)</f>
        <v>RIANTEC</v>
      </c>
      <c r="Q825" t="str">
        <f>VLOOKUP(Factures[[#This Row],[DPT]],departement2021[],6,FALSE)</f>
        <v>Morbihan</v>
      </c>
      <c r="R825" t="str">
        <f>VLOOKUP(VLOOKUP(Factures[[#This Row],[DPT]],departement2021[],2,FALSE),region2021[],5,FALSE)</f>
        <v>Bretagne</v>
      </c>
    </row>
    <row r="826" spans="1:18" x14ac:dyDescent="0.25">
      <c r="A826">
        <v>828</v>
      </c>
      <c r="B826" s="1">
        <v>44755</v>
      </c>
      <c r="C826" s="2" t="s">
        <v>12</v>
      </c>
      <c r="D826" s="2" t="s">
        <v>13</v>
      </c>
      <c r="E826">
        <v>2</v>
      </c>
      <c r="F826">
        <v>45</v>
      </c>
      <c r="G826">
        <v>85</v>
      </c>
      <c r="H826">
        <v>130</v>
      </c>
      <c r="I826" s="2" t="s">
        <v>14</v>
      </c>
      <c r="J826">
        <v>7.5</v>
      </c>
      <c r="K826" s="4">
        <v>63000</v>
      </c>
      <c r="L826" s="1">
        <v>30971</v>
      </c>
      <c r="M826">
        <f ca="1">DATEDIF(Factures[[#This Row],[Date naissance]],TODAY(),"Y")</f>
        <v>38</v>
      </c>
      <c r="N826" t="str">
        <f ca="1">VLOOKUP(Factures[[#This Row],[Age]],Cat_Age[],2,TRUE)</f>
        <v>2 - de 35 à 45 ans</v>
      </c>
      <c r="O826" t="str" cm="1">
        <f t="array" ref="O826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826" t="str">
        <f>VLOOKUP(INDEX(Communes2013[Code Postal],MATCH("*"&amp;TEXT(Factures[[#This Row],[CP]],"00000")&amp;"*",Communes2013[Code Postal],0)),Communes2013[],2,FALSE)</f>
        <v>CLERMONT-FERRAND</v>
      </c>
      <c r="Q826" t="str">
        <f>VLOOKUP(Factures[[#This Row],[DPT]],departement2021[],6,FALSE)</f>
        <v>Puy-de-Dôme</v>
      </c>
      <c r="R826" t="str">
        <f>VLOOKUP(VLOOKUP(Factures[[#This Row],[DPT]],departement2021[],2,FALSE),region2021[],5,FALSE)</f>
        <v>Auvergne-Rhône-Alpes</v>
      </c>
    </row>
    <row r="827" spans="1:18" x14ac:dyDescent="0.25">
      <c r="A827">
        <v>829</v>
      </c>
      <c r="B827" s="1">
        <v>44755</v>
      </c>
      <c r="C827" s="2" t="s">
        <v>15</v>
      </c>
      <c r="D827" s="2" t="s">
        <v>20</v>
      </c>
      <c r="E827">
        <v>2</v>
      </c>
      <c r="F827">
        <v>28</v>
      </c>
      <c r="G827">
        <v>28</v>
      </c>
      <c r="H827">
        <v>56</v>
      </c>
      <c r="I827" s="2" t="s">
        <v>17</v>
      </c>
      <c r="K827" s="4">
        <v>29170</v>
      </c>
      <c r="L827" s="1">
        <v>29034</v>
      </c>
      <c r="M827">
        <f ca="1">DATEDIF(Factures[[#This Row],[Date naissance]],TODAY(),"Y")</f>
        <v>43</v>
      </c>
      <c r="N827" t="str">
        <f ca="1">VLOOKUP(Factures[[#This Row],[Age]],Cat_Age[],2,TRUE)</f>
        <v>2 - de 35 à 45 ans</v>
      </c>
      <c r="O827" t="str" cm="1">
        <f t="array" ref="O8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27" t="str">
        <f>VLOOKUP(INDEX(Communes2013[Code Postal],MATCH("*"&amp;TEXT(Factures[[#This Row],[CP]],"00000")&amp;"*",Communes2013[Code Postal],0)),Communes2013[],2,FALSE)</f>
        <v>FOUESNANT</v>
      </c>
      <c r="Q827" t="str">
        <f>VLOOKUP(Factures[[#This Row],[DPT]],departement2021[],6,FALSE)</f>
        <v>Finistère</v>
      </c>
      <c r="R827" t="str">
        <f>VLOOKUP(VLOOKUP(Factures[[#This Row],[DPT]],departement2021[],2,FALSE),region2021[],5,FALSE)</f>
        <v>Bretagne</v>
      </c>
    </row>
    <row r="828" spans="1:18" x14ac:dyDescent="0.25">
      <c r="A828">
        <v>830</v>
      </c>
      <c r="B828" s="1">
        <v>44755</v>
      </c>
      <c r="C828" s="2" t="s">
        <v>18</v>
      </c>
      <c r="D828" s="2" t="s">
        <v>13</v>
      </c>
      <c r="E828">
        <v>3</v>
      </c>
      <c r="F828">
        <v>66</v>
      </c>
      <c r="G828">
        <v>119</v>
      </c>
      <c r="H828">
        <v>185</v>
      </c>
      <c r="I828" s="2" t="s">
        <v>14</v>
      </c>
      <c r="J828">
        <v>4.5</v>
      </c>
      <c r="K828" s="4">
        <v>35270</v>
      </c>
      <c r="L828" s="1">
        <v>23630</v>
      </c>
      <c r="M828">
        <f ca="1">DATEDIF(Factures[[#This Row],[Date naissance]],TODAY(),"Y")</f>
        <v>58</v>
      </c>
      <c r="N828" t="str">
        <f ca="1">VLOOKUP(Factures[[#This Row],[Age]],Cat_Age[],2,TRUE)</f>
        <v>4 - de 55 à 65 ans</v>
      </c>
      <c r="O828" t="str" cm="1">
        <f t="array" ref="O82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828" t="str">
        <f>VLOOKUP(INDEX(Communes2013[Code Postal],MATCH("*"&amp;TEXT(Factures[[#This Row],[CP]],"00000")&amp;"*",Communes2013[Code Postal],0)),Communes2013[],2,FALSE)</f>
        <v>COMBOURG</v>
      </c>
      <c r="Q828" t="str">
        <f>VLOOKUP(Factures[[#This Row],[DPT]],departement2021[],6,FALSE)</f>
        <v>Ille-et-Vilaine</v>
      </c>
      <c r="R828" t="str">
        <f>VLOOKUP(VLOOKUP(Factures[[#This Row],[DPT]],departement2021[],2,FALSE),region2021[],5,FALSE)</f>
        <v>Bretagne</v>
      </c>
    </row>
    <row r="829" spans="1:18" x14ac:dyDescent="0.25">
      <c r="A829">
        <v>831</v>
      </c>
      <c r="B829" s="1">
        <v>44755</v>
      </c>
      <c r="C829" s="2" t="s">
        <v>19</v>
      </c>
      <c r="D829" s="2" t="s">
        <v>16</v>
      </c>
      <c r="E829">
        <v>8</v>
      </c>
      <c r="F829">
        <v>222</v>
      </c>
      <c r="G829">
        <v>275</v>
      </c>
      <c r="H829">
        <v>497</v>
      </c>
      <c r="I829" s="2" t="s">
        <v>17</v>
      </c>
      <c r="K829" s="4">
        <v>91420</v>
      </c>
      <c r="L829" s="1">
        <v>23469</v>
      </c>
      <c r="M829">
        <f ca="1">DATEDIF(Factures[[#This Row],[Date naissance]],TODAY(),"Y")</f>
        <v>58</v>
      </c>
      <c r="N829" t="str">
        <f ca="1">VLOOKUP(Factures[[#This Row],[Age]],Cat_Age[],2,TRUE)</f>
        <v>4 - de 55 à 65 ans</v>
      </c>
      <c r="O829" t="str" cm="1">
        <f t="array" ref="O829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829" t="str">
        <f>VLOOKUP(INDEX(Communes2013[Code Postal],MATCH("*"&amp;TEXT(Factures[[#This Row],[CP]],"00000")&amp;"*",Communes2013[Code Postal],0)),Communes2013[],2,FALSE)</f>
        <v>MORANGIS</v>
      </c>
      <c r="Q829" t="str">
        <f>VLOOKUP(Factures[[#This Row],[DPT]],departement2021[],6,FALSE)</f>
        <v>Essonne</v>
      </c>
      <c r="R829" t="str">
        <f>VLOOKUP(VLOOKUP(Factures[[#This Row],[DPT]],departement2021[],2,FALSE),region2021[],5,FALSE)</f>
        <v>Île-de-France</v>
      </c>
    </row>
    <row r="830" spans="1:18" x14ac:dyDescent="0.25">
      <c r="A830">
        <v>832</v>
      </c>
      <c r="B830" s="1">
        <v>44755</v>
      </c>
      <c r="C830" s="2" t="s">
        <v>18</v>
      </c>
      <c r="D830" s="2" t="s">
        <v>16</v>
      </c>
      <c r="E830">
        <v>2</v>
      </c>
      <c r="F830">
        <v>56.5</v>
      </c>
      <c r="G830">
        <v>63</v>
      </c>
      <c r="H830">
        <v>119.5</v>
      </c>
      <c r="I830" s="2" t="s">
        <v>14</v>
      </c>
      <c r="J830">
        <v>11</v>
      </c>
      <c r="K830" s="4">
        <v>94190</v>
      </c>
      <c r="L830" s="1">
        <v>28320</v>
      </c>
      <c r="M830">
        <f ca="1">DATEDIF(Factures[[#This Row],[Date naissance]],TODAY(),"Y")</f>
        <v>45</v>
      </c>
      <c r="N830" t="str">
        <f ca="1">VLOOKUP(Factures[[#This Row],[Age]],Cat_Age[],2,TRUE)</f>
        <v>3 - de 45 à 55 ans</v>
      </c>
      <c r="O830" t="str" cm="1">
        <f t="array" ref="O83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30" t="str">
        <f>VLOOKUP(INDEX(Communes2013[Code Postal],MATCH("*"&amp;TEXT(Factures[[#This Row],[CP]],"00000")&amp;"*",Communes2013[Code Postal],0)),Communes2013[],2,FALSE)</f>
        <v>VILLENEUVE-SAINT-GEORGES</v>
      </c>
      <c r="Q830" t="str">
        <f>VLOOKUP(Factures[[#This Row],[DPT]],departement2021[],6,FALSE)</f>
        <v>Val-de-Marne</v>
      </c>
      <c r="R830" t="str">
        <f>VLOOKUP(VLOOKUP(Factures[[#This Row],[DPT]],departement2021[],2,FALSE),region2021[],5,FALSE)</f>
        <v>Île-de-France</v>
      </c>
    </row>
    <row r="831" spans="1:18" x14ac:dyDescent="0.25">
      <c r="A831">
        <v>833</v>
      </c>
      <c r="B831" s="1">
        <v>44755</v>
      </c>
      <c r="C831" s="2" t="s">
        <v>12</v>
      </c>
      <c r="D831" s="2" t="s">
        <v>16</v>
      </c>
      <c r="E831">
        <v>17</v>
      </c>
      <c r="F831">
        <v>522</v>
      </c>
      <c r="G831">
        <v>147</v>
      </c>
      <c r="H831">
        <v>669</v>
      </c>
      <c r="I831" s="2" t="s">
        <v>17</v>
      </c>
      <c r="K831" s="4">
        <v>93500</v>
      </c>
      <c r="L831" s="1">
        <v>37461</v>
      </c>
      <c r="M831">
        <f ca="1">DATEDIF(Factures[[#This Row],[Date naissance]],TODAY(),"Y")</f>
        <v>20</v>
      </c>
      <c r="N831" t="str">
        <f ca="1">VLOOKUP(Factures[[#This Row],[Age]],Cat_Age[],2,TRUE)</f>
        <v>1 - de 0 à 35 ans</v>
      </c>
      <c r="O831" t="str" cm="1">
        <f t="array" ref="O83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831" t="str">
        <f>VLOOKUP(INDEX(Communes2013[Code Postal],MATCH("*"&amp;TEXT(Factures[[#This Row],[CP]],"00000")&amp;"*",Communes2013[Code Postal],0)),Communes2013[],2,FALSE)</f>
        <v>PANTIN</v>
      </c>
      <c r="Q831" t="str">
        <f>VLOOKUP(Factures[[#This Row],[DPT]],departement2021[],6,FALSE)</f>
        <v>Seine-Saint-Denis</v>
      </c>
      <c r="R831" t="str">
        <f>VLOOKUP(VLOOKUP(Factures[[#This Row],[DPT]],departement2021[],2,FALSE),region2021[],5,FALSE)</f>
        <v>Île-de-France</v>
      </c>
    </row>
    <row r="832" spans="1:18" x14ac:dyDescent="0.25">
      <c r="A832">
        <v>834</v>
      </c>
      <c r="B832" s="1">
        <v>44755</v>
      </c>
      <c r="C832" s="2" t="s">
        <v>18</v>
      </c>
      <c r="D832" s="2" t="s">
        <v>13</v>
      </c>
      <c r="E832">
        <v>1</v>
      </c>
      <c r="F832">
        <v>24</v>
      </c>
      <c r="G832">
        <v>31</v>
      </c>
      <c r="H832">
        <v>55</v>
      </c>
      <c r="I832" s="2" t="s">
        <v>14</v>
      </c>
      <c r="J832">
        <v>6</v>
      </c>
      <c r="K832" s="4">
        <v>29900</v>
      </c>
      <c r="L832" s="1">
        <v>28647</v>
      </c>
      <c r="M832">
        <f ca="1">DATEDIF(Factures[[#This Row],[Date naissance]],TODAY(),"Y")</f>
        <v>44</v>
      </c>
      <c r="N832" t="str">
        <f ca="1">VLOOKUP(Factures[[#This Row],[Age]],Cat_Age[],2,TRUE)</f>
        <v>2 - de 35 à 45 ans</v>
      </c>
      <c r="O832" t="str" cm="1">
        <f t="array" ref="O8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32" t="str">
        <f>VLOOKUP(INDEX(Communes2013[Code Postal],MATCH("*"&amp;TEXT(Factures[[#This Row],[CP]],"00000")&amp;"*",Communes2013[Code Postal],0)),Communes2013[],2,FALSE)</f>
        <v>CONCARNEAU</v>
      </c>
      <c r="Q832" t="str">
        <f>VLOOKUP(Factures[[#This Row],[DPT]],departement2021[],6,FALSE)</f>
        <v>Finistère</v>
      </c>
      <c r="R832" t="str">
        <f>VLOOKUP(VLOOKUP(Factures[[#This Row],[DPT]],departement2021[],2,FALSE),region2021[],5,FALSE)</f>
        <v>Bretagne</v>
      </c>
    </row>
    <row r="833" spans="1:18" x14ac:dyDescent="0.25">
      <c r="A833">
        <v>835</v>
      </c>
      <c r="B833" s="1">
        <v>44755</v>
      </c>
      <c r="C833" s="2" t="s">
        <v>19</v>
      </c>
      <c r="D833" s="2" t="s">
        <v>13</v>
      </c>
      <c r="E833">
        <v>2</v>
      </c>
      <c r="F833">
        <v>48</v>
      </c>
      <c r="G833">
        <v>5</v>
      </c>
      <c r="H833">
        <v>53</v>
      </c>
      <c r="I833" s="2" t="s">
        <v>14</v>
      </c>
      <c r="J833">
        <v>2.5</v>
      </c>
      <c r="K833" s="4">
        <v>92340</v>
      </c>
      <c r="L833" s="1">
        <v>27437</v>
      </c>
      <c r="M833">
        <f ca="1">DATEDIF(Factures[[#This Row],[Date naissance]],TODAY(),"Y")</f>
        <v>47</v>
      </c>
      <c r="N833" t="str">
        <f ca="1">VLOOKUP(Factures[[#This Row],[Age]],Cat_Age[],2,TRUE)</f>
        <v>3 - de 45 à 55 ans</v>
      </c>
      <c r="O833" t="str" cm="1">
        <f t="array" ref="O83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33" t="str">
        <f>VLOOKUP(INDEX(Communes2013[Code Postal],MATCH("*"&amp;TEXT(Factures[[#This Row],[CP]],"00000")&amp;"*",Communes2013[Code Postal],0)),Communes2013[],2,FALSE)</f>
        <v>BOURG-LA-REINE</v>
      </c>
      <c r="Q833" t="str">
        <f>VLOOKUP(Factures[[#This Row],[DPT]],departement2021[],6,FALSE)</f>
        <v>Hauts-de-Seine</v>
      </c>
      <c r="R833" t="str">
        <f>VLOOKUP(VLOOKUP(Factures[[#This Row],[DPT]],departement2021[],2,FALSE),region2021[],5,FALSE)</f>
        <v>Île-de-France</v>
      </c>
    </row>
    <row r="834" spans="1:18" x14ac:dyDescent="0.25">
      <c r="A834">
        <v>836</v>
      </c>
      <c r="B834" s="1">
        <v>44755</v>
      </c>
      <c r="C834" s="2" t="s">
        <v>12</v>
      </c>
      <c r="D834" s="2" t="s">
        <v>21</v>
      </c>
      <c r="E834">
        <v>2</v>
      </c>
      <c r="F834">
        <v>40</v>
      </c>
      <c r="G834">
        <v>21</v>
      </c>
      <c r="H834">
        <v>61</v>
      </c>
      <c r="I834" s="2" t="s">
        <v>14</v>
      </c>
      <c r="J834">
        <v>3.5</v>
      </c>
      <c r="K834" s="4">
        <v>29280</v>
      </c>
      <c r="L834" s="1">
        <v>25959</v>
      </c>
      <c r="M834">
        <f ca="1">DATEDIF(Factures[[#This Row],[Date naissance]],TODAY(),"Y")</f>
        <v>51</v>
      </c>
      <c r="N834" t="str">
        <f ca="1">VLOOKUP(Factures[[#This Row],[Age]],Cat_Age[],2,TRUE)</f>
        <v>3 - de 45 à 55 ans</v>
      </c>
      <c r="O834" t="str" cm="1">
        <f t="array" ref="O8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34" t="str">
        <f>VLOOKUP(INDEX(Communes2013[Code Postal],MATCH("*"&amp;TEXT(Factures[[#This Row],[CP]],"00000")&amp;"*",Communes2013[Code Postal],0)),Communes2013[],2,FALSE)</f>
        <v>PLOUZANE</v>
      </c>
      <c r="Q834" t="str">
        <f>VLOOKUP(Factures[[#This Row],[DPT]],departement2021[],6,FALSE)</f>
        <v>Finistère</v>
      </c>
      <c r="R834" t="str">
        <f>VLOOKUP(VLOOKUP(Factures[[#This Row],[DPT]],departement2021[],2,FALSE),region2021[],5,FALSE)</f>
        <v>Bretagne</v>
      </c>
    </row>
    <row r="835" spans="1:18" x14ac:dyDescent="0.25">
      <c r="A835">
        <v>837</v>
      </c>
      <c r="B835" s="1">
        <v>44755</v>
      </c>
      <c r="C835" s="2" t="s">
        <v>18</v>
      </c>
      <c r="D835" s="2" t="s">
        <v>20</v>
      </c>
      <c r="E835">
        <v>17</v>
      </c>
      <c r="F835">
        <v>253.5</v>
      </c>
      <c r="G835">
        <v>413</v>
      </c>
      <c r="H835">
        <v>666.5</v>
      </c>
      <c r="I835" s="2" t="s">
        <v>17</v>
      </c>
      <c r="K835" s="4">
        <v>35770</v>
      </c>
      <c r="L835" s="1">
        <v>20981</v>
      </c>
      <c r="M835">
        <f ca="1">DATEDIF(Factures[[#This Row],[Date naissance]],TODAY(),"Y")</f>
        <v>65</v>
      </c>
      <c r="N835" t="str">
        <f ca="1">VLOOKUP(Factures[[#This Row],[Age]],Cat_Age[],2,TRUE)</f>
        <v>5 - de 65 et plus</v>
      </c>
      <c r="O835" t="str" cm="1">
        <f t="array" ref="O83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835" t="str">
        <f>VLOOKUP(INDEX(Communes2013[Code Postal],MATCH("*"&amp;TEXT(Factures[[#This Row],[CP]],"00000")&amp;"*",Communes2013[Code Postal],0)),Communes2013[],2,FALSE)</f>
        <v>VERN-SUR-SEICHE</v>
      </c>
      <c r="Q835" t="str">
        <f>VLOOKUP(Factures[[#This Row],[DPT]],departement2021[],6,FALSE)</f>
        <v>Ille-et-Vilaine</v>
      </c>
      <c r="R835" t="str">
        <f>VLOOKUP(VLOOKUP(Factures[[#This Row],[DPT]],departement2021[],2,FALSE),region2021[],5,FALSE)</f>
        <v>Bretagne</v>
      </c>
    </row>
    <row r="836" spans="1:18" x14ac:dyDescent="0.25">
      <c r="A836">
        <v>838</v>
      </c>
      <c r="B836" s="1">
        <v>44755</v>
      </c>
      <c r="C836" s="2" t="s">
        <v>12</v>
      </c>
      <c r="D836" s="2" t="s">
        <v>16</v>
      </c>
      <c r="E836">
        <v>2</v>
      </c>
      <c r="F836">
        <v>62</v>
      </c>
      <c r="G836">
        <v>100</v>
      </c>
      <c r="H836">
        <v>162</v>
      </c>
      <c r="I836" s="2" t="s">
        <v>17</v>
      </c>
      <c r="K836" s="4">
        <v>91240</v>
      </c>
      <c r="L836" s="1">
        <v>22643</v>
      </c>
      <c r="M836">
        <f ca="1">DATEDIF(Factures[[#This Row],[Date naissance]],TODAY(),"Y")</f>
        <v>60</v>
      </c>
      <c r="N836" t="str">
        <f ca="1">VLOOKUP(Factures[[#This Row],[Age]],Cat_Age[],2,TRUE)</f>
        <v>4 - de 55 à 65 ans</v>
      </c>
      <c r="O836" t="str" cm="1">
        <f t="array" ref="O83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836" t="str">
        <f>VLOOKUP(INDEX(Communes2013[Code Postal],MATCH("*"&amp;TEXT(Factures[[#This Row],[CP]],"00000")&amp;"*",Communes2013[Code Postal],0)),Communes2013[],2,FALSE)</f>
        <v>SAINT-MICHEL-SUR-ORGE</v>
      </c>
      <c r="Q836" t="str">
        <f>VLOOKUP(Factures[[#This Row],[DPT]],departement2021[],6,FALSE)</f>
        <v>Essonne</v>
      </c>
      <c r="R836" t="str">
        <f>VLOOKUP(VLOOKUP(Factures[[#This Row],[DPT]],departement2021[],2,FALSE),region2021[],5,FALSE)</f>
        <v>Île-de-France</v>
      </c>
    </row>
    <row r="837" spans="1:18" x14ac:dyDescent="0.25">
      <c r="A837">
        <v>839</v>
      </c>
      <c r="B837" s="1">
        <v>44755</v>
      </c>
      <c r="C837" s="2" t="s">
        <v>12</v>
      </c>
      <c r="D837" s="2" t="s">
        <v>16</v>
      </c>
      <c r="E837">
        <v>15</v>
      </c>
      <c r="F837">
        <v>493</v>
      </c>
      <c r="G837">
        <v>835</v>
      </c>
      <c r="H837">
        <v>1328</v>
      </c>
      <c r="I837" s="2" t="s">
        <v>14</v>
      </c>
      <c r="J837">
        <v>30.5</v>
      </c>
      <c r="K837" s="4">
        <v>92200</v>
      </c>
      <c r="L837" s="1">
        <v>20388</v>
      </c>
      <c r="M837">
        <f ca="1">DATEDIF(Factures[[#This Row],[Date naissance]],TODAY(),"Y")</f>
        <v>67</v>
      </c>
      <c r="N837" t="str">
        <f ca="1">VLOOKUP(Factures[[#This Row],[Age]],Cat_Age[],2,TRUE)</f>
        <v>5 - de 65 et plus</v>
      </c>
      <c r="O837" t="str" cm="1">
        <f t="array" ref="O83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37" t="str">
        <f>VLOOKUP(INDEX(Communes2013[Code Postal],MATCH("*"&amp;TEXT(Factures[[#This Row],[CP]],"00000")&amp;"*",Communes2013[Code Postal],0)),Communes2013[],2,FALSE)</f>
        <v>NEUILLY-SUR-SEINE</v>
      </c>
      <c r="Q837" t="str">
        <f>VLOOKUP(Factures[[#This Row],[DPT]],departement2021[],6,FALSE)</f>
        <v>Hauts-de-Seine</v>
      </c>
      <c r="R837" t="str">
        <f>VLOOKUP(VLOOKUP(Factures[[#This Row],[DPT]],departement2021[],2,FALSE),region2021[],5,FALSE)</f>
        <v>Île-de-France</v>
      </c>
    </row>
    <row r="838" spans="1:18" x14ac:dyDescent="0.25">
      <c r="A838">
        <v>840</v>
      </c>
      <c r="B838" s="1">
        <v>44755</v>
      </c>
      <c r="C838" s="2" t="s">
        <v>15</v>
      </c>
      <c r="D838" s="2" t="s">
        <v>13</v>
      </c>
      <c r="E838">
        <v>10</v>
      </c>
      <c r="F838">
        <v>212.5</v>
      </c>
      <c r="G838">
        <v>118</v>
      </c>
      <c r="H838">
        <v>330.5</v>
      </c>
      <c r="I838" s="2" t="s">
        <v>17</v>
      </c>
      <c r="K838" s="4">
        <v>87700</v>
      </c>
      <c r="L838" s="1">
        <v>27797</v>
      </c>
      <c r="M838">
        <f ca="1">DATEDIF(Factures[[#This Row],[Date naissance]],TODAY(),"Y")</f>
        <v>46</v>
      </c>
      <c r="N838" t="str">
        <f ca="1">VLOOKUP(Factures[[#This Row],[Age]],Cat_Age[],2,TRUE)</f>
        <v>3 - de 45 à 55 ans</v>
      </c>
      <c r="O838" t="str" cm="1">
        <f t="array" ref="O838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838" t="str">
        <f>VLOOKUP(INDEX(Communes2013[Code Postal],MATCH("*"&amp;TEXT(Factures[[#This Row],[CP]],"00000")&amp;"*",Communes2013[Code Postal],0)),Communes2013[],2,FALSE)</f>
        <v>AIXE-SUR-VIENNE</v>
      </c>
      <c r="Q838" t="str">
        <f>VLOOKUP(Factures[[#This Row],[DPT]],departement2021[],6,FALSE)</f>
        <v>Haute-Vienne</v>
      </c>
      <c r="R838" t="str">
        <f>VLOOKUP(VLOOKUP(Factures[[#This Row],[DPT]],departement2021[],2,FALSE),region2021[],5,FALSE)</f>
        <v>Nouvelle-Aquitaine</v>
      </c>
    </row>
    <row r="839" spans="1:18" x14ac:dyDescent="0.25">
      <c r="A839">
        <v>841</v>
      </c>
      <c r="B839" s="1">
        <v>44755</v>
      </c>
      <c r="C839" s="2" t="s">
        <v>15</v>
      </c>
      <c r="D839" s="2" t="s">
        <v>20</v>
      </c>
      <c r="E839">
        <v>14</v>
      </c>
      <c r="F839">
        <v>191.5</v>
      </c>
      <c r="G839">
        <v>378</v>
      </c>
      <c r="H839">
        <v>569.5</v>
      </c>
      <c r="I839" s="2" t="s">
        <v>14</v>
      </c>
      <c r="J839">
        <v>42.5</v>
      </c>
      <c r="K839" s="4">
        <v>75007</v>
      </c>
      <c r="L839" s="1">
        <v>30983</v>
      </c>
      <c r="M839">
        <f ca="1">DATEDIF(Factures[[#This Row],[Date naissance]],TODAY(),"Y")</f>
        <v>38</v>
      </c>
      <c r="N839" t="str">
        <f ca="1">VLOOKUP(Factures[[#This Row],[Age]],Cat_Age[],2,TRUE)</f>
        <v>2 - de 35 à 45 ans</v>
      </c>
      <c r="O839" t="str" cm="1">
        <f t="array" ref="O83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39" t="str">
        <f>VLOOKUP(INDEX(Communes2013[Code Postal],MATCH("*"&amp;TEXT(Factures[[#This Row],[CP]],"00000")&amp;"*",Communes2013[Code Postal],0)),Communes2013[],2,FALSE)</f>
        <v>PARIS-7E-ARRONDISSEMENT</v>
      </c>
      <c r="Q839" t="str">
        <f>VLOOKUP(Factures[[#This Row],[DPT]],departement2021[],6,FALSE)</f>
        <v>Paris</v>
      </c>
      <c r="R839" t="str">
        <f>VLOOKUP(VLOOKUP(Factures[[#This Row],[DPT]],departement2021[],2,FALSE),region2021[],5,FALSE)</f>
        <v>Île-de-France</v>
      </c>
    </row>
    <row r="840" spans="1:18" x14ac:dyDescent="0.25">
      <c r="A840">
        <v>842</v>
      </c>
      <c r="B840" s="1">
        <v>44755</v>
      </c>
      <c r="C840" s="2" t="s">
        <v>19</v>
      </c>
      <c r="D840" s="2" t="s">
        <v>20</v>
      </c>
      <c r="E840">
        <v>3</v>
      </c>
      <c r="F840">
        <v>46</v>
      </c>
      <c r="G840">
        <v>87</v>
      </c>
      <c r="H840">
        <v>133</v>
      </c>
      <c r="I840" s="2" t="s">
        <v>17</v>
      </c>
      <c r="K840" s="4">
        <v>56690</v>
      </c>
      <c r="L840" s="1">
        <v>34203</v>
      </c>
      <c r="M840">
        <f ca="1">DATEDIF(Factures[[#This Row],[Date naissance]],TODAY(),"Y")</f>
        <v>29</v>
      </c>
      <c r="N840" t="str">
        <f ca="1">VLOOKUP(Factures[[#This Row],[Age]],Cat_Age[],2,TRUE)</f>
        <v>1 - de 0 à 35 ans</v>
      </c>
      <c r="O840" t="str" cm="1">
        <f t="array" ref="O84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840" t="str">
        <f>VLOOKUP(INDEX(Communes2013[Code Postal],MATCH("*"&amp;TEXT(Factures[[#This Row],[CP]],"00000")&amp;"*",Communes2013[Code Postal],0)),Communes2013[],2,FALSE)</f>
        <v>LANDEVANT</v>
      </c>
      <c r="Q840" t="str">
        <f>VLOOKUP(Factures[[#This Row],[DPT]],departement2021[],6,FALSE)</f>
        <v>Morbihan</v>
      </c>
      <c r="R840" t="str">
        <f>VLOOKUP(VLOOKUP(Factures[[#This Row],[DPT]],departement2021[],2,FALSE),region2021[],5,FALSE)</f>
        <v>Bretagne</v>
      </c>
    </row>
    <row r="841" spans="1:18" x14ac:dyDescent="0.25">
      <c r="A841">
        <v>843</v>
      </c>
      <c r="B841" s="1">
        <v>44755</v>
      </c>
      <c r="C841" s="2" t="s">
        <v>19</v>
      </c>
      <c r="D841" s="2" t="s">
        <v>21</v>
      </c>
      <c r="E841">
        <v>3</v>
      </c>
      <c r="F841">
        <v>56.5</v>
      </c>
      <c r="G841">
        <v>69</v>
      </c>
      <c r="H841">
        <v>125.5</v>
      </c>
      <c r="I841" s="2" t="s">
        <v>17</v>
      </c>
      <c r="K841" s="4">
        <v>34500</v>
      </c>
      <c r="L841" s="1">
        <v>29507</v>
      </c>
      <c r="M841">
        <f ca="1">DATEDIF(Factures[[#This Row],[Date naissance]],TODAY(),"Y")</f>
        <v>42</v>
      </c>
      <c r="N841" t="str">
        <f ca="1">VLOOKUP(Factures[[#This Row],[Age]],Cat_Age[],2,TRUE)</f>
        <v>2 - de 35 à 45 ans</v>
      </c>
      <c r="O841" t="str" cm="1">
        <f t="array" ref="O841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841" t="str">
        <f>VLOOKUP(INDEX(Communes2013[Code Postal],MATCH("*"&amp;TEXT(Factures[[#This Row],[CP]],"00000")&amp;"*",Communes2013[Code Postal],0)),Communes2013[],2,FALSE)</f>
        <v>BEZIERS</v>
      </c>
      <c r="Q841" t="str">
        <f>VLOOKUP(Factures[[#This Row],[DPT]],departement2021[],6,FALSE)</f>
        <v>Hérault</v>
      </c>
      <c r="R841" t="str">
        <f>VLOOKUP(VLOOKUP(Factures[[#This Row],[DPT]],departement2021[],2,FALSE),region2021[],5,FALSE)</f>
        <v>Occitanie</v>
      </c>
    </row>
    <row r="842" spans="1:18" x14ac:dyDescent="0.25">
      <c r="A842">
        <v>844</v>
      </c>
      <c r="B842" s="1">
        <v>44756</v>
      </c>
      <c r="C842" s="2" t="s">
        <v>12</v>
      </c>
      <c r="D842" s="2" t="s">
        <v>20</v>
      </c>
      <c r="E842">
        <v>10</v>
      </c>
      <c r="F842">
        <v>151.5</v>
      </c>
      <c r="G842">
        <v>26</v>
      </c>
      <c r="H842">
        <v>177.5</v>
      </c>
      <c r="I842" s="2" t="s">
        <v>14</v>
      </c>
      <c r="J842">
        <v>6</v>
      </c>
      <c r="K842" s="4">
        <v>16330</v>
      </c>
      <c r="L842" s="1">
        <v>17490</v>
      </c>
      <c r="M842">
        <f ca="1">DATEDIF(Factures[[#This Row],[Date naissance]],TODAY(),"Y")</f>
        <v>74</v>
      </c>
      <c r="N842" t="str">
        <f ca="1">VLOOKUP(Factures[[#This Row],[Age]],Cat_Age[],2,TRUE)</f>
        <v>5 - de 65 et plus</v>
      </c>
      <c r="O842" t="str" cm="1">
        <f t="array" ref="O842">IF(INT(Factures[[#This Row],[CP]]/1000)=20,_xlfn.SWITCH(MID(Factures[[#This Row],[CP]],3,1),"0","2A","1","2A","2","2B"),IF(LEN(Factures[[#This Row],[CP]])=4,"0"&amp;LEFT(Factures[[#This Row],[CP]],1),LEFT(Factures[[#This Row],[CP]],2)))</f>
        <v>16</v>
      </c>
      <c r="P842" t="str">
        <f>VLOOKUP(INDEX(Communes2013[Code Postal],MATCH("*"&amp;TEXT(Factures[[#This Row],[CP]],"00000")&amp;"*",Communes2013[Code Postal],0)),Communes2013[],2,FALSE)</f>
        <v>VARS</v>
      </c>
      <c r="Q842" t="str">
        <f>VLOOKUP(Factures[[#This Row],[DPT]],departement2021[],6,FALSE)</f>
        <v>Charente</v>
      </c>
      <c r="R842" t="str">
        <f>VLOOKUP(VLOOKUP(Factures[[#This Row],[DPT]],departement2021[],2,FALSE),region2021[],5,FALSE)</f>
        <v>Nouvelle-Aquitaine</v>
      </c>
    </row>
    <row r="843" spans="1:18" x14ac:dyDescent="0.25">
      <c r="A843">
        <v>845</v>
      </c>
      <c r="B843" s="1">
        <v>44756</v>
      </c>
      <c r="C843" s="2" t="s">
        <v>15</v>
      </c>
      <c r="D843" s="2" t="s">
        <v>16</v>
      </c>
      <c r="E843">
        <v>2</v>
      </c>
      <c r="F843">
        <v>65</v>
      </c>
      <c r="G843">
        <v>44</v>
      </c>
      <c r="H843">
        <v>109</v>
      </c>
      <c r="I843" s="2" t="s">
        <v>14</v>
      </c>
      <c r="J843">
        <v>10</v>
      </c>
      <c r="K843" s="4">
        <v>29000</v>
      </c>
      <c r="L843" s="1">
        <v>35027</v>
      </c>
      <c r="M843">
        <f ca="1">DATEDIF(Factures[[#This Row],[Date naissance]],TODAY(),"Y")</f>
        <v>26</v>
      </c>
      <c r="N843" t="str">
        <f ca="1">VLOOKUP(Factures[[#This Row],[Age]],Cat_Age[],2,TRUE)</f>
        <v>1 - de 0 à 35 ans</v>
      </c>
      <c r="O843" t="str" cm="1">
        <f t="array" ref="O8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43" t="str">
        <f>VLOOKUP(INDEX(Communes2013[Code Postal],MATCH("*"&amp;TEXT(Factures[[#This Row],[CP]],"00000")&amp;"*",Communes2013[Code Postal],0)),Communes2013[],2,FALSE)</f>
        <v>QUIMPER</v>
      </c>
      <c r="Q843" t="str">
        <f>VLOOKUP(Factures[[#This Row],[DPT]],departement2021[],6,FALSE)</f>
        <v>Finistère</v>
      </c>
      <c r="R843" t="str">
        <f>VLOOKUP(VLOOKUP(Factures[[#This Row],[DPT]],departement2021[],2,FALSE),region2021[],5,FALSE)</f>
        <v>Bretagne</v>
      </c>
    </row>
    <row r="844" spans="1:18" x14ac:dyDescent="0.25">
      <c r="A844">
        <v>846</v>
      </c>
      <c r="B844" s="1">
        <v>44756</v>
      </c>
      <c r="C844" s="2" t="s">
        <v>15</v>
      </c>
      <c r="D844" s="2" t="s">
        <v>16</v>
      </c>
      <c r="E844">
        <v>2</v>
      </c>
      <c r="F844">
        <v>53</v>
      </c>
      <c r="G844">
        <v>95</v>
      </c>
      <c r="H844">
        <v>148</v>
      </c>
      <c r="I844" s="2" t="s">
        <v>17</v>
      </c>
      <c r="K844" s="4">
        <v>77550</v>
      </c>
      <c r="L844" s="1">
        <v>31091</v>
      </c>
      <c r="M844">
        <f ca="1">DATEDIF(Factures[[#This Row],[Date naissance]],TODAY(),"Y")</f>
        <v>37</v>
      </c>
      <c r="N844" t="str">
        <f ca="1">VLOOKUP(Factures[[#This Row],[Age]],Cat_Age[],2,TRUE)</f>
        <v>2 - de 35 à 45 ans</v>
      </c>
      <c r="O844" t="str" cm="1">
        <f t="array" ref="O844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844" t="str">
        <f>VLOOKUP(INDEX(Communes2013[Code Postal],MATCH("*"&amp;TEXT(Factures[[#This Row],[CP]],"00000")&amp;"*",Communes2013[Code Postal],0)),Communes2013[],2,FALSE)</f>
        <v>MOISSY-CRAMAYEL</v>
      </c>
      <c r="Q844" t="str">
        <f>VLOOKUP(Factures[[#This Row],[DPT]],departement2021[],6,FALSE)</f>
        <v>Seine-et-Marne</v>
      </c>
      <c r="R844" t="str">
        <f>VLOOKUP(VLOOKUP(Factures[[#This Row],[DPT]],departement2021[],2,FALSE),region2021[],5,FALSE)</f>
        <v>Île-de-France</v>
      </c>
    </row>
    <row r="845" spans="1:18" x14ac:dyDescent="0.25">
      <c r="A845">
        <v>847</v>
      </c>
      <c r="B845" s="1">
        <v>44756</v>
      </c>
      <c r="C845" s="2" t="s">
        <v>15</v>
      </c>
      <c r="D845" s="2" t="s">
        <v>13</v>
      </c>
      <c r="E845">
        <v>2</v>
      </c>
      <c r="F845">
        <v>49.5</v>
      </c>
      <c r="G845">
        <v>74</v>
      </c>
      <c r="H845">
        <v>123.5</v>
      </c>
      <c r="I845" s="2" t="s">
        <v>14</v>
      </c>
      <c r="J845">
        <v>5.5</v>
      </c>
      <c r="K845" s="4">
        <v>35580</v>
      </c>
      <c r="L845" s="1">
        <v>33286</v>
      </c>
      <c r="M845">
        <f ca="1">DATEDIF(Factures[[#This Row],[Date naissance]],TODAY(),"Y")</f>
        <v>31</v>
      </c>
      <c r="N845" t="str">
        <f ca="1">VLOOKUP(Factures[[#This Row],[Age]],Cat_Age[],2,TRUE)</f>
        <v>1 - de 0 à 35 ans</v>
      </c>
      <c r="O845" t="str" cm="1">
        <f t="array" ref="O84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845" t="str">
        <f>VLOOKUP(INDEX(Communes2013[Code Postal],MATCH("*"&amp;TEXT(Factures[[#This Row],[CP]],"00000")&amp;"*",Communes2013[Code Postal],0)),Communes2013[],2,FALSE)</f>
        <v>GUICHEN</v>
      </c>
      <c r="Q845" t="str">
        <f>VLOOKUP(Factures[[#This Row],[DPT]],departement2021[],6,FALSE)</f>
        <v>Ille-et-Vilaine</v>
      </c>
      <c r="R845" t="str">
        <f>VLOOKUP(VLOOKUP(Factures[[#This Row],[DPT]],departement2021[],2,FALSE),region2021[],5,FALSE)</f>
        <v>Bretagne</v>
      </c>
    </row>
    <row r="846" spans="1:18" x14ac:dyDescent="0.25">
      <c r="A846">
        <v>848</v>
      </c>
      <c r="B846" s="1">
        <v>44756</v>
      </c>
      <c r="C846" s="2" t="s">
        <v>15</v>
      </c>
      <c r="D846" s="2" t="s">
        <v>20</v>
      </c>
      <c r="E846">
        <v>2</v>
      </c>
      <c r="F846">
        <v>31</v>
      </c>
      <c r="G846">
        <v>12</v>
      </c>
      <c r="H846">
        <v>43</v>
      </c>
      <c r="I846" s="2" t="s">
        <v>14</v>
      </c>
      <c r="J846">
        <v>1</v>
      </c>
      <c r="K846" s="4">
        <v>29570</v>
      </c>
      <c r="L846" s="1">
        <v>30681</v>
      </c>
      <c r="M846">
        <f ca="1">DATEDIF(Factures[[#This Row],[Date naissance]],TODAY(),"Y")</f>
        <v>38</v>
      </c>
      <c r="N846" t="str">
        <f ca="1">VLOOKUP(Factures[[#This Row],[Age]],Cat_Age[],2,TRUE)</f>
        <v>2 - de 35 à 45 ans</v>
      </c>
      <c r="O846" t="str" cm="1">
        <f t="array" ref="O8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46" t="str">
        <f>VLOOKUP(INDEX(Communes2013[Code Postal],MATCH("*"&amp;TEXT(Factures[[#This Row],[CP]],"00000")&amp;"*",Communes2013[Code Postal],0)),Communes2013[],2,FALSE)</f>
        <v>CAMARET-SUR-MER</v>
      </c>
      <c r="Q846" t="str">
        <f>VLOOKUP(Factures[[#This Row],[DPT]],departement2021[],6,FALSE)</f>
        <v>Finistère</v>
      </c>
      <c r="R846" t="str">
        <f>VLOOKUP(VLOOKUP(Factures[[#This Row],[DPT]],departement2021[],2,FALSE),region2021[],5,FALSE)</f>
        <v>Bretagne</v>
      </c>
    </row>
    <row r="847" spans="1:18" x14ac:dyDescent="0.25">
      <c r="A847">
        <v>849</v>
      </c>
      <c r="B847" s="1">
        <v>44756</v>
      </c>
      <c r="C847" s="2" t="s">
        <v>18</v>
      </c>
      <c r="D847" s="2" t="s">
        <v>13</v>
      </c>
      <c r="E847">
        <v>2</v>
      </c>
      <c r="F847">
        <v>50</v>
      </c>
      <c r="G847">
        <v>62</v>
      </c>
      <c r="H847">
        <v>112</v>
      </c>
      <c r="I847" s="2" t="s">
        <v>14</v>
      </c>
      <c r="J847">
        <v>2.5</v>
      </c>
      <c r="K847" s="4">
        <v>29000</v>
      </c>
      <c r="L847" s="1">
        <v>38301</v>
      </c>
      <c r="M847">
        <f ca="1">DATEDIF(Factures[[#This Row],[Date naissance]],TODAY(),"Y")</f>
        <v>17</v>
      </c>
      <c r="N847" t="str">
        <f ca="1">VLOOKUP(Factures[[#This Row],[Age]],Cat_Age[],2,TRUE)</f>
        <v>1 - de 0 à 35 ans</v>
      </c>
      <c r="O847" t="str" cm="1">
        <f t="array" ref="O84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47" t="str">
        <f>VLOOKUP(INDEX(Communes2013[Code Postal],MATCH("*"&amp;TEXT(Factures[[#This Row],[CP]],"00000")&amp;"*",Communes2013[Code Postal],0)),Communes2013[],2,FALSE)</f>
        <v>QUIMPER</v>
      </c>
      <c r="Q847" t="str">
        <f>VLOOKUP(Factures[[#This Row],[DPT]],departement2021[],6,FALSE)</f>
        <v>Finistère</v>
      </c>
      <c r="R847" t="str">
        <f>VLOOKUP(VLOOKUP(Factures[[#This Row],[DPT]],departement2021[],2,FALSE),region2021[],5,FALSE)</f>
        <v>Bretagne</v>
      </c>
    </row>
    <row r="848" spans="1:18" x14ac:dyDescent="0.25">
      <c r="A848">
        <v>850</v>
      </c>
      <c r="B848" s="1">
        <v>44756</v>
      </c>
      <c r="C848" s="2" t="s">
        <v>18</v>
      </c>
      <c r="D848" s="2" t="s">
        <v>20</v>
      </c>
      <c r="E848">
        <v>13</v>
      </c>
      <c r="F848">
        <v>164.5</v>
      </c>
      <c r="G848">
        <v>323</v>
      </c>
      <c r="H848">
        <v>487.5</v>
      </c>
      <c r="I848" s="2" t="s">
        <v>17</v>
      </c>
      <c r="K848" s="4">
        <v>94400</v>
      </c>
      <c r="L848" s="1">
        <v>34350</v>
      </c>
      <c r="M848">
        <f ca="1">DATEDIF(Factures[[#This Row],[Date naissance]],TODAY(),"Y")</f>
        <v>28</v>
      </c>
      <c r="N848" t="str">
        <f ca="1">VLOOKUP(Factures[[#This Row],[Age]],Cat_Age[],2,TRUE)</f>
        <v>1 - de 0 à 35 ans</v>
      </c>
      <c r="O848" t="str" cm="1">
        <f t="array" ref="O848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48" t="str">
        <f>VLOOKUP(INDEX(Communes2013[Code Postal],MATCH("*"&amp;TEXT(Factures[[#This Row],[CP]],"00000")&amp;"*",Communes2013[Code Postal],0)),Communes2013[],2,FALSE)</f>
        <v>VITRY-SUR-SEINE</v>
      </c>
      <c r="Q848" t="str">
        <f>VLOOKUP(Factures[[#This Row],[DPT]],departement2021[],6,FALSE)</f>
        <v>Val-de-Marne</v>
      </c>
      <c r="R848" t="str">
        <f>VLOOKUP(VLOOKUP(Factures[[#This Row],[DPT]],departement2021[],2,FALSE),region2021[],5,FALSE)</f>
        <v>Île-de-France</v>
      </c>
    </row>
    <row r="849" spans="1:18" x14ac:dyDescent="0.25">
      <c r="A849">
        <v>851</v>
      </c>
      <c r="B849" s="1">
        <v>44756</v>
      </c>
      <c r="C849" s="2" t="s">
        <v>19</v>
      </c>
      <c r="D849" s="2" t="s">
        <v>16</v>
      </c>
      <c r="E849">
        <v>1</v>
      </c>
      <c r="F849">
        <v>34.5</v>
      </c>
      <c r="G849">
        <v>41</v>
      </c>
      <c r="H849">
        <v>75.5</v>
      </c>
      <c r="I849" s="2" t="s">
        <v>14</v>
      </c>
      <c r="J849">
        <v>4.5</v>
      </c>
      <c r="K849" s="4">
        <v>29280</v>
      </c>
      <c r="L849" s="1">
        <v>30065</v>
      </c>
      <c r="M849">
        <f ca="1">DATEDIF(Factures[[#This Row],[Date naissance]],TODAY(),"Y")</f>
        <v>40</v>
      </c>
      <c r="N849" t="str">
        <f ca="1">VLOOKUP(Factures[[#This Row],[Age]],Cat_Age[],2,TRUE)</f>
        <v>2 - de 35 à 45 ans</v>
      </c>
      <c r="O849" t="str" cm="1">
        <f t="array" ref="O84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49" t="str">
        <f>VLOOKUP(INDEX(Communes2013[Code Postal],MATCH("*"&amp;TEXT(Factures[[#This Row],[CP]],"00000")&amp;"*",Communes2013[Code Postal],0)),Communes2013[],2,FALSE)</f>
        <v>PLOUZANE</v>
      </c>
      <c r="Q849" t="str">
        <f>VLOOKUP(Factures[[#This Row],[DPT]],departement2021[],6,FALSE)</f>
        <v>Finistère</v>
      </c>
      <c r="R849" t="str">
        <f>VLOOKUP(VLOOKUP(Factures[[#This Row],[DPT]],departement2021[],2,FALSE),region2021[],5,FALSE)</f>
        <v>Bretagne</v>
      </c>
    </row>
    <row r="850" spans="1:18" x14ac:dyDescent="0.25">
      <c r="A850">
        <v>852</v>
      </c>
      <c r="B850" s="1">
        <v>44756</v>
      </c>
      <c r="C850" s="2" t="s">
        <v>12</v>
      </c>
      <c r="D850" s="2" t="s">
        <v>13</v>
      </c>
      <c r="E850">
        <v>14</v>
      </c>
      <c r="F850">
        <v>333.5</v>
      </c>
      <c r="G850">
        <v>343</v>
      </c>
      <c r="H850">
        <v>676.5</v>
      </c>
      <c r="I850" s="2" t="s">
        <v>17</v>
      </c>
      <c r="K850" s="4">
        <v>6550</v>
      </c>
      <c r="L850" s="1">
        <v>31166</v>
      </c>
      <c r="M850">
        <f ca="1">DATEDIF(Factures[[#This Row],[Date naissance]],TODAY(),"Y")</f>
        <v>37</v>
      </c>
      <c r="N850" t="str">
        <f ca="1">VLOOKUP(Factures[[#This Row],[Age]],Cat_Age[],2,TRUE)</f>
        <v>2 - de 35 à 45 ans</v>
      </c>
      <c r="O850" t="str" cm="1">
        <f t="array" ref="O850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850" t="str">
        <f>VLOOKUP(INDEX(Communes2013[Code Postal],MATCH("*"&amp;TEXT(Factures[[#This Row],[CP]],"00000")&amp;"*",Communes2013[Code Postal],0)),Communes2013[],2,FALSE)</f>
        <v>LA ROQUETTE-SUR-SIAGNE</v>
      </c>
      <c r="Q850" t="str">
        <f>VLOOKUP(Factures[[#This Row],[DPT]],departement2021[],6,FALSE)</f>
        <v>Alpes-Maritimes</v>
      </c>
      <c r="R850" t="str">
        <f>VLOOKUP(VLOOKUP(Factures[[#This Row],[DPT]],departement2021[],2,FALSE),region2021[],5,FALSE)</f>
        <v>Provence-Alpes-Côte d'Azur</v>
      </c>
    </row>
    <row r="851" spans="1:18" x14ac:dyDescent="0.25">
      <c r="A851">
        <v>853</v>
      </c>
      <c r="B851" s="1">
        <v>44756</v>
      </c>
      <c r="C851" s="2" t="s">
        <v>18</v>
      </c>
      <c r="D851" s="2" t="s">
        <v>16</v>
      </c>
      <c r="E851">
        <v>2</v>
      </c>
      <c r="F851">
        <v>65</v>
      </c>
      <c r="G851">
        <v>41</v>
      </c>
      <c r="H851">
        <v>106</v>
      </c>
      <c r="I851" s="2" t="s">
        <v>17</v>
      </c>
      <c r="K851" s="4">
        <v>29510</v>
      </c>
      <c r="L851" s="1">
        <v>15949</v>
      </c>
      <c r="M851">
        <f ca="1">DATEDIF(Factures[[#This Row],[Date naissance]],TODAY(),"Y")</f>
        <v>79</v>
      </c>
      <c r="N851" t="str">
        <f ca="1">VLOOKUP(Factures[[#This Row],[Age]],Cat_Age[],2,TRUE)</f>
        <v>5 - de 65 et plus</v>
      </c>
      <c r="O851" t="str" cm="1">
        <f t="array" ref="O85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51" t="str">
        <f>VLOOKUP(INDEX(Communes2013[Code Postal],MATCH("*"&amp;TEXT(Factures[[#This Row],[CP]],"00000")&amp;"*",Communes2013[Code Postal],0)),Communes2013[],2,FALSE)</f>
        <v>BRIEC</v>
      </c>
      <c r="Q851" t="str">
        <f>VLOOKUP(Factures[[#This Row],[DPT]],departement2021[],6,FALSE)</f>
        <v>Finistère</v>
      </c>
      <c r="R851" t="str">
        <f>VLOOKUP(VLOOKUP(Factures[[#This Row],[DPT]],departement2021[],2,FALSE),region2021[],5,FALSE)</f>
        <v>Bretagne</v>
      </c>
    </row>
    <row r="852" spans="1:18" x14ac:dyDescent="0.25">
      <c r="A852">
        <v>854</v>
      </c>
      <c r="B852" s="1">
        <v>44756</v>
      </c>
      <c r="C852" s="2" t="s">
        <v>12</v>
      </c>
      <c r="D852" s="2" t="s">
        <v>20</v>
      </c>
      <c r="E852">
        <v>21</v>
      </c>
      <c r="F852">
        <v>283.5</v>
      </c>
      <c r="G852">
        <v>266</v>
      </c>
      <c r="H852">
        <v>549.5</v>
      </c>
      <c r="I852" s="2" t="s">
        <v>14</v>
      </c>
      <c r="J852">
        <v>47.5</v>
      </c>
      <c r="K852" s="4">
        <v>22300</v>
      </c>
      <c r="L852" s="1">
        <v>36183</v>
      </c>
      <c r="M852">
        <f ca="1">DATEDIF(Factures[[#This Row],[Date naissance]],TODAY(),"Y")</f>
        <v>23</v>
      </c>
      <c r="N852" t="str">
        <f ca="1">VLOOKUP(Factures[[#This Row],[Age]],Cat_Age[],2,TRUE)</f>
        <v>1 - de 0 à 35 ans</v>
      </c>
      <c r="O852" t="str" cm="1">
        <f t="array" ref="O85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852" t="str">
        <f>VLOOKUP(INDEX(Communes2013[Code Postal],MATCH("*"&amp;TEXT(Factures[[#This Row],[CP]],"00000")&amp;"*",Communes2013[Code Postal],0)),Communes2013[],2,FALSE)</f>
        <v>LANNION</v>
      </c>
      <c r="Q852" t="str">
        <f>VLOOKUP(Factures[[#This Row],[DPT]],departement2021[],6,FALSE)</f>
        <v>Côtes-d'Armor</v>
      </c>
      <c r="R852" t="str">
        <f>VLOOKUP(VLOOKUP(Factures[[#This Row],[DPT]],departement2021[],2,FALSE),region2021[],5,FALSE)</f>
        <v>Bretagne</v>
      </c>
    </row>
    <row r="853" spans="1:18" x14ac:dyDescent="0.25">
      <c r="A853">
        <v>855</v>
      </c>
      <c r="B853" s="1">
        <v>44756</v>
      </c>
      <c r="C853" s="2" t="s">
        <v>15</v>
      </c>
      <c r="D853" s="2" t="s">
        <v>22</v>
      </c>
      <c r="E853">
        <v>4</v>
      </c>
      <c r="F853">
        <v>71</v>
      </c>
      <c r="G853">
        <v>19</v>
      </c>
      <c r="H853">
        <v>90</v>
      </c>
      <c r="I853" s="2" t="s">
        <v>17</v>
      </c>
      <c r="K853" s="4">
        <v>29440</v>
      </c>
      <c r="L853" s="1">
        <v>22342</v>
      </c>
      <c r="M853">
        <f ca="1">DATEDIF(Factures[[#This Row],[Date naissance]],TODAY(),"Y")</f>
        <v>61</v>
      </c>
      <c r="N853" t="str">
        <f ca="1">VLOOKUP(Factures[[#This Row],[Age]],Cat_Age[],2,TRUE)</f>
        <v>4 - de 55 à 65 ans</v>
      </c>
      <c r="O853" t="str" cm="1">
        <f t="array" ref="O85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53" t="str">
        <f>VLOOKUP(INDEX(Communes2013[Code Postal],MATCH("*"&amp;TEXT(Factures[[#This Row],[CP]],"00000")&amp;"*",Communes2013[Code Postal],0)),Communes2013[],2,FALSE)</f>
        <v>PLOUZEVEDE</v>
      </c>
      <c r="Q853" t="str">
        <f>VLOOKUP(Factures[[#This Row],[DPT]],departement2021[],6,FALSE)</f>
        <v>Finistère</v>
      </c>
      <c r="R853" t="str">
        <f>VLOOKUP(VLOOKUP(Factures[[#This Row],[DPT]],departement2021[],2,FALSE),region2021[],5,FALSE)</f>
        <v>Bretagne</v>
      </c>
    </row>
    <row r="854" spans="1:18" x14ac:dyDescent="0.25">
      <c r="A854">
        <v>856</v>
      </c>
      <c r="B854" s="1">
        <v>44756</v>
      </c>
      <c r="C854" s="2" t="s">
        <v>12</v>
      </c>
      <c r="D854" s="2" t="s">
        <v>13</v>
      </c>
      <c r="E854">
        <v>12</v>
      </c>
      <c r="F854">
        <v>250.5</v>
      </c>
      <c r="G854">
        <v>41</v>
      </c>
      <c r="H854">
        <v>291.5</v>
      </c>
      <c r="I854" s="2" t="s">
        <v>17</v>
      </c>
      <c r="K854" s="4">
        <v>77230</v>
      </c>
      <c r="L854" s="1">
        <v>24051</v>
      </c>
      <c r="M854">
        <f ca="1">DATEDIF(Factures[[#This Row],[Date naissance]],TODAY(),"Y")</f>
        <v>57</v>
      </c>
      <c r="N854" t="str">
        <f ca="1">VLOOKUP(Factures[[#This Row],[Age]],Cat_Age[],2,TRUE)</f>
        <v>4 - de 55 à 65 ans</v>
      </c>
      <c r="O854" t="str" cm="1">
        <f t="array" ref="O854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854" t="str">
        <f>VLOOKUP(INDEX(Communes2013[Code Postal],MATCH("*"&amp;TEXT(Factures[[#This Row],[CP]],"00000")&amp;"*",Communes2013[Code Postal],0)),Communes2013[],2,FALSE)</f>
        <v>DAMMARTIN-EN-GOELE</v>
      </c>
      <c r="Q854" t="str">
        <f>VLOOKUP(Factures[[#This Row],[DPT]],departement2021[],6,FALSE)</f>
        <v>Seine-et-Marne</v>
      </c>
      <c r="R854" t="str">
        <f>VLOOKUP(VLOOKUP(Factures[[#This Row],[DPT]],departement2021[],2,FALSE),region2021[],5,FALSE)</f>
        <v>Île-de-France</v>
      </c>
    </row>
    <row r="855" spans="1:18" x14ac:dyDescent="0.25">
      <c r="A855">
        <v>857</v>
      </c>
      <c r="B855" s="1">
        <v>44756</v>
      </c>
      <c r="C855" s="2" t="s">
        <v>18</v>
      </c>
      <c r="D855" s="2" t="s">
        <v>13</v>
      </c>
      <c r="E855">
        <v>1</v>
      </c>
      <c r="F855">
        <v>20.5</v>
      </c>
      <c r="G855">
        <v>2</v>
      </c>
      <c r="H855">
        <v>22.5</v>
      </c>
      <c r="I855" s="2" t="s">
        <v>14</v>
      </c>
      <c r="J855">
        <v>2.5</v>
      </c>
      <c r="K855" s="4">
        <v>13117</v>
      </c>
      <c r="L855" s="1">
        <v>27029</v>
      </c>
      <c r="M855">
        <f ca="1">DATEDIF(Factures[[#This Row],[Date naissance]],TODAY(),"Y")</f>
        <v>48</v>
      </c>
      <c r="N855" t="str">
        <f ca="1">VLOOKUP(Factures[[#This Row],[Age]],Cat_Age[],2,TRUE)</f>
        <v>3 - de 45 à 55 ans</v>
      </c>
      <c r="O855" t="str" cm="1">
        <f t="array" ref="O855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855" t="str">
        <f>VLOOKUP(INDEX(Communes2013[Code Postal],MATCH("*"&amp;TEXT(Factures[[#This Row],[CP]],"00000")&amp;"*",Communes2013[Code Postal],0)),Communes2013[],2,FALSE)</f>
        <v>MARTIGUES</v>
      </c>
      <c r="Q855" t="str">
        <f>VLOOKUP(Factures[[#This Row],[DPT]],departement2021[],6,FALSE)</f>
        <v>Bouches-du-Rhône</v>
      </c>
      <c r="R855" t="str">
        <f>VLOOKUP(VLOOKUP(Factures[[#This Row],[DPT]],departement2021[],2,FALSE),region2021[],5,FALSE)</f>
        <v>Provence-Alpes-Côte d'Azur</v>
      </c>
    </row>
    <row r="856" spans="1:18" x14ac:dyDescent="0.25">
      <c r="A856">
        <v>858</v>
      </c>
      <c r="B856" s="1">
        <v>44756</v>
      </c>
      <c r="C856" s="2" t="s">
        <v>18</v>
      </c>
      <c r="D856" s="2" t="s">
        <v>21</v>
      </c>
      <c r="E856">
        <v>8</v>
      </c>
      <c r="F856">
        <v>183</v>
      </c>
      <c r="G856">
        <v>246</v>
      </c>
      <c r="H856">
        <v>429</v>
      </c>
      <c r="I856" s="2" t="s">
        <v>17</v>
      </c>
      <c r="K856" s="4">
        <v>57400</v>
      </c>
      <c r="L856" s="1">
        <v>31303</v>
      </c>
      <c r="M856">
        <f ca="1">DATEDIF(Factures[[#This Row],[Date naissance]],TODAY(),"Y")</f>
        <v>37</v>
      </c>
      <c r="N856" t="str">
        <f ca="1">VLOOKUP(Factures[[#This Row],[Age]],Cat_Age[],2,TRUE)</f>
        <v>2 - de 35 à 45 ans</v>
      </c>
      <c r="O856" t="str" cm="1">
        <f t="array" ref="O856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856" t="str">
        <f>VLOOKUP(INDEX(Communes2013[Code Postal],MATCH("*"&amp;TEXT(Factures[[#This Row],[CP]],"00000")&amp;"*",Communes2013[Code Postal],0)),Communes2013[],2,FALSE)</f>
        <v>SARREBOURG</v>
      </c>
      <c r="Q856" t="str">
        <f>VLOOKUP(Factures[[#This Row],[DPT]],departement2021[],6,FALSE)</f>
        <v>Moselle</v>
      </c>
      <c r="R856" t="str">
        <f>VLOOKUP(VLOOKUP(Factures[[#This Row],[DPT]],departement2021[],2,FALSE),region2021[],5,FALSE)</f>
        <v>Grand Est</v>
      </c>
    </row>
    <row r="857" spans="1:18" x14ac:dyDescent="0.25">
      <c r="A857">
        <v>859</v>
      </c>
      <c r="B857" s="1">
        <v>44756</v>
      </c>
      <c r="C857" s="2" t="s">
        <v>19</v>
      </c>
      <c r="D857" s="2" t="s">
        <v>20</v>
      </c>
      <c r="E857">
        <v>7</v>
      </c>
      <c r="F857">
        <v>88</v>
      </c>
      <c r="G857">
        <v>161</v>
      </c>
      <c r="H857">
        <v>249</v>
      </c>
      <c r="I857" s="2" t="s">
        <v>14</v>
      </c>
      <c r="J857">
        <v>21</v>
      </c>
      <c r="K857" s="4">
        <v>29170</v>
      </c>
      <c r="L857" s="1">
        <v>15630</v>
      </c>
      <c r="M857">
        <f ca="1">DATEDIF(Factures[[#This Row],[Date naissance]],TODAY(),"Y")</f>
        <v>80</v>
      </c>
      <c r="N857" t="str">
        <f ca="1">VLOOKUP(Factures[[#This Row],[Age]],Cat_Age[],2,TRUE)</f>
        <v>5 - de 65 et plus</v>
      </c>
      <c r="O857" t="str" cm="1">
        <f t="array" ref="O8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57" t="str">
        <f>VLOOKUP(INDEX(Communes2013[Code Postal],MATCH("*"&amp;TEXT(Factures[[#This Row],[CP]],"00000")&amp;"*",Communes2013[Code Postal],0)),Communes2013[],2,FALSE)</f>
        <v>FOUESNANT</v>
      </c>
      <c r="Q857" t="str">
        <f>VLOOKUP(Factures[[#This Row],[DPT]],departement2021[],6,FALSE)</f>
        <v>Finistère</v>
      </c>
      <c r="R857" t="str">
        <f>VLOOKUP(VLOOKUP(Factures[[#This Row],[DPT]],departement2021[],2,FALSE),region2021[],5,FALSE)</f>
        <v>Bretagne</v>
      </c>
    </row>
    <row r="858" spans="1:18" x14ac:dyDescent="0.25">
      <c r="A858">
        <v>860</v>
      </c>
      <c r="B858" s="1">
        <v>44756</v>
      </c>
      <c r="C858" s="2" t="s">
        <v>18</v>
      </c>
      <c r="D858" s="2" t="s">
        <v>21</v>
      </c>
      <c r="E858">
        <v>1</v>
      </c>
      <c r="F858">
        <v>21</v>
      </c>
      <c r="G858">
        <v>2</v>
      </c>
      <c r="H858">
        <v>23</v>
      </c>
      <c r="I858" s="2" t="s">
        <v>14</v>
      </c>
      <c r="J858">
        <v>1.5</v>
      </c>
      <c r="K858" s="4">
        <v>57050</v>
      </c>
      <c r="L858" s="1">
        <v>25845</v>
      </c>
      <c r="M858">
        <f ca="1">DATEDIF(Factures[[#This Row],[Date naissance]],TODAY(),"Y")</f>
        <v>52</v>
      </c>
      <c r="N858" t="str">
        <f ca="1">VLOOKUP(Factures[[#This Row],[Age]],Cat_Age[],2,TRUE)</f>
        <v>3 - de 45 à 55 ans</v>
      </c>
      <c r="O858" t="str" cm="1">
        <f t="array" ref="O858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858" t="str">
        <f>VLOOKUP(INDEX(Communes2013[Code Postal],MATCH("*"&amp;TEXT(Factures[[#This Row],[CP]],"00000")&amp;"*",Communes2013[Code Postal],0)),Communes2013[],2,FALSE)</f>
        <v>METZ</v>
      </c>
      <c r="Q858" t="str">
        <f>VLOOKUP(Factures[[#This Row],[DPT]],departement2021[],6,FALSE)</f>
        <v>Moselle</v>
      </c>
      <c r="R858" t="str">
        <f>VLOOKUP(VLOOKUP(Factures[[#This Row],[DPT]],departement2021[],2,FALSE),region2021[],5,FALSE)</f>
        <v>Grand Est</v>
      </c>
    </row>
    <row r="859" spans="1:18" x14ac:dyDescent="0.25">
      <c r="A859">
        <v>861</v>
      </c>
      <c r="B859" s="1">
        <v>44757</v>
      </c>
      <c r="C859" s="2" t="s">
        <v>19</v>
      </c>
      <c r="D859" s="2" t="s">
        <v>16</v>
      </c>
      <c r="E859">
        <v>5</v>
      </c>
      <c r="F859">
        <v>134</v>
      </c>
      <c r="G859">
        <v>76</v>
      </c>
      <c r="H859">
        <v>210</v>
      </c>
      <c r="I859" s="2" t="s">
        <v>17</v>
      </c>
      <c r="K859" s="4">
        <v>54220</v>
      </c>
      <c r="L859" s="1">
        <v>19675</v>
      </c>
      <c r="M859">
        <f ca="1">DATEDIF(Factures[[#This Row],[Date naissance]],TODAY(),"Y")</f>
        <v>68</v>
      </c>
      <c r="N859" t="str">
        <f ca="1">VLOOKUP(Factures[[#This Row],[Age]],Cat_Age[],2,TRUE)</f>
        <v>5 - de 65 et plus</v>
      </c>
      <c r="O859" t="str" cm="1">
        <f t="array" ref="O859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859" t="str">
        <f>VLOOKUP(INDEX(Communes2013[Code Postal],MATCH("*"&amp;TEXT(Factures[[#This Row],[CP]],"00000")&amp;"*",Communes2013[Code Postal],0)),Communes2013[],2,FALSE)</f>
        <v>MALZEVILLE</v>
      </c>
      <c r="Q859" t="str">
        <f>VLOOKUP(Factures[[#This Row],[DPT]],departement2021[],6,FALSE)</f>
        <v>Meurthe-et-Moselle</v>
      </c>
      <c r="R859" t="str">
        <f>VLOOKUP(VLOOKUP(Factures[[#This Row],[DPT]],departement2021[],2,FALSE),region2021[],5,FALSE)</f>
        <v>Grand Est</v>
      </c>
    </row>
    <row r="860" spans="1:18" x14ac:dyDescent="0.25">
      <c r="A860">
        <v>862</v>
      </c>
      <c r="B860" s="1">
        <v>44757</v>
      </c>
      <c r="C860" s="2" t="s">
        <v>15</v>
      </c>
      <c r="D860" s="2" t="s">
        <v>21</v>
      </c>
      <c r="E860">
        <v>4</v>
      </c>
      <c r="F860">
        <v>85</v>
      </c>
      <c r="G860">
        <v>133</v>
      </c>
      <c r="H860">
        <v>218</v>
      </c>
      <c r="I860" s="2" t="s">
        <v>14</v>
      </c>
      <c r="J860">
        <v>19</v>
      </c>
      <c r="K860" s="4">
        <v>94240</v>
      </c>
      <c r="L860" s="1">
        <v>30457</v>
      </c>
      <c r="M860">
        <f ca="1">DATEDIF(Factures[[#This Row],[Date naissance]],TODAY(),"Y")</f>
        <v>39</v>
      </c>
      <c r="N860" t="str">
        <f ca="1">VLOOKUP(Factures[[#This Row],[Age]],Cat_Age[],2,TRUE)</f>
        <v>2 - de 35 à 45 ans</v>
      </c>
      <c r="O860" t="str" cm="1">
        <f t="array" ref="O86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860" t="str">
        <f>VLOOKUP(INDEX(Communes2013[Code Postal],MATCH("*"&amp;TEXT(Factures[[#This Row],[CP]],"00000")&amp;"*",Communes2013[Code Postal],0)),Communes2013[],2,FALSE)</f>
        <v>L'HAY-LES-ROSES</v>
      </c>
      <c r="Q860" t="str">
        <f>VLOOKUP(Factures[[#This Row],[DPT]],departement2021[],6,FALSE)</f>
        <v>Val-de-Marne</v>
      </c>
      <c r="R860" t="str">
        <f>VLOOKUP(VLOOKUP(Factures[[#This Row],[DPT]],departement2021[],2,FALSE),region2021[],5,FALSE)</f>
        <v>Île-de-France</v>
      </c>
    </row>
    <row r="861" spans="1:18" x14ac:dyDescent="0.25">
      <c r="A861">
        <v>863</v>
      </c>
      <c r="B861" s="1">
        <v>44757</v>
      </c>
      <c r="C861" s="2" t="s">
        <v>18</v>
      </c>
      <c r="D861" s="2" t="s">
        <v>13</v>
      </c>
      <c r="E861">
        <v>3</v>
      </c>
      <c r="F861">
        <v>74.5</v>
      </c>
      <c r="G861">
        <v>94</v>
      </c>
      <c r="H861">
        <v>168.5</v>
      </c>
      <c r="I861" s="2" t="s">
        <v>14</v>
      </c>
      <c r="J861">
        <v>3.5</v>
      </c>
      <c r="K861" s="4">
        <v>29340</v>
      </c>
      <c r="L861" s="1">
        <v>20445</v>
      </c>
      <c r="M861">
        <f ca="1">DATEDIF(Factures[[#This Row],[Date naissance]],TODAY(),"Y")</f>
        <v>66</v>
      </c>
      <c r="N861" t="str">
        <f ca="1">VLOOKUP(Factures[[#This Row],[Age]],Cat_Age[],2,TRUE)</f>
        <v>5 - de 65 et plus</v>
      </c>
      <c r="O861" t="str" cm="1">
        <f t="array" ref="O8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61" t="str">
        <f>VLOOKUP(INDEX(Communes2013[Code Postal],MATCH("*"&amp;TEXT(Factures[[#This Row],[CP]],"00000")&amp;"*",Communes2013[Code Postal],0)),Communes2013[],2,FALSE)</f>
        <v>RIEC-SUR-BELON</v>
      </c>
      <c r="Q861" t="str">
        <f>VLOOKUP(Factures[[#This Row],[DPT]],departement2021[],6,FALSE)</f>
        <v>Finistère</v>
      </c>
      <c r="R861" t="str">
        <f>VLOOKUP(VLOOKUP(Factures[[#This Row],[DPT]],departement2021[],2,FALSE),region2021[],5,FALSE)</f>
        <v>Bretagne</v>
      </c>
    </row>
    <row r="862" spans="1:18" x14ac:dyDescent="0.25">
      <c r="A862">
        <v>864</v>
      </c>
      <c r="B862" s="1">
        <v>44757</v>
      </c>
      <c r="C862" s="2" t="s">
        <v>12</v>
      </c>
      <c r="D862" s="2" t="s">
        <v>13</v>
      </c>
      <c r="E862">
        <v>2</v>
      </c>
      <c r="F862">
        <v>45</v>
      </c>
      <c r="G862">
        <v>3</v>
      </c>
      <c r="H862">
        <v>48</v>
      </c>
      <c r="I862" s="2" t="s">
        <v>17</v>
      </c>
      <c r="K862" s="4">
        <v>56250</v>
      </c>
      <c r="L862" s="1">
        <v>30323</v>
      </c>
      <c r="M862">
        <f ca="1">DATEDIF(Factures[[#This Row],[Date naissance]],TODAY(),"Y")</f>
        <v>39</v>
      </c>
      <c r="N862" t="str">
        <f ca="1">VLOOKUP(Factures[[#This Row],[Age]],Cat_Age[],2,TRUE)</f>
        <v>2 - de 35 à 45 ans</v>
      </c>
      <c r="O862" t="str" cm="1">
        <f t="array" ref="O86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862" t="str">
        <f>VLOOKUP(INDEX(Communes2013[Code Postal],MATCH("*"&amp;TEXT(Factures[[#This Row],[CP]],"00000")&amp;"*",Communes2013[Code Postal],0)),Communes2013[],2,FALSE)</f>
        <v>ELVEN</v>
      </c>
      <c r="Q862" t="str">
        <f>VLOOKUP(Factures[[#This Row],[DPT]],departement2021[],6,FALSE)</f>
        <v>Morbihan</v>
      </c>
      <c r="R862" t="str">
        <f>VLOOKUP(VLOOKUP(Factures[[#This Row],[DPT]],departement2021[],2,FALSE),region2021[],5,FALSE)</f>
        <v>Bretagne</v>
      </c>
    </row>
    <row r="863" spans="1:18" x14ac:dyDescent="0.25">
      <c r="A863">
        <v>865</v>
      </c>
      <c r="B863" s="1">
        <v>44757</v>
      </c>
      <c r="C863" s="2" t="s">
        <v>15</v>
      </c>
      <c r="D863" s="2" t="s">
        <v>13</v>
      </c>
      <c r="E863">
        <v>6</v>
      </c>
      <c r="F863">
        <v>128</v>
      </c>
      <c r="G863">
        <v>167</v>
      </c>
      <c r="H863">
        <v>295</v>
      </c>
      <c r="I863" s="2" t="s">
        <v>14</v>
      </c>
      <c r="J863">
        <v>12</v>
      </c>
      <c r="K863" s="4">
        <v>29000</v>
      </c>
      <c r="L863" s="1">
        <v>25594</v>
      </c>
      <c r="M863">
        <f ca="1">DATEDIF(Factures[[#This Row],[Date naissance]],TODAY(),"Y")</f>
        <v>52</v>
      </c>
      <c r="N863" t="str">
        <f ca="1">VLOOKUP(Factures[[#This Row],[Age]],Cat_Age[],2,TRUE)</f>
        <v>3 - de 45 à 55 ans</v>
      </c>
      <c r="O863" t="str" cm="1">
        <f t="array" ref="O8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63" t="str">
        <f>VLOOKUP(INDEX(Communes2013[Code Postal],MATCH("*"&amp;TEXT(Factures[[#This Row],[CP]],"00000")&amp;"*",Communes2013[Code Postal],0)),Communes2013[],2,FALSE)</f>
        <v>QUIMPER</v>
      </c>
      <c r="Q863" t="str">
        <f>VLOOKUP(Factures[[#This Row],[DPT]],departement2021[],6,FALSE)</f>
        <v>Finistère</v>
      </c>
      <c r="R863" t="str">
        <f>VLOOKUP(VLOOKUP(Factures[[#This Row],[DPT]],departement2021[],2,FALSE),region2021[],5,FALSE)</f>
        <v>Bretagne</v>
      </c>
    </row>
    <row r="864" spans="1:18" x14ac:dyDescent="0.25">
      <c r="A864">
        <v>866</v>
      </c>
      <c r="B864" s="1">
        <v>44757</v>
      </c>
      <c r="C864" s="2" t="s">
        <v>18</v>
      </c>
      <c r="D864" s="2" t="s">
        <v>16</v>
      </c>
      <c r="E864">
        <v>3</v>
      </c>
      <c r="F864">
        <v>86</v>
      </c>
      <c r="G864">
        <v>126</v>
      </c>
      <c r="H864">
        <v>212</v>
      </c>
      <c r="I864" s="2" t="s">
        <v>17</v>
      </c>
      <c r="K864" s="4">
        <v>26100</v>
      </c>
      <c r="L864" s="1">
        <v>15950</v>
      </c>
      <c r="M864">
        <f ca="1">DATEDIF(Factures[[#This Row],[Date naissance]],TODAY(),"Y")</f>
        <v>79</v>
      </c>
      <c r="N864" t="str">
        <f ca="1">VLOOKUP(Factures[[#This Row],[Age]],Cat_Age[],2,TRUE)</f>
        <v>5 - de 65 et plus</v>
      </c>
      <c r="O864" t="str" cm="1">
        <f t="array" ref="O864">IF(INT(Factures[[#This Row],[CP]]/1000)=20,_xlfn.SWITCH(MID(Factures[[#This Row],[CP]],3,1),"0","2A","1","2A","2","2B"),IF(LEN(Factures[[#This Row],[CP]])=4,"0"&amp;LEFT(Factures[[#This Row],[CP]],1),LEFT(Factures[[#This Row],[CP]],2)))</f>
        <v>26</v>
      </c>
      <c r="P864" t="str">
        <f>VLOOKUP(INDEX(Communes2013[Code Postal],MATCH("*"&amp;TEXT(Factures[[#This Row],[CP]],"00000")&amp;"*",Communes2013[Code Postal],0)),Communes2013[],2,FALSE)</f>
        <v>ROMANS-SUR-ISERE</v>
      </c>
      <c r="Q864" t="str">
        <f>VLOOKUP(Factures[[#This Row],[DPT]],departement2021[],6,FALSE)</f>
        <v>Drôme</v>
      </c>
      <c r="R864" t="str">
        <f>VLOOKUP(VLOOKUP(Factures[[#This Row],[DPT]],departement2021[],2,FALSE),region2021[],5,FALSE)</f>
        <v>Auvergne-Rhône-Alpes</v>
      </c>
    </row>
    <row r="865" spans="1:18" x14ac:dyDescent="0.25">
      <c r="A865">
        <v>867</v>
      </c>
      <c r="B865" s="1">
        <v>44757</v>
      </c>
      <c r="C865" s="2" t="s">
        <v>18</v>
      </c>
      <c r="D865" s="2" t="s">
        <v>16</v>
      </c>
      <c r="E865">
        <v>1</v>
      </c>
      <c r="F865">
        <v>31</v>
      </c>
      <c r="G865">
        <v>11</v>
      </c>
      <c r="H865">
        <v>42</v>
      </c>
      <c r="I865" s="2" t="s">
        <v>14</v>
      </c>
      <c r="J865">
        <v>2.5</v>
      </c>
      <c r="K865" s="4">
        <v>29100</v>
      </c>
      <c r="L865" s="1">
        <v>27606</v>
      </c>
      <c r="M865">
        <f ca="1">DATEDIF(Factures[[#This Row],[Date naissance]],TODAY(),"Y")</f>
        <v>47</v>
      </c>
      <c r="N865" t="str">
        <f ca="1">VLOOKUP(Factures[[#This Row],[Age]],Cat_Age[],2,TRUE)</f>
        <v>3 - de 45 à 55 ans</v>
      </c>
      <c r="O865" t="str" cm="1">
        <f t="array" ref="O86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65" t="str">
        <f>VLOOKUP(INDEX(Communes2013[Code Postal],MATCH("*"&amp;TEXT(Factures[[#This Row],[CP]],"00000")&amp;"*",Communes2013[Code Postal],0)),Communes2013[],2,FALSE)</f>
        <v>DOUARNENEZ</v>
      </c>
      <c r="Q865" t="str">
        <f>VLOOKUP(Factures[[#This Row],[DPT]],departement2021[],6,FALSE)</f>
        <v>Finistère</v>
      </c>
      <c r="R865" t="str">
        <f>VLOOKUP(VLOOKUP(Factures[[#This Row],[DPT]],departement2021[],2,FALSE),region2021[],5,FALSE)</f>
        <v>Bretagne</v>
      </c>
    </row>
    <row r="866" spans="1:18" x14ac:dyDescent="0.25">
      <c r="A866">
        <v>868</v>
      </c>
      <c r="B866" s="1">
        <v>44757</v>
      </c>
      <c r="C866" s="2" t="s">
        <v>19</v>
      </c>
      <c r="D866" s="2" t="s">
        <v>16</v>
      </c>
      <c r="E866">
        <v>2</v>
      </c>
      <c r="F866">
        <v>63</v>
      </c>
      <c r="G866">
        <v>73</v>
      </c>
      <c r="H866">
        <v>136</v>
      </c>
      <c r="I866" s="2" t="s">
        <v>14</v>
      </c>
      <c r="J866">
        <v>14</v>
      </c>
      <c r="K866" s="4">
        <v>77860</v>
      </c>
      <c r="L866" s="1">
        <v>28871</v>
      </c>
      <c r="M866">
        <f ca="1">DATEDIF(Factures[[#This Row],[Date naissance]],TODAY(),"Y")</f>
        <v>43</v>
      </c>
      <c r="N866" t="str">
        <f ca="1">VLOOKUP(Factures[[#This Row],[Age]],Cat_Age[],2,TRUE)</f>
        <v>2 - de 35 à 45 ans</v>
      </c>
      <c r="O866" t="str" cm="1">
        <f t="array" ref="O86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866" t="str">
        <f>VLOOKUP(INDEX(Communes2013[Code Postal],MATCH("*"&amp;TEXT(Factures[[#This Row],[CP]],"00000")&amp;"*",Communes2013[Code Postal],0)),Communes2013[],2,FALSE)</f>
        <v>QUINCY-VOISINS</v>
      </c>
      <c r="Q866" t="str">
        <f>VLOOKUP(Factures[[#This Row],[DPT]],departement2021[],6,FALSE)</f>
        <v>Seine-et-Marne</v>
      </c>
      <c r="R866" t="str">
        <f>VLOOKUP(VLOOKUP(Factures[[#This Row],[DPT]],departement2021[],2,FALSE),region2021[],5,FALSE)</f>
        <v>Île-de-France</v>
      </c>
    </row>
    <row r="867" spans="1:18" x14ac:dyDescent="0.25">
      <c r="A867">
        <v>869</v>
      </c>
      <c r="B867" s="1">
        <v>44757</v>
      </c>
      <c r="C867" s="2" t="s">
        <v>19</v>
      </c>
      <c r="D867" s="2" t="s">
        <v>13</v>
      </c>
      <c r="E867">
        <v>8</v>
      </c>
      <c r="F867">
        <v>176</v>
      </c>
      <c r="G867">
        <v>49</v>
      </c>
      <c r="H867">
        <v>225</v>
      </c>
      <c r="I867" s="2" t="s">
        <v>14</v>
      </c>
      <c r="J867">
        <v>5</v>
      </c>
      <c r="K867" s="4">
        <v>29000</v>
      </c>
      <c r="L867" s="1">
        <v>15288</v>
      </c>
      <c r="M867">
        <f ca="1">DATEDIF(Factures[[#This Row],[Date naissance]],TODAY(),"Y")</f>
        <v>81</v>
      </c>
      <c r="N867" t="str">
        <f ca="1">VLOOKUP(Factures[[#This Row],[Age]],Cat_Age[],2,TRUE)</f>
        <v>5 - de 65 et plus</v>
      </c>
      <c r="O867" t="str" cm="1">
        <f t="array" ref="O8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67" t="str">
        <f>VLOOKUP(INDEX(Communes2013[Code Postal],MATCH("*"&amp;TEXT(Factures[[#This Row],[CP]],"00000")&amp;"*",Communes2013[Code Postal],0)),Communes2013[],2,FALSE)</f>
        <v>QUIMPER</v>
      </c>
      <c r="Q867" t="str">
        <f>VLOOKUP(Factures[[#This Row],[DPT]],departement2021[],6,FALSE)</f>
        <v>Finistère</v>
      </c>
      <c r="R867" t="str">
        <f>VLOOKUP(VLOOKUP(Factures[[#This Row],[DPT]],departement2021[],2,FALSE),region2021[],5,FALSE)</f>
        <v>Bretagne</v>
      </c>
    </row>
    <row r="868" spans="1:18" x14ac:dyDescent="0.25">
      <c r="A868">
        <v>870</v>
      </c>
      <c r="B868" s="1">
        <v>44757</v>
      </c>
      <c r="C868" s="2" t="s">
        <v>12</v>
      </c>
      <c r="D868" s="2" t="s">
        <v>20</v>
      </c>
      <c r="E868">
        <v>2</v>
      </c>
      <c r="F868">
        <v>27</v>
      </c>
      <c r="G868">
        <v>44</v>
      </c>
      <c r="H868">
        <v>71</v>
      </c>
      <c r="I868" s="2" t="s">
        <v>17</v>
      </c>
      <c r="K868" s="4">
        <v>92600</v>
      </c>
      <c r="L868" s="1">
        <v>32344</v>
      </c>
      <c r="M868">
        <f ca="1">DATEDIF(Factures[[#This Row],[Date naissance]],TODAY(),"Y")</f>
        <v>34</v>
      </c>
      <c r="N868" t="str">
        <f ca="1">VLOOKUP(Factures[[#This Row],[Age]],Cat_Age[],2,TRUE)</f>
        <v>1 - de 0 à 35 ans</v>
      </c>
      <c r="O868" t="str" cm="1">
        <f t="array" ref="O86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68" t="str">
        <f>VLOOKUP(INDEX(Communes2013[Code Postal],MATCH("*"&amp;TEXT(Factures[[#This Row],[CP]],"00000")&amp;"*",Communes2013[Code Postal],0)),Communes2013[],2,FALSE)</f>
        <v>ASNIERES-SUR-SEINE</v>
      </c>
      <c r="Q868" t="str">
        <f>VLOOKUP(Factures[[#This Row],[DPT]],departement2021[],6,FALSE)</f>
        <v>Hauts-de-Seine</v>
      </c>
      <c r="R868" t="str">
        <f>VLOOKUP(VLOOKUP(Factures[[#This Row],[DPT]],departement2021[],2,FALSE),region2021[],5,FALSE)</f>
        <v>Île-de-France</v>
      </c>
    </row>
    <row r="869" spans="1:18" x14ac:dyDescent="0.25">
      <c r="A869">
        <v>871</v>
      </c>
      <c r="B869" s="1">
        <v>44757</v>
      </c>
      <c r="C869" s="2" t="s">
        <v>15</v>
      </c>
      <c r="D869" s="2" t="s">
        <v>16</v>
      </c>
      <c r="E869">
        <v>3</v>
      </c>
      <c r="F869">
        <v>89.5</v>
      </c>
      <c r="G869">
        <v>135</v>
      </c>
      <c r="H869">
        <v>224.5</v>
      </c>
      <c r="I869" s="2" t="s">
        <v>17</v>
      </c>
      <c r="K869" s="4">
        <v>93240</v>
      </c>
      <c r="L869" s="1">
        <v>28510</v>
      </c>
      <c r="M869">
        <f ca="1">DATEDIF(Factures[[#This Row],[Date naissance]],TODAY(),"Y")</f>
        <v>44</v>
      </c>
      <c r="N869" t="str">
        <f ca="1">VLOOKUP(Factures[[#This Row],[Age]],Cat_Age[],2,TRUE)</f>
        <v>2 - de 35 à 45 ans</v>
      </c>
      <c r="O869" t="str" cm="1">
        <f t="array" ref="O86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869" t="str">
        <f>VLOOKUP(INDEX(Communes2013[Code Postal],MATCH("*"&amp;TEXT(Factures[[#This Row],[CP]],"00000")&amp;"*",Communes2013[Code Postal],0)),Communes2013[],2,FALSE)</f>
        <v>STAINS</v>
      </c>
      <c r="Q869" t="str">
        <f>VLOOKUP(Factures[[#This Row],[DPT]],departement2021[],6,FALSE)</f>
        <v>Seine-Saint-Denis</v>
      </c>
      <c r="R869" t="str">
        <f>VLOOKUP(VLOOKUP(Factures[[#This Row],[DPT]],departement2021[],2,FALSE),region2021[],5,FALSE)</f>
        <v>Île-de-France</v>
      </c>
    </row>
    <row r="870" spans="1:18" x14ac:dyDescent="0.25">
      <c r="A870">
        <v>872</v>
      </c>
      <c r="B870" s="1">
        <v>44757</v>
      </c>
      <c r="C870" s="2" t="s">
        <v>15</v>
      </c>
      <c r="D870" s="2" t="s">
        <v>22</v>
      </c>
      <c r="E870">
        <v>1</v>
      </c>
      <c r="F870">
        <v>15.5</v>
      </c>
      <c r="G870">
        <v>19</v>
      </c>
      <c r="H870">
        <v>34.5</v>
      </c>
      <c r="I870" s="2" t="s">
        <v>14</v>
      </c>
      <c r="J870">
        <v>2.5</v>
      </c>
      <c r="K870" s="4">
        <v>18100</v>
      </c>
      <c r="L870" s="1">
        <v>33725</v>
      </c>
      <c r="M870">
        <f ca="1">DATEDIF(Factures[[#This Row],[Date naissance]],TODAY(),"Y")</f>
        <v>30</v>
      </c>
      <c r="N870" t="str">
        <f ca="1">VLOOKUP(Factures[[#This Row],[Age]],Cat_Age[],2,TRUE)</f>
        <v>1 - de 0 à 35 ans</v>
      </c>
      <c r="O870" t="str" cm="1">
        <f t="array" ref="O870">IF(INT(Factures[[#This Row],[CP]]/1000)=20,_xlfn.SWITCH(MID(Factures[[#This Row],[CP]],3,1),"0","2A","1","2A","2","2B"),IF(LEN(Factures[[#This Row],[CP]])=4,"0"&amp;LEFT(Factures[[#This Row],[CP]],1),LEFT(Factures[[#This Row],[CP]],2)))</f>
        <v>18</v>
      </c>
      <c r="P870" t="str">
        <f>VLOOKUP(INDEX(Communes2013[Code Postal],MATCH("*"&amp;TEXT(Factures[[#This Row],[CP]],"00000")&amp;"*",Communes2013[Code Postal],0)),Communes2013[],2,FALSE)</f>
        <v>VIERZON</v>
      </c>
      <c r="Q870" t="str">
        <f>VLOOKUP(Factures[[#This Row],[DPT]],departement2021[],6,FALSE)</f>
        <v>Cher</v>
      </c>
      <c r="R870" t="str">
        <f>VLOOKUP(VLOOKUP(Factures[[#This Row],[DPT]],departement2021[],2,FALSE),region2021[],5,FALSE)</f>
        <v>Centre-Val de Loire</v>
      </c>
    </row>
    <row r="871" spans="1:18" x14ac:dyDescent="0.25">
      <c r="A871">
        <v>873</v>
      </c>
      <c r="B871" s="1">
        <v>44757</v>
      </c>
      <c r="C871" s="2" t="s">
        <v>15</v>
      </c>
      <c r="D871" s="2" t="s">
        <v>22</v>
      </c>
      <c r="E871">
        <v>7</v>
      </c>
      <c r="F871">
        <v>122</v>
      </c>
      <c r="G871">
        <v>13</v>
      </c>
      <c r="H871">
        <v>135</v>
      </c>
      <c r="I871" s="2" t="s">
        <v>17</v>
      </c>
      <c r="K871" s="4">
        <v>29700</v>
      </c>
      <c r="L871" s="1">
        <v>29057</v>
      </c>
      <c r="M871">
        <f ca="1">DATEDIF(Factures[[#This Row],[Date naissance]],TODAY(),"Y")</f>
        <v>43</v>
      </c>
      <c r="N871" t="str">
        <f ca="1">VLOOKUP(Factures[[#This Row],[Age]],Cat_Age[],2,TRUE)</f>
        <v>2 - de 35 à 45 ans</v>
      </c>
      <c r="O871" t="str" cm="1">
        <f t="array" ref="O87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71" t="str">
        <f>VLOOKUP(INDEX(Communes2013[Code Postal],MATCH("*"&amp;TEXT(Factures[[#This Row],[CP]],"00000")&amp;"*",Communes2013[Code Postal],0)),Communes2013[],2,FALSE)</f>
        <v>PLOMELIN</v>
      </c>
      <c r="Q871" t="str">
        <f>VLOOKUP(Factures[[#This Row],[DPT]],departement2021[],6,FALSE)</f>
        <v>Finistère</v>
      </c>
      <c r="R871" t="str">
        <f>VLOOKUP(VLOOKUP(Factures[[#This Row],[DPT]],departement2021[],2,FALSE),region2021[],5,FALSE)</f>
        <v>Bretagne</v>
      </c>
    </row>
    <row r="872" spans="1:18" x14ac:dyDescent="0.25">
      <c r="A872">
        <v>874</v>
      </c>
      <c r="B872" s="1">
        <v>44757</v>
      </c>
      <c r="C872" s="2" t="s">
        <v>15</v>
      </c>
      <c r="D872" s="2" t="s">
        <v>16</v>
      </c>
      <c r="E872">
        <v>2</v>
      </c>
      <c r="F872">
        <v>55</v>
      </c>
      <c r="G872">
        <v>81</v>
      </c>
      <c r="H872">
        <v>136</v>
      </c>
      <c r="I872" s="2" t="s">
        <v>17</v>
      </c>
      <c r="K872" s="4">
        <v>22970</v>
      </c>
      <c r="L872" s="1">
        <v>16864</v>
      </c>
      <c r="M872">
        <f ca="1">DATEDIF(Factures[[#This Row],[Date naissance]],TODAY(),"Y")</f>
        <v>76</v>
      </c>
      <c r="N872" t="str">
        <f ca="1">VLOOKUP(Factures[[#This Row],[Age]],Cat_Age[],2,TRUE)</f>
        <v>5 - de 65 et plus</v>
      </c>
      <c r="O872" t="str" cm="1">
        <f t="array" ref="O87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872" t="str">
        <f>VLOOKUP(INDEX(Communes2013[Code Postal],MATCH("*"&amp;TEXT(Factures[[#This Row],[CP]],"00000")&amp;"*",Communes2013[Code Postal],0)),Communes2013[],2,FALSE)</f>
        <v>PLOUMAGOAR</v>
      </c>
      <c r="Q872" t="str">
        <f>VLOOKUP(Factures[[#This Row],[DPT]],departement2021[],6,FALSE)</f>
        <v>Côtes-d'Armor</v>
      </c>
      <c r="R872" t="str">
        <f>VLOOKUP(VLOOKUP(Factures[[#This Row],[DPT]],departement2021[],2,FALSE),region2021[],5,FALSE)</f>
        <v>Bretagne</v>
      </c>
    </row>
    <row r="873" spans="1:18" x14ac:dyDescent="0.25">
      <c r="A873">
        <v>875</v>
      </c>
      <c r="B873" s="1">
        <v>44757</v>
      </c>
      <c r="C873" s="2" t="s">
        <v>12</v>
      </c>
      <c r="D873" s="2" t="s">
        <v>16</v>
      </c>
      <c r="E873">
        <v>10</v>
      </c>
      <c r="F873">
        <v>270.5</v>
      </c>
      <c r="G873">
        <v>125</v>
      </c>
      <c r="H873">
        <v>395.5</v>
      </c>
      <c r="I873" s="2" t="s">
        <v>17</v>
      </c>
      <c r="K873" s="4">
        <v>78710</v>
      </c>
      <c r="L873" s="1">
        <v>27958</v>
      </c>
      <c r="M873">
        <f ca="1">DATEDIF(Factures[[#This Row],[Date naissance]],TODAY(),"Y")</f>
        <v>46</v>
      </c>
      <c r="N873" t="str">
        <f ca="1">VLOOKUP(Factures[[#This Row],[Age]],Cat_Age[],2,TRUE)</f>
        <v>3 - de 45 à 55 ans</v>
      </c>
      <c r="O873" t="str" cm="1">
        <f t="array" ref="O87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73" t="str">
        <f>VLOOKUP(INDEX(Communes2013[Code Postal],MATCH("*"&amp;TEXT(Factures[[#This Row],[CP]],"00000")&amp;"*",Communes2013[Code Postal],0)),Communes2013[],2,FALSE)</f>
        <v>ROSNY-SUR-SEINE</v>
      </c>
      <c r="Q873" t="str">
        <f>VLOOKUP(Factures[[#This Row],[DPT]],departement2021[],6,FALSE)</f>
        <v>Yvelines</v>
      </c>
      <c r="R873" t="str">
        <f>VLOOKUP(VLOOKUP(Factures[[#This Row],[DPT]],departement2021[],2,FALSE),region2021[],5,FALSE)</f>
        <v>Île-de-France</v>
      </c>
    </row>
    <row r="874" spans="1:18" x14ac:dyDescent="0.25">
      <c r="A874">
        <v>876</v>
      </c>
      <c r="B874" s="1">
        <v>44757</v>
      </c>
      <c r="C874" s="2" t="s">
        <v>19</v>
      </c>
      <c r="D874" s="2" t="s">
        <v>20</v>
      </c>
      <c r="E874">
        <v>18</v>
      </c>
      <c r="F874">
        <v>238.5</v>
      </c>
      <c r="G874">
        <v>272</v>
      </c>
      <c r="H874">
        <v>510.5</v>
      </c>
      <c r="I874" s="2" t="s">
        <v>14</v>
      </c>
      <c r="J874">
        <v>14</v>
      </c>
      <c r="K874" s="4">
        <v>22500</v>
      </c>
      <c r="L874" s="1">
        <v>23900</v>
      </c>
      <c r="M874">
        <f ca="1">DATEDIF(Factures[[#This Row],[Date naissance]],TODAY(),"Y")</f>
        <v>57</v>
      </c>
      <c r="N874" t="str">
        <f ca="1">VLOOKUP(Factures[[#This Row],[Age]],Cat_Age[],2,TRUE)</f>
        <v>4 - de 55 à 65 ans</v>
      </c>
      <c r="O874" t="str" cm="1">
        <f t="array" ref="O87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874" t="str">
        <f>VLOOKUP(INDEX(Communes2013[Code Postal],MATCH("*"&amp;TEXT(Factures[[#This Row],[CP]],"00000")&amp;"*",Communes2013[Code Postal],0)),Communes2013[],2,FALSE)</f>
        <v>PAIMPOL</v>
      </c>
      <c r="Q874" t="str">
        <f>VLOOKUP(Factures[[#This Row],[DPT]],departement2021[],6,FALSE)</f>
        <v>Côtes-d'Armor</v>
      </c>
      <c r="R874" t="str">
        <f>VLOOKUP(VLOOKUP(Factures[[#This Row],[DPT]],departement2021[],2,FALSE),region2021[],5,FALSE)</f>
        <v>Bretagne</v>
      </c>
    </row>
    <row r="875" spans="1:18" x14ac:dyDescent="0.25">
      <c r="A875">
        <v>877</v>
      </c>
      <c r="B875" s="1">
        <v>44757</v>
      </c>
      <c r="C875" s="2" t="s">
        <v>12</v>
      </c>
      <c r="D875" s="2" t="s">
        <v>13</v>
      </c>
      <c r="E875">
        <v>11</v>
      </c>
      <c r="F875">
        <v>259.5</v>
      </c>
      <c r="G875">
        <v>506</v>
      </c>
      <c r="H875">
        <v>765.5</v>
      </c>
      <c r="I875" s="2" t="s">
        <v>17</v>
      </c>
      <c r="K875" s="4">
        <v>7200</v>
      </c>
      <c r="L875" s="1">
        <v>21105</v>
      </c>
      <c r="M875">
        <f ca="1">DATEDIF(Factures[[#This Row],[Date naissance]],TODAY(),"Y")</f>
        <v>65</v>
      </c>
      <c r="N875" t="str">
        <f ca="1">VLOOKUP(Factures[[#This Row],[Age]],Cat_Age[],2,TRUE)</f>
        <v>5 - de 65 et plus</v>
      </c>
      <c r="O875" t="str" cm="1">
        <f t="array" ref="O875">IF(INT(Factures[[#This Row],[CP]]/1000)=20,_xlfn.SWITCH(MID(Factures[[#This Row],[CP]],3,1),"0","2A","1","2A","2","2B"),IF(LEN(Factures[[#This Row],[CP]])=4,"0"&amp;LEFT(Factures[[#This Row],[CP]],1),LEFT(Factures[[#This Row],[CP]],2)))</f>
        <v>07</v>
      </c>
      <c r="P875" t="str">
        <f>VLOOKUP(INDEX(Communes2013[Code Postal],MATCH("*"&amp;TEXT(Factures[[#This Row],[CP]],"00000")&amp;"*",Communes2013[Code Postal],0)),Communes2013[],2,FALSE)</f>
        <v>AUBENAS</v>
      </c>
      <c r="Q875" t="str">
        <f>VLOOKUP(Factures[[#This Row],[DPT]],departement2021[],6,FALSE)</f>
        <v>Ardèche</v>
      </c>
      <c r="R875" t="str">
        <f>VLOOKUP(VLOOKUP(Factures[[#This Row],[DPT]],departement2021[],2,FALSE),region2021[],5,FALSE)</f>
        <v>Auvergne-Rhône-Alpes</v>
      </c>
    </row>
    <row r="876" spans="1:18" x14ac:dyDescent="0.25">
      <c r="A876">
        <v>878</v>
      </c>
      <c r="B876" s="1">
        <v>44757</v>
      </c>
      <c r="C876" s="2" t="s">
        <v>15</v>
      </c>
      <c r="D876" s="2" t="s">
        <v>13</v>
      </c>
      <c r="E876">
        <v>7</v>
      </c>
      <c r="F876">
        <v>149.5</v>
      </c>
      <c r="G876">
        <v>43</v>
      </c>
      <c r="H876">
        <v>192.5</v>
      </c>
      <c r="I876" s="2" t="s">
        <v>17</v>
      </c>
      <c r="K876" s="4">
        <v>29233</v>
      </c>
      <c r="L876" s="1">
        <v>20988</v>
      </c>
      <c r="M876">
        <f ca="1">DATEDIF(Factures[[#This Row],[Date naissance]],TODAY(),"Y")</f>
        <v>65</v>
      </c>
      <c r="N876" t="str">
        <f ca="1">VLOOKUP(Factures[[#This Row],[Age]],Cat_Age[],2,TRUE)</f>
        <v>5 - de 65 et plus</v>
      </c>
      <c r="O876" t="str" cm="1">
        <f t="array" ref="O8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76" t="str">
        <f>VLOOKUP(INDEX(Communes2013[Code Postal],MATCH("*"&amp;TEXT(Factures[[#This Row],[CP]],"00000")&amp;"*",Communes2013[Code Postal],0)),Communes2013[],2,FALSE)</f>
        <v>CLEDER</v>
      </c>
      <c r="Q876" t="str">
        <f>VLOOKUP(Factures[[#This Row],[DPT]],departement2021[],6,FALSE)</f>
        <v>Finistère</v>
      </c>
      <c r="R876" t="str">
        <f>VLOOKUP(VLOOKUP(Factures[[#This Row],[DPT]],departement2021[],2,FALSE),region2021[],5,FALSE)</f>
        <v>Bretagne</v>
      </c>
    </row>
    <row r="877" spans="1:18" x14ac:dyDescent="0.25">
      <c r="A877">
        <v>879</v>
      </c>
      <c r="B877" s="1">
        <v>44758</v>
      </c>
      <c r="C877" s="2" t="s">
        <v>12</v>
      </c>
      <c r="D877" s="2" t="s">
        <v>13</v>
      </c>
      <c r="E877">
        <v>7</v>
      </c>
      <c r="F877">
        <v>158.5</v>
      </c>
      <c r="G877">
        <v>29</v>
      </c>
      <c r="H877">
        <v>187.5</v>
      </c>
      <c r="I877" s="2" t="s">
        <v>14</v>
      </c>
      <c r="J877">
        <v>7.5</v>
      </c>
      <c r="K877" s="4">
        <v>29740</v>
      </c>
      <c r="L877" s="1">
        <v>21356</v>
      </c>
      <c r="M877">
        <f ca="1">DATEDIF(Factures[[#This Row],[Date naissance]],TODAY(),"Y")</f>
        <v>64</v>
      </c>
      <c r="N877" t="str">
        <f ca="1">VLOOKUP(Factures[[#This Row],[Age]],Cat_Age[],2,TRUE)</f>
        <v>4 - de 55 à 65 ans</v>
      </c>
      <c r="O877" t="str" cm="1">
        <f t="array" ref="O8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77" t="str">
        <f>VLOOKUP(INDEX(Communes2013[Code Postal],MATCH("*"&amp;TEXT(Factures[[#This Row],[CP]],"00000")&amp;"*",Communes2013[Code Postal],0)),Communes2013[],2,FALSE)</f>
        <v>PLOBANNALEC-LESCONIL</v>
      </c>
      <c r="Q877" t="str">
        <f>VLOOKUP(Factures[[#This Row],[DPT]],departement2021[],6,FALSE)</f>
        <v>Finistère</v>
      </c>
      <c r="R877" t="str">
        <f>VLOOKUP(VLOOKUP(Factures[[#This Row],[DPT]],departement2021[],2,FALSE),region2021[],5,FALSE)</f>
        <v>Bretagne</v>
      </c>
    </row>
    <row r="878" spans="1:18" x14ac:dyDescent="0.25">
      <c r="A878">
        <v>880</v>
      </c>
      <c r="B878" s="1">
        <v>44758</v>
      </c>
      <c r="C878" s="2" t="s">
        <v>15</v>
      </c>
      <c r="D878" s="2" t="s">
        <v>13</v>
      </c>
      <c r="E878">
        <v>20</v>
      </c>
      <c r="F878">
        <v>493</v>
      </c>
      <c r="G878">
        <v>106</v>
      </c>
      <c r="H878">
        <v>599</v>
      </c>
      <c r="I878" s="2" t="s">
        <v>17</v>
      </c>
      <c r="K878" s="4">
        <v>67600</v>
      </c>
      <c r="L878" s="1">
        <v>28028</v>
      </c>
      <c r="M878">
        <f ca="1">DATEDIF(Factures[[#This Row],[Date naissance]],TODAY(),"Y")</f>
        <v>46</v>
      </c>
      <c r="N878" t="str">
        <f ca="1">VLOOKUP(Factures[[#This Row],[Age]],Cat_Age[],2,TRUE)</f>
        <v>3 - de 45 à 55 ans</v>
      </c>
      <c r="O878" t="str" cm="1">
        <f t="array" ref="O878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878" t="str">
        <f>VLOOKUP(INDEX(Communes2013[Code Postal],MATCH("*"&amp;TEXT(Factures[[#This Row],[CP]],"00000")&amp;"*",Communes2013[Code Postal],0)),Communes2013[],2,FALSE)</f>
        <v>SELESTAT</v>
      </c>
      <c r="Q878" t="str">
        <f>VLOOKUP(Factures[[#This Row],[DPT]],departement2021[],6,FALSE)</f>
        <v>Bas-Rhin</v>
      </c>
      <c r="R878" t="str">
        <f>VLOOKUP(VLOOKUP(Factures[[#This Row],[DPT]],departement2021[],2,FALSE),region2021[],5,FALSE)</f>
        <v>Grand Est</v>
      </c>
    </row>
    <row r="879" spans="1:18" x14ac:dyDescent="0.25">
      <c r="A879">
        <v>881</v>
      </c>
      <c r="B879" s="1">
        <v>44758</v>
      </c>
      <c r="C879" s="2" t="s">
        <v>15</v>
      </c>
      <c r="D879" s="2" t="s">
        <v>13</v>
      </c>
      <c r="E879">
        <v>2</v>
      </c>
      <c r="F879">
        <v>43</v>
      </c>
      <c r="G879">
        <v>12</v>
      </c>
      <c r="H879">
        <v>55</v>
      </c>
      <c r="I879" s="2" t="s">
        <v>14</v>
      </c>
      <c r="J879">
        <v>5.5</v>
      </c>
      <c r="K879" s="4">
        <v>29000</v>
      </c>
      <c r="L879" s="1">
        <v>24973</v>
      </c>
      <c r="M879">
        <f ca="1">DATEDIF(Factures[[#This Row],[Date naissance]],TODAY(),"Y")</f>
        <v>54</v>
      </c>
      <c r="N879" t="str">
        <f ca="1">VLOOKUP(Factures[[#This Row],[Age]],Cat_Age[],2,TRUE)</f>
        <v>3 - de 45 à 55 ans</v>
      </c>
      <c r="O879" t="str" cm="1">
        <f t="array" ref="O8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79" t="str">
        <f>VLOOKUP(INDEX(Communes2013[Code Postal],MATCH("*"&amp;TEXT(Factures[[#This Row],[CP]],"00000")&amp;"*",Communes2013[Code Postal],0)),Communes2013[],2,FALSE)</f>
        <v>QUIMPER</v>
      </c>
      <c r="Q879" t="str">
        <f>VLOOKUP(Factures[[#This Row],[DPT]],departement2021[],6,FALSE)</f>
        <v>Finistère</v>
      </c>
      <c r="R879" t="str">
        <f>VLOOKUP(VLOOKUP(Factures[[#This Row],[DPT]],departement2021[],2,FALSE),region2021[],5,FALSE)</f>
        <v>Bretagne</v>
      </c>
    </row>
    <row r="880" spans="1:18" x14ac:dyDescent="0.25">
      <c r="A880">
        <v>882</v>
      </c>
      <c r="B880" s="1">
        <v>44758</v>
      </c>
      <c r="C880" s="2" t="s">
        <v>15</v>
      </c>
      <c r="D880" s="2" t="s">
        <v>20</v>
      </c>
      <c r="E880">
        <v>2</v>
      </c>
      <c r="F880">
        <v>27.5</v>
      </c>
      <c r="G880">
        <v>14</v>
      </c>
      <c r="H880">
        <v>41.5</v>
      </c>
      <c r="I880" s="2" t="s">
        <v>17</v>
      </c>
      <c r="K880" s="4">
        <v>78260</v>
      </c>
      <c r="L880" s="1">
        <v>26824</v>
      </c>
      <c r="M880">
        <f ca="1">DATEDIF(Factures[[#This Row],[Date naissance]],TODAY(),"Y")</f>
        <v>49</v>
      </c>
      <c r="N880" t="str">
        <f ca="1">VLOOKUP(Factures[[#This Row],[Age]],Cat_Age[],2,TRUE)</f>
        <v>3 - de 45 à 55 ans</v>
      </c>
      <c r="O880" t="str" cm="1">
        <f t="array" ref="O88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80" t="str">
        <f>VLOOKUP(INDEX(Communes2013[Code Postal],MATCH("*"&amp;TEXT(Factures[[#This Row],[CP]],"00000")&amp;"*",Communes2013[Code Postal],0)),Communes2013[],2,FALSE)</f>
        <v>ACHERES</v>
      </c>
      <c r="Q880" t="str">
        <f>VLOOKUP(Factures[[#This Row],[DPT]],departement2021[],6,FALSE)</f>
        <v>Yvelines</v>
      </c>
      <c r="R880" t="str">
        <f>VLOOKUP(VLOOKUP(Factures[[#This Row],[DPT]],departement2021[],2,FALSE),region2021[],5,FALSE)</f>
        <v>Île-de-France</v>
      </c>
    </row>
    <row r="881" spans="1:18" x14ac:dyDescent="0.25">
      <c r="A881">
        <v>883</v>
      </c>
      <c r="B881" s="1">
        <v>44758</v>
      </c>
      <c r="C881" s="2" t="s">
        <v>15</v>
      </c>
      <c r="D881" s="2" t="s">
        <v>21</v>
      </c>
      <c r="E881">
        <v>2</v>
      </c>
      <c r="F881">
        <v>45.5</v>
      </c>
      <c r="G881">
        <v>19</v>
      </c>
      <c r="H881">
        <v>64.5</v>
      </c>
      <c r="I881" s="2" t="s">
        <v>14</v>
      </c>
      <c r="J881">
        <v>2.5</v>
      </c>
      <c r="K881" s="4">
        <v>78180</v>
      </c>
      <c r="L881" s="1">
        <v>28358</v>
      </c>
      <c r="M881">
        <f ca="1">DATEDIF(Factures[[#This Row],[Date naissance]],TODAY(),"Y")</f>
        <v>45</v>
      </c>
      <c r="N881" t="str">
        <f ca="1">VLOOKUP(Factures[[#This Row],[Age]],Cat_Age[],2,TRUE)</f>
        <v>3 - de 45 à 55 ans</v>
      </c>
      <c r="O881" t="str" cm="1">
        <f t="array" ref="O88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81" t="str">
        <f>VLOOKUP(INDEX(Communes2013[Code Postal],MATCH("*"&amp;TEXT(Factures[[#This Row],[CP]],"00000")&amp;"*",Communes2013[Code Postal],0)),Communes2013[],2,FALSE)</f>
        <v>MONTIGNY-LE-BRETONNEUX</v>
      </c>
      <c r="Q881" t="str">
        <f>VLOOKUP(Factures[[#This Row],[DPT]],departement2021[],6,FALSE)</f>
        <v>Yvelines</v>
      </c>
      <c r="R881" t="str">
        <f>VLOOKUP(VLOOKUP(Factures[[#This Row],[DPT]],departement2021[],2,FALSE),region2021[],5,FALSE)</f>
        <v>Île-de-France</v>
      </c>
    </row>
    <row r="882" spans="1:18" x14ac:dyDescent="0.25">
      <c r="A882">
        <v>884</v>
      </c>
      <c r="B882" s="1">
        <v>44758</v>
      </c>
      <c r="C882" s="2" t="s">
        <v>19</v>
      </c>
      <c r="D882" s="2" t="s">
        <v>20</v>
      </c>
      <c r="E882">
        <v>2</v>
      </c>
      <c r="F882">
        <v>29.5</v>
      </c>
      <c r="G882">
        <v>36</v>
      </c>
      <c r="H882">
        <v>65.5</v>
      </c>
      <c r="I882" s="2" t="s">
        <v>14</v>
      </c>
      <c r="J882">
        <v>6</v>
      </c>
      <c r="K882" s="4">
        <v>20214</v>
      </c>
      <c r="L882" s="1">
        <v>24522</v>
      </c>
      <c r="M882">
        <f ca="1">DATEDIF(Factures[[#This Row],[Date naissance]],TODAY(),"Y")</f>
        <v>55</v>
      </c>
      <c r="N882" t="str">
        <f ca="1">VLOOKUP(Factures[[#This Row],[Age]],Cat_Age[],2,TRUE)</f>
        <v>4 - de 55 à 65 ans</v>
      </c>
      <c r="O882" t="str" cm="1">
        <f t="array" ref="O882">IF(INT(Factures[[#This Row],[CP]]/1000)=20,_xlfn.SWITCH(MID(Factures[[#This Row],[CP]],3,1),"0","2A","1","2A","2","2B"),IF(LEN(Factures[[#This Row],[CP]])=4,"0"&amp;LEFT(Factures[[#This Row],[CP]],1),LEFT(Factures[[#This Row],[CP]],2)))</f>
        <v>2B</v>
      </c>
      <c r="P882" t="str">
        <f>VLOOKUP(INDEX(Communes2013[Code Postal],MATCH("*"&amp;TEXT(Factures[[#This Row],[CP]],"00000")&amp;"*",Communes2013[Code Postal],0)),Communes2013[],2,FALSE)</f>
        <v>CALENZANA</v>
      </c>
      <c r="Q882" t="str">
        <f>VLOOKUP(Factures[[#This Row],[DPT]],departement2021[],6,FALSE)</f>
        <v>Haute-Corse</v>
      </c>
      <c r="R882" t="str">
        <f>VLOOKUP(VLOOKUP(Factures[[#This Row],[DPT]],departement2021[],2,FALSE),region2021[],5,FALSE)</f>
        <v>Corse</v>
      </c>
    </row>
    <row r="883" spans="1:18" x14ac:dyDescent="0.25">
      <c r="A883">
        <v>885</v>
      </c>
      <c r="B883" s="1">
        <v>44758</v>
      </c>
      <c r="C883" s="2" t="s">
        <v>12</v>
      </c>
      <c r="D883" s="2" t="s">
        <v>16</v>
      </c>
      <c r="E883">
        <v>2</v>
      </c>
      <c r="F883">
        <v>61.5</v>
      </c>
      <c r="G883">
        <v>16</v>
      </c>
      <c r="H883">
        <v>77.5</v>
      </c>
      <c r="I883" s="2" t="s">
        <v>14</v>
      </c>
      <c r="J883">
        <v>4</v>
      </c>
      <c r="K883" s="4">
        <v>29470</v>
      </c>
      <c r="L883" s="1">
        <v>28424</v>
      </c>
      <c r="M883">
        <f ca="1">DATEDIF(Factures[[#This Row],[Date naissance]],TODAY(),"Y")</f>
        <v>45</v>
      </c>
      <c r="N883" t="str">
        <f ca="1">VLOOKUP(Factures[[#This Row],[Age]],Cat_Age[],2,TRUE)</f>
        <v>3 - de 45 à 55 ans</v>
      </c>
      <c r="O883" t="str" cm="1">
        <f t="array" ref="O8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83" t="str">
        <f>VLOOKUP(INDEX(Communes2013[Code Postal],MATCH("*"&amp;TEXT(Factures[[#This Row],[CP]],"00000")&amp;"*",Communes2013[Code Postal],0)),Communes2013[],2,FALSE)</f>
        <v>PLOUGASTEL-DAOULAS</v>
      </c>
      <c r="Q883" t="str">
        <f>VLOOKUP(Factures[[#This Row],[DPT]],departement2021[],6,FALSE)</f>
        <v>Finistère</v>
      </c>
      <c r="R883" t="str">
        <f>VLOOKUP(VLOOKUP(Factures[[#This Row],[DPT]],departement2021[],2,FALSE),region2021[],5,FALSE)</f>
        <v>Bretagne</v>
      </c>
    </row>
    <row r="884" spans="1:18" x14ac:dyDescent="0.25">
      <c r="A884">
        <v>886</v>
      </c>
      <c r="B884" s="1">
        <v>44758</v>
      </c>
      <c r="C884" s="2" t="s">
        <v>12</v>
      </c>
      <c r="D884" s="2" t="s">
        <v>13</v>
      </c>
      <c r="E884">
        <v>2</v>
      </c>
      <c r="F884">
        <v>43.5</v>
      </c>
      <c r="G884">
        <v>34</v>
      </c>
      <c r="H884">
        <v>77.5</v>
      </c>
      <c r="I884" s="2" t="s">
        <v>14</v>
      </c>
      <c r="J884">
        <v>2.5</v>
      </c>
      <c r="K884" s="4">
        <v>29730</v>
      </c>
      <c r="L884" s="1">
        <v>23835</v>
      </c>
      <c r="M884">
        <f ca="1">DATEDIF(Factures[[#This Row],[Date naissance]],TODAY(),"Y")</f>
        <v>57</v>
      </c>
      <c r="N884" t="str">
        <f ca="1">VLOOKUP(Factures[[#This Row],[Age]],Cat_Age[],2,TRUE)</f>
        <v>4 - de 55 à 65 ans</v>
      </c>
      <c r="O884" t="str" cm="1">
        <f t="array" ref="O8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84" t="str">
        <f>VLOOKUP(INDEX(Communes2013[Code Postal],MATCH("*"&amp;TEXT(Factures[[#This Row],[CP]],"00000")&amp;"*",Communes2013[Code Postal],0)),Communes2013[],2,FALSE)</f>
        <v>GUILVINEC</v>
      </c>
      <c r="Q884" t="str">
        <f>VLOOKUP(Factures[[#This Row],[DPT]],departement2021[],6,FALSE)</f>
        <v>Finistère</v>
      </c>
      <c r="R884" t="str">
        <f>VLOOKUP(VLOOKUP(Factures[[#This Row],[DPT]],departement2021[],2,FALSE),region2021[],5,FALSE)</f>
        <v>Bretagne</v>
      </c>
    </row>
    <row r="885" spans="1:18" x14ac:dyDescent="0.25">
      <c r="A885">
        <v>887</v>
      </c>
      <c r="B885" s="1">
        <v>44758</v>
      </c>
      <c r="C885" s="2" t="s">
        <v>15</v>
      </c>
      <c r="D885" s="2" t="s">
        <v>16</v>
      </c>
      <c r="E885">
        <v>17</v>
      </c>
      <c r="F885">
        <v>510</v>
      </c>
      <c r="G885">
        <v>394</v>
      </c>
      <c r="H885">
        <v>904</v>
      </c>
      <c r="I885" s="2" t="s">
        <v>14</v>
      </c>
      <c r="J885">
        <v>8.5</v>
      </c>
      <c r="K885" s="4">
        <v>80170</v>
      </c>
      <c r="L885" s="1">
        <v>25901</v>
      </c>
      <c r="M885">
        <f ca="1">DATEDIF(Factures[[#This Row],[Date naissance]],TODAY(),"Y")</f>
        <v>51</v>
      </c>
      <c r="N885" t="str">
        <f ca="1">VLOOKUP(Factures[[#This Row],[Age]],Cat_Age[],2,TRUE)</f>
        <v>3 - de 45 à 55 ans</v>
      </c>
      <c r="O885" t="str" cm="1">
        <f t="array" ref="O885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885" t="str">
        <f>VLOOKUP(INDEX(Communes2013[Code Postal],MATCH("*"&amp;TEXT(Factures[[#This Row],[CP]],"00000")&amp;"*",Communes2013[Code Postal],0)),Communes2013[],2,FALSE)</f>
        <v>ROSIERES-EN-SANTERRE</v>
      </c>
      <c r="Q885" t="str">
        <f>VLOOKUP(Factures[[#This Row],[DPT]],departement2021[],6,FALSE)</f>
        <v>Somme</v>
      </c>
      <c r="R885" t="str">
        <f>VLOOKUP(VLOOKUP(Factures[[#This Row],[DPT]],departement2021[],2,FALSE),region2021[],5,FALSE)</f>
        <v>Hauts-de-France</v>
      </c>
    </row>
    <row r="886" spans="1:18" x14ac:dyDescent="0.25">
      <c r="A886">
        <v>888</v>
      </c>
      <c r="B886" s="1">
        <v>44758</v>
      </c>
      <c r="C886" s="2" t="s">
        <v>12</v>
      </c>
      <c r="D886" s="2" t="s">
        <v>16</v>
      </c>
      <c r="E886">
        <v>9</v>
      </c>
      <c r="F886">
        <v>285</v>
      </c>
      <c r="G886">
        <v>153</v>
      </c>
      <c r="H886">
        <v>438</v>
      </c>
      <c r="I886" s="2" t="s">
        <v>14</v>
      </c>
      <c r="J886">
        <v>10</v>
      </c>
      <c r="K886" s="4">
        <v>59116</v>
      </c>
      <c r="L886" s="1">
        <v>26614</v>
      </c>
      <c r="M886">
        <f ca="1">DATEDIF(Factures[[#This Row],[Date naissance]],TODAY(),"Y")</f>
        <v>49</v>
      </c>
      <c r="N886" t="str">
        <f ca="1">VLOOKUP(Factures[[#This Row],[Age]],Cat_Age[],2,TRUE)</f>
        <v>3 - de 45 à 55 ans</v>
      </c>
      <c r="O886" t="str" cm="1">
        <f t="array" ref="O886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886" t="str">
        <f>VLOOKUP(INDEX(Communes2013[Code Postal],MATCH("*"&amp;TEXT(Factures[[#This Row],[CP]],"00000")&amp;"*",Communes2013[Code Postal],0)),Communes2013[],2,FALSE)</f>
        <v>HOUPLINES</v>
      </c>
      <c r="Q886" t="str">
        <f>VLOOKUP(Factures[[#This Row],[DPT]],departement2021[],6,FALSE)</f>
        <v>Nord</v>
      </c>
      <c r="R886" t="str">
        <f>VLOOKUP(VLOOKUP(Factures[[#This Row],[DPT]],departement2021[],2,FALSE),region2021[],5,FALSE)</f>
        <v>Hauts-de-France</v>
      </c>
    </row>
    <row r="887" spans="1:18" x14ac:dyDescent="0.25">
      <c r="A887">
        <v>889</v>
      </c>
      <c r="B887" s="1">
        <v>44758</v>
      </c>
      <c r="C887" s="2" t="s">
        <v>15</v>
      </c>
      <c r="D887" s="2" t="s">
        <v>16</v>
      </c>
      <c r="E887">
        <v>2</v>
      </c>
      <c r="F887">
        <v>55.5</v>
      </c>
      <c r="G887">
        <v>43</v>
      </c>
      <c r="H887">
        <v>98.5</v>
      </c>
      <c r="I887" s="2" t="s">
        <v>14</v>
      </c>
      <c r="J887">
        <v>1</v>
      </c>
      <c r="K887" s="4">
        <v>75012</v>
      </c>
      <c r="L887" s="1">
        <v>29839</v>
      </c>
      <c r="M887">
        <f ca="1">DATEDIF(Factures[[#This Row],[Date naissance]],TODAY(),"Y")</f>
        <v>41</v>
      </c>
      <c r="N887" t="str">
        <f ca="1">VLOOKUP(Factures[[#This Row],[Age]],Cat_Age[],2,TRUE)</f>
        <v>2 - de 35 à 45 ans</v>
      </c>
      <c r="O887" t="str" cm="1">
        <f t="array" ref="O88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87" t="str">
        <f>VLOOKUP(INDEX(Communes2013[Code Postal],MATCH("*"&amp;TEXT(Factures[[#This Row],[CP]],"00000")&amp;"*",Communes2013[Code Postal],0)),Communes2013[],2,FALSE)</f>
        <v>PARIS-12E-ARRONDISSEMENT</v>
      </c>
      <c r="Q887" t="str">
        <f>VLOOKUP(Factures[[#This Row],[DPT]],departement2021[],6,FALSE)</f>
        <v>Paris</v>
      </c>
      <c r="R887" t="str">
        <f>VLOOKUP(VLOOKUP(Factures[[#This Row],[DPT]],departement2021[],2,FALSE),region2021[],5,FALSE)</f>
        <v>Île-de-France</v>
      </c>
    </row>
    <row r="888" spans="1:18" x14ac:dyDescent="0.25">
      <c r="A888">
        <v>890</v>
      </c>
      <c r="B888" s="1">
        <v>44758</v>
      </c>
      <c r="C888" s="2" t="s">
        <v>12</v>
      </c>
      <c r="D888" s="2" t="s">
        <v>16</v>
      </c>
      <c r="E888">
        <v>6</v>
      </c>
      <c r="F888">
        <v>179.5</v>
      </c>
      <c r="G888">
        <v>280</v>
      </c>
      <c r="H888">
        <v>459.5</v>
      </c>
      <c r="I888" s="2" t="s">
        <v>17</v>
      </c>
      <c r="K888" s="4">
        <v>59770</v>
      </c>
      <c r="L888" s="1">
        <v>31950</v>
      </c>
      <c r="M888">
        <f ca="1">DATEDIF(Factures[[#This Row],[Date naissance]],TODAY(),"Y")</f>
        <v>35</v>
      </c>
      <c r="N888" t="str">
        <f ca="1">VLOOKUP(Factures[[#This Row],[Age]],Cat_Age[],2,TRUE)</f>
        <v>2 - de 35 à 45 ans</v>
      </c>
      <c r="O888" t="str" cm="1">
        <f t="array" ref="O888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888" t="str">
        <f>VLOOKUP(INDEX(Communes2013[Code Postal],MATCH("*"&amp;TEXT(Factures[[#This Row],[CP]],"00000")&amp;"*",Communes2013[Code Postal],0)),Communes2013[],2,FALSE)</f>
        <v>MARLY</v>
      </c>
      <c r="Q888" t="str">
        <f>VLOOKUP(Factures[[#This Row],[DPT]],departement2021[],6,FALSE)</f>
        <v>Nord</v>
      </c>
      <c r="R888" t="str">
        <f>VLOOKUP(VLOOKUP(Factures[[#This Row],[DPT]],departement2021[],2,FALSE),region2021[],5,FALSE)</f>
        <v>Hauts-de-France</v>
      </c>
    </row>
    <row r="889" spans="1:18" x14ac:dyDescent="0.25">
      <c r="A889">
        <v>891</v>
      </c>
      <c r="B889" s="1">
        <v>44758</v>
      </c>
      <c r="C889" s="2" t="s">
        <v>18</v>
      </c>
      <c r="D889" s="2" t="s">
        <v>16</v>
      </c>
      <c r="E889">
        <v>8</v>
      </c>
      <c r="F889">
        <v>276.5</v>
      </c>
      <c r="G889">
        <v>67</v>
      </c>
      <c r="H889">
        <v>343.5</v>
      </c>
      <c r="I889" s="2" t="s">
        <v>17</v>
      </c>
      <c r="K889" s="4">
        <v>78220</v>
      </c>
      <c r="L889" s="1">
        <v>30689</v>
      </c>
      <c r="M889">
        <f ca="1">DATEDIF(Factures[[#This Row],[Date naissance]],TODAY(),"Y")</f>
        <v>38</v>
      </c>
      <c r="N889" t="str">
        <f ca="1">VLOOKUP(Factures[[#This Row],[Age]],Cat_Age[],2,TRUE)</f>
        <v>2 - de 35 à 45 ans</v>
      </c>
      <c r="O889" t="str" cm="1">
        <f t="array" ref="O88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889" t="str">
        <f>VLOOKUP(INDEX(Communes2013[Code Postal],MATCH("*"&amp;TEXT(Factures[[#This Row],[CP]],"00000")&amp;"*",Communes2013[Code Postal],0)),Communes2013[],2,FALSE)</f>
        <v>VIROFLAY</v>
      </c>
      <c r="Q889" t="str">
        <f>VLOOKUP(Factures[[#This Row],[DPT]],departement2021[],6,FALSE)</f>
        <v>Yvelines</v>
      </c>
      <c r="R889" t="str">
        <f>VLOOKUP(VLOOKUP(Factures[[#This Row],[DPT]],departement2021[],2,FALSE),region2021[],5,FALSE)</f>
        <v>Île-de-France</v>
      </c>
    </row>
    <row r="890" spans="1:18" x14ac:dyDescent="0.25">
      <c r="A890">
        <v>892</v>
      </c>
      <c r="B890" s="1">
        <v>44758</v>
      </c>
      <c r="C890" s="2" t="s">
        <v>12</v>
      </c>
      <c r="D890" s="2" t="s">
        <v>13</v>
      </c>
      <c r="E890">
        <v>2</v>
      </c>
      <c r="F890">
        <v>42.5</v>
      </c>
      <c r="G890">
        <v>37</v>
      </c>
      <c r="H890">
        <v>79.5</v>
      </c>
      <c r="I890" s="2" t="s">
        <v>14</v>
      </c>
      <c r="J890">
        <v>6</v>
      </c>
      <c r="K890" s="4">
        <v>92700</v>
      </c>
      <c r="L890" s="1">
        <v>25713</v>
      </c>
      <c r="M890">
        <f ca="1">DATEDIF(Factures[[#This Row],[Date naissance]],TODAY(),"Y")</f>
        <v>52</v>
      </c>
      <c r="N890" t="str">
        <f ca="1">VLOOKUP(Factures[[#This Row],[Age]],Cat_Age[],2,TRUE)</f>
        <v>3 - de 45 à 55 ans</v>
      </c>
      <c r="O890" t="str" cm="1">
        <f t="array" ref="O89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890" t="str">
        <f>VLOOKUP(INDEX(Communes2013[Code Postal],MATCH("*"&amp;TEXT(Factures[[#This Row],[CP]],"00000")&amp;"*",Communes2013[Code Postal],0)),Communes2013[],2,FALSE)</f>
        <v>COLOMBES</v>
      </c>
      <c r="Q890" t="str">
        <f>VLOOKUP(Factures[[#This Row],[DPT]],departement2021[],6,FALSE)</f>
        <v>Hauts-de-Seine</v>
      </c>
      <c r="R890" t="str">
        <f>VLOOKUP(VLOOKUP(Factures[[#This Row],[DPT]],departement2021[],2,FALSE),region2021[],5,FALSE)</f>
        <v>Île-de-France</v>
      </c>
    </row>
    <row r="891" spans="1:18" x14ac:dyDescent="0.25">
      <c r="A891">
        <v>893</v>
      </c>
      <c r="B891" s="1">
        <v>44758</v>
      </c>
      <c r="C891" s="2" t="s">
        <v>19</v>
      </c>
      <c r="D891" s="2" t="s">
        <v>16</v>
      </c>
      <c r="E891">
        <v>12</v>
      </c>
      <c r="F891">
        <v>328</v>
      </c>
      <c r="G891">
        <v>161</v>
      </c>
      <c r="H891">
        <v>489</v>
      </c>
      <c r="I891" s="2" t="s">
        <v>14</v>
      </c>
      <c r="J891">
        <v>21.5</v>
      </c>
      <c r="K891" s="4">
        <v>29940</v>
      </c>
      <c r="L891" s="1">
        <v>22566</v>
      </c>
      <c r="M891">
        <f ca="1">DATEDIF(Factures[[#This Row],[Date naissance]],TODAY(),"Y")</f>
        <v>61</v>
      </c>
      <c r="N891" t="str">
        <f ca="1">VLOOKUP(Factures[[#This Row],[Age]],Cat_Age[],2,TRUE)</f>
        <v>4 - de 55 à 65 ans</v>
      </c>
      <c r="O891" t="str" cm="1">
        <f t="array" ref="O8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91" t="str">
        <f>VLOOKUP(INDEX(Communes2013[Code Postal],MATCH("*"&amp;TEXT(Factures[[#This Row],[CP]],"00000")&amp;"*",Communes2013[Code Postal],0)),Communes2013[],2,FALSE)</f>
        <v>LA FORET-FOUESNANT</v>
      </c>
      <c r="Q891" t="str">
        <f>VLOOKUP(Factures[[#This Row],[DPT]],departement2021[],6,FALSE)</f>
        <v>Finistère</v>
      </c>
      <c r="R891" t="str">
        <f>VLOOKUP(VLOOKUP(Factures[[#This Row],[DPT]],departement2021[],2,FALSE),region2021[],5,FALSE)</f>
        <v>Bretagne</v>
      </c>
    </row>
    <row r="892" spans="1:18" x14ac:dyDescent="0.25">
      <c r="A892">
        <v>894</v>
      </c>
      <c r="B892" s="1">
        <v>44758</v>
      </c>
      <c r="C892" s="2" t="s">
        <v>15</v>
      </c>
      <c r="D892" s="2" t="s">
        <v>20</v>
      </c>
      <c r="E892">
        <v>12</v>
      </c>
      <c r="F892">
        <v>179</v>
      </c>
      <c r="G892">
        <v>336</v>
      </c>
      <c r="H892">
        <v>515</v>
      </c>
      <c r="I892" s="2" t="s">
        <v>14</v>
      </c>
      <c r="J892">
        <v>37</v>
      </c>
      <c r="K892" s="4">
        <v>95220</v>
      </c>
      <c r="L892" s="1">
        <v>28537</v>
      </c>
      <c r="M892">
        <f ca="1">DATEDIF(Factures[[#This Row],[Date naissance]],TODAY(),"Y")</f>
        <v>44</v>
      </c>
      <c r="N892" t="str">
        <f ca="1">VLOOKUP(Factures[[#This Row],[Age]],Cat_Age[],2,TRUE)</f>
        <v>2 - de 35 à 45 ans</v>
      </c>
      <c r="O892" t="str" cm="1">
        <f t="array" ref="O89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892" t="str">
        <f>VLOOKUP(INDEX(Communes2013[Code Postal],MATCH("*"&amp;TEXT(Factures[[#This Row],[CP]],"00000")&amp;"*",Communes2013[Code Postal],0)),Communes2013[],2,FALSE)</f>
        <v>HERBLAY</v>
      </c>
      <c r="Q892" t="str">
        <f>VLOOKUP(Factures[[#This Row],[DPT]],departement2021[],6,FALSE)</f>
        <v>Val-d'Oise</v>
      </c>
      <c r="R892" t="str">
        <f>VLOOKUP(VLOOKUP(Factures[[#This Row],[DPT]],departement2021[],2,FALSE),region2021[],5,FALSE)</f>
        <v>Île-de-France</v>
      </c>
    </row>
    <row r="893" spans="1:18" x14ac:dyDescent="0.25">
      <c r="A893">
        <v>895</v>
      </c>
      <c r="B893" s="1">
        <v>44758</v>
      </c>
      <c r="C893" s="2" t="s">
        <v>15</v>
      </c>
      <c r="D893" s="2" t="s">
        <v>16</v>
      </c>
      <c r="E893">
        <v>12</v>
      </c>
      <c r="F893">
        <v>300.5</v>
      </c>
      <c r="G893">
        <v>400</v>
      </c>
      <c r="H893">
        <v>700.5</v>
      </c>
      <c r="I893" s="2" t="s">
        <v>14</v>
      </c>
      <c r="J893">
        <v>24.5</v>
      </c>
      <c r="K893" s="4">
        <v>75017</v>
      </c>
      <c r="L893" s="1">
        <v>32965</v>
      </c>
      <c r="M893">
        <f ca="1">DATEDIF(Factures[[#This Row],[Date naissance]],TODAY(),"Y")</f>
        <v>32</v>
      </c>
      <c r="N893" t="str">
        <f ca="1">VLOOKUP(Factures[[#This Row],[Age]],Cat_Age[],2,TRUE)</f>
        <v>1 - de 0 à 35 ans</v>
      </c>
      <c r="O893" t="str" cm="1">
        <f t="array" ref="O89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93" t="str">
        <f>VLOOKUP(INDEX(Communes2013[Code Postal],MATCH("*"&amp;TEXT(Factures[[#This Row],[CP]],"00000")&amp;"*",Communes2013[Code Postal],0)),Communes2013[],2,FALSE)</f>
        <v>PARIS-17E-ARRONDISSEMENT</v>
      </c>
      <c r="Q893" t="str">
        <f>VLOOKUP(Factures[[#This Row],[DPT]],departement2021[],6,FALSE)</f>
        <v>Paris</v>
      </c>
      <c r="R893" t="str">
        <f>VLOOKUP(VLOOKUP(Factures[[#This Row],[DPT]],departement2021[],2,FALSE),region2021[],5,FALSE)</f>
        <v>Île-de-France</v>
      </c>
    </row>
    <row r="894" spans="1:18" x14ac:dyDescent="0.25">
      <c r="A894">
        <v>896</v>
      </c>
      <c r="B894" s="1">
        <v>44758</v>
      </c>
      <c r="C894" s="2" t="s">
        <v>12</v>
      </c>
      <c r="D894" s="2" t="s">
        <v>13</v>
      </c>
      <c r="E894">
        <v>2</v>
      </c>
      <c r="F894">
        <v>46</v>
      </c>
      <c r="G894">
        <v>24</v>
      </c>
      <c r="H894">
        <v>70</v>
      </c>
      <c r="I894" s="2" t="s">
        <v>14</v>
      </c>
      <c r="J894">
        <v>2.5</v>
      </c>
      <c r="K894" s="4">
        <v>75017</v>
      </c>
      <c r="L894" s="1">
        <v>30459</v>
      </c>
      <c r="M894">
        <f ca="1">DATEDIF(Factures[[#This Row],[Date naissance]],TODAY(),"Y")</f>
        <v>39</v>
      </c>
      <c r="N894" t="str">
        <f ca="1">VLOOKUP(Factures[[#This Row],[Age]],Cat_Age[],2,TRUE)</f>
        <v>2 - de 35 à 45 ans</v>
      </c>
      <c r="O894" t="str" cm="1">
        <f t="array" ref="O8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894" t="str">
        <f>VLOOKUP(INDEX(Communes2013[Code Postal],MATCH("*"&amp;TEXT(Factures[[#This Row],[CP]],"00000")&amp;"*",Communes2013[Code Postal],0)),Communes2013[],2,FALSE)</f>
        <v>PARIS-17E-ARRONDISSEMENT</v>
      </c>
      <c r="Q894" t="str">
        <f>VLOOKUP(Factures[[#This Row],[DPT]],departement2021[],6,FALSE)</f>
        <v>Paris</v>
      </c>
      <c r="R894" t="str">
        <f>VLOOKUP(VLOOKUP(Factures[[#This Row],[DPT]],departement2021[],2,FALSE),region2021[],5,FALSE)</f>
        <v>Île-de-France</v>
      </c>
    </row>
    <row r="895" spans="1:18" x14ac:dyDescent="0.25">
      <c r="A895">
        <v>897</v>
      </c>
      <c r="B895" s="1">
        <v>44758</v>
      </c>
      <c r="C895" s="2" t="s">
        <v>15</v>
      </c>
      <c r="D895" s="2" t="s">
        <v>16</v>
      </c>
      <c r="E895">
        <v>19</v>
      </c>
      <c r="F895">
        <v>601.5</v>
      </c>
      <c r="G895">
        <v>698</v>
      </c>
      <c r="H895">
        <v>1299.5</v>
      </c>
      <c r="I895" s="2" t="s">
        <v>17</v>
      </c>
      <c r="K895" s="4">
        <v>29100</v>
      </c>
      <c r="L895" s="1">
        <v>33845</v>
      </c>
      <c r="M895">
        <f ca="1">DATEDIF(Factures[[#This Row],[Date naissance]],TODAY(),"Y")</f>
        <v>30</v>
      </c>
      <c r="N895" t="str">
        <f ca="1">VLOOKUP(Factures[[#This Row],[Age]],Cat_Age[],2,TRUE)</f>
        <v>1 - de 0 à 35 ans</v>
      </c>
      <c r="O895" t="str" cm="1">
        <f t="array" ref="O8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95" t="str">
        <f>VLOOKUP(INDEX(Communes2013[Code Postal],MATCH("*"&amp;TEXT(Factures[[#This Row],[CP]],"00000")&amp;"*",Communes2013[Code Postal],0)),Communes2013[],2,FALSE)</f>
        <v>DOUARNENEZ</v>
      </c>
      <c r="Q895" t="str">
        <f>VLOOKUP(Factures[[#This Row],[DPT]],departement2021[],6,FALSE)</f>
        <v>Finistère</v>
      </c>
      <c r="R895" t="str">
        <f>VLOOKUP(VLOOKUP(Factures[[#This Row],[DPT]],departement2021[],2,FALSE),region2021[],5,FALSE)</f>
        <v>Bretagne</v>
      </c>
    </row>
    <row r="896" spans="1:18" x14ac:dyDescent="0.25">
      <c r="A896">
        <v>898</v>
      </c>
      <c r="B896" s="1">
        <v>44758</v>
      </c>
      <c r="C896" s="2" t="s">
        <v>19</v>
      </c>
      <c r="D896" s="2" t="s">
        <v>16</v>
      </c>
      <c r="E896">
        <v>2</v>
      </c>
      <c r="F896">
        <v>66.5</v>
      </c>
      <c r="G896">
        <v>56</v>
      </c>
      <c r="H896">
        <v>122.5</v>
      </c>
      <c r="I896" s="2" t="s">
        <v>17</v>
      </c>
      <c r="K896" s="4">
        <v>37140</v>
      </c>
      <c r="L896" s="1">
        <v>37580</v>
      </c>
      <c r="M896">
        <f ca="1">DATEDIF(Factures[[#This Row],[Date naissance]],TODAY(),"Y")</f>
        <v>19</v>
      </c>
      <c r="N896" t="str">
        <f ca="1">VLOOKUP(Factures[[#This Row],[Age]],Cat_Age[],2,TRUE)</f>
        <v>1 - de 0 à 35 ans</v>
      </c>
      <c r="O896" t="str" cm="1">
        <f t="array" ref="O896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896" t="str">
        <f>VLOOKUP(INDEX(Communes2013[Code Postal],MATCH("*"&amp;TEXT(Factures[[#This Row],[CP]],"00000")&amp;"*",Communes2013[Code Postal],0)),Communes2013[],2,FALSE)</f>
        <v>BOURGUEIL</v>
      </c>
      <c r="Q896" t="str">
        <f>VLOOKUP(Factures[[#This Row],[DPT]],departement2021[],6,FALSE)</f>
        <v>Indre-et-Loire</v>
      </c>
      <c r="R896" t="str">
        <f>VLOOKUP(VLOOKUP(Factures[[#This Row],[DPT]],departement2021[],2,FALSE),region2021[],5,FALSE)</f>
        <v>Centre-Val de Loire</v>
      </c>
    </row>
    <row r="897" spans="1:18" x14ac:dyDescent="0.25">
      <c r="A897">
        <v>899</v>
      </c>
      <c r="B897" s="1">
        <v>44758</v>
      </c>
      <c r="C897" s="2" t="s">
        <v>12</v>
      </c>
      <c r="D897" s="2" t="s">
        <v>13</v>
      </c>
      <c r="E897">
        <v>2</v>
      </c>
      <c r="F897">
        <v>41.5</v>
      </c>
      <c r="G897">
        <v>64</v>
      </c>
      <c r="H897">
        <v>105.5</v>
      </c>
      <c r="I897" s="2" t="s">
        <v>17</v>
      </c>
      <c r="K897" s="4">
        <v>29000</v>
      </c>
      <c r="L897" s="1">
        <v>34746</v>
      </c>
      <c r="M897">
        <f ca="1">DATEDIF(Factures[[#This Row],[Date naissance]],TODAY(),"Y")</f>
        <v>27</v>
      </c>
      <c r="N897" t="str">
        <f ca="1">VLOOKUP(Factures[[#This Row],[Age]],Cat_Age[],2,TRUE)</f>
        <v>1 - de 0 à 35 ans</v>
      </c>
      <c r="O897" t="str" cm="1">
        <f t="array" ref="O8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97" t="str">
        <f>VLOOKUP(INDEX(Communes2013[Code Postal],MATCH("*"&amp;TEXT(Factures[[#This Row],[CP]],"00000")&amp;"*",Communes2013[Code Postal],0)),Communes2013[],2,FALSE)</f>
        <v>QUIMPER</v>
      </c>
      <c r="Q897" t="str">
        <f>VLOOKUP(Factures[[#This Row],[DPT]],departement2021[],6,FALSE)</f>
        <v>Finistère</v>
      </c>
      <c r="R897" t="str">
        <f>VLOOKUP(VLOOKUP(Factures[[#This Row],[DPT]],departement2021[],2,FALSE),region2021[],5,FALSE)</f>
        <v>Bretagne</v>
      </c>
    </row>
    <row r="898" spans="1:18" x14ac:dyDescent="0.25">
      <c r="A898">
        <v>900</v>
      </c>
      <c r="B898" s="1">
        <v>44758</v>
      </c>
      <c r="C898" s="2" t="s">
        <v>15</v>
      </c>
      <c r="D898" s="2" t="s">
        <v>16</v>
      </c>
      <c r="E898">
        <v>1</v>
      </c>
      <c r="F898">
        <v>34.5</v>
      </c>
      <c r="G898">
        <v>15</v>
      </c>
      <c r="H898">
        <v>49.5</v>
      </c>
      <c r="I898" s="2" t="s">
        <v>14</v>
      </c>
      <c r="J898">
        <v>2</v>
      </c>
      <c r="K898" s="4">
        <v>57050</v>
      </c>
      <c r="L898" s="1">
        <v>14093</v>
      </c>
      <c r="M898">
        <f ca="1">DATEDIF(Factures[[#This Row],[Date naissance]],TODAY(),"Y")</f>
        <v>84</v>
      </c>
      <c r="N898" t="str">
        <f ca="1">VLOOKUP(Factures[[#This Row],[Age]],Cat_Age[],2,TRUE)</f>
        <v>5 - de 65 et plus</v>
      </c>
      <c r="O898" t="str" cm="1">
        <f t="array" ref="O898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898" t="str">
        <f>VLOOKUP(INDEX(Communes2013[Code Postal],MATCH("*"&amp;TEXT(Factures[[#This Row],[CP]],"00000")&amp;"*",Communes2013[Code Postal],0)),Communes2013[],2,FALSE)</f>
        <v>METZ</v>
      </c>
      <c r="Q898" t="str">
        <f>VLOOKUP(Factures[[#This Row],[DPT]],departement2021[],6,FALSE)</f>
        <v>Moselle</v>
      </c>
      <c r="R898" t="str">
        <f>VLOOKUP(VLOOKUP(Factures[[#This Row],[DPT]],departement2021[],2,FALSE),region2021[],5,FALSE)</f>
        <v>Grand Est</v>
      </c>
    </row>
    <row r="899" spans="1:18" x14ac:dyDescent="0.25">
      <c r="A899">
        <v>901</v>
      </c>
      <c r="B899" s="1">
        <v>44758</v>
      </c>
      <c r="C899" s="2" t="s">
        <v>15</v>
      </c>
      <c r="D899" s="2" t="s">
        <v>16</v>
      </c>
      <c r="E899">
        <v>2</v>
      </c>
      <c r="F899">
        <v>57</v>
      </c>
      <c r="G899">
        <v>88</v>
      </c>
      <c r="H899">
        <v>145</v>
      </c>
      <c r="I899" s="2" t="s">
        <v>14</v>
      </c>
      <c r="J899">
        <v>8</v>
      </c>
      <c r="K899" s="4">
        <v>29900</v>
      </c>
      <c r="L899" s="1">
        <v>34365</v>
      </c>
      <c r="M899">
        <f ca="1">DATEDIF(Factures[[#This Row],[Date naissance]],TODAY(),"Y")</f>
        <v>28</v>
      </c>
      <c r="N899" t="str">
        <f ca="1">VLOOKUP(Factures[[#This Row],[Age]],Cat_Age[],2,TRUE)</f>
        <v>1 - de 0 à 35 ans</v>
      </c>
      <c r="O899" t="str" cm="1">
        <f t="array" ref="O8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899" t="str">
        <f>VLOOKUP(INDEX(Communes2013[Code Postal],MATCH("*"&amp;TEXT(Factures[[#This Row],[CP]],"00000")&amp;"*",Communes2013[Code Postal],0)),Communes2013[],2,FALSE)</f>
        <v>CONCARNEAU</v>
      </c>
      <c r="Q899" t="str">
        <f>VLOOKUP(Factures[[#This Row],[DPT]],departement2021[],6,FALSE)</f>
        <v>Finistère</v>
      </c>
      <c r="R899" t="str">
        <f>VLOOKUP(VLOOKUP(Factures[[#This Row],[DPT]],departement2021[],2,FALSE),region2021[],5,FALSE)</f>
        <v>Bretagne</v>
      </c>
    </row>
    <row r="900" spans="1:18" x14ac:dyDescent="0.25">
      <c r="A900">
        <v>902</v>
      </c>
      <c r="B900" s="1">
        <v>44758</v>
      </c>
      <c r="C900" s="2" t="s">
        <v>12</v>
      </c>
      <c r="D900" s="2" t="s">
        <v>16</v>
      </c>
      <c r="E900">
        <v>2</v>
      </c>
      <c r="F900">
        <v>59.5</v>
      </c>
      <c r="G900">
        <v>49</v>
      </c>
      <c r="H900">
        <v>108.5</v>
      </c>
      <c r="I900" s="2" t="s">
        <v>14</v>
      </c>
      <c r="J900">
        <v>4.5</v>
      </c>
      <c r="K900" s="4">
        <v>29200</v>
      </c>
      <c r="L900" s="1">
        <v>28381</v>
      </c>
      <c r="M900">
        <f ca="1">DATEDIF(Factures[[#This Row],[Date naissance]],TODAY(),"Y")</f>
        <v>45</v>
      </c>
      <c r="N900" t="str">
        <f ca="1">VLOOKUP(Factures[[#This Row],[Age]],Cat_Age[],2,TRUE)</f>
        <v>3 - de 45 à 55 ans</v>
      </c>
      <c r="O900" t="str" cm="1">
        <f t="array" ref="O9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00" t="str">
        <f>VLOOKUP(INDEX(Communes2013[Code Postal],MATCH("*"&amp;TEXT(Factures[[#This Row],[CP]],"00000")&amp;"*",Communes2013[Code Postal],0)),Communes2013[],2,FALSE)</f>
        <v>BREST</v>
      </c>
      <c r="Q900" t="str">
        <f>VLOOKUP(Factures[[#This Row],[DPT]],departement2021[],6,FALSE)</f>
        <v>Finistère</v>
      </c>
      <c r="R900" t="str">
        <f>VLOOKUP(VLOOKUP(Factures[[#This Row],[DPT]],departement2021[],2,FALSE),region2021[],5,FALSE)</f>
        <v>Bretagne</v>
      </c>
    </row>
    <row r="901" spans="1:18" x14ac:dyDescent="0.25">
      <c r="A901">
        <v>903</v>
      </c>
      <c r="B901" s="1">
        <v>44758</v>
      </c>
      <c r="C901" s="2" t="s">
        <v>19</v>
      </c>
      <c r="D901" s="2" t="s">
        <v>13</v>
      </c>
      <c r="E901">
        <v>10</v>
      </c>
      <c r="F901">
        <v>204</v>
      </c>
      <c r="G901">
        <v>12</v>
      </c>
      <c r="H901">
        <v>216</v>
      </c>
      <c r="I901" s="2" t="s">
        <v>14</v>
      </c>
      <c r="J901">
        <v>17.5</v>
      </c>
      <c r="K901" s="4">
        <v>35300</v>
      </c>
      <c r="L901" s="1">
        <v>19885</v>
      </c>
      <c r="M901">
        <f ca="1">DATEDIF(Factures[[#This Row],[Date naissance]],TODAY(),"Y")</f>
        <v>68</v>
      </c>
      <c r="N901" t="str">
        <f ca="1">VLOOKUP(Factures[[#This Row],[Age]],Cat_Age[],2,TRUE)</f>
        <v>5 - de 65 et plus</v>
      </c>
      <c r="O901" t="str" cm="1">
        <f t="array" ref="O90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01" t="str">
        <f>VLOOKUP(INDEX(Communes2013[Code Postal],MATCH("*"&amp;TEXT(Factures[[#This Row],[CP]],"00000")&amp;"*",Communes2013[Code Postal],0)),Communes2013[],2,FALSE)</f>
        <v>FOUGERES</v>
      </c>
      <c r="Q901" t="str">
        <f>VLOOKUP(Factures[[#This Row],[DPT]],departement2021[],6,FALSE)</f>
        <v>Ille-et-Vilaine</v>
      </c>
      <c r="R901" t="str">
        <f>VLOOKUP(VLOOKUP(Factures[[#This Row],[DPT]],departement2021[],2,FALSE),region2021[],5,FALSE)</f>
        <v>Bretagne</v>
      </c>
    </row>
    <row r="902" spans="1:18" x14ac:dyDescent="0.25">
      <c r="A902">
        <v>904</v>
      </c>
      <c r="B902" s="1">
        <v>44758</v>
      </c>
      <c r="C902" s="2" t="s">
        <v>15</v>
      </c>
      <c r="D902" s="2" t="s">
        <v>16</v>
      </c>
      <c r="E902">
        <v>5</v>
      </c>
      <c r="F902">
        <v>164</v>
      </c>
      <c r="G902">
        <v>235</v>
      </c>
      <c r="H902">
        <v>399</v>
      </c>
      <c r="I902" s="2" t="s">
        <v>17</v>
      </c>
      <c r="K902" s="4">
        <v>93300</v>
      </c>
      <c r="L902" s="1">
        <v>27685</v>
      </c>
      <c r="M902">
        <f ca="1">DATEDIF(Factures[[#This Row],[Date naissance]],TODAY(),"Y")</f>
        <v>47</v>
      </c>
      <c r="N902" t="str">
        <f ca="1">VLOOKUP(Factures[[#This Row],[Age]],Cat_Age[],2,TRUE)</f>
        <v>3 - de 45 à 55 ans</v>
      </c>
      <c r="O902" t="str" cm="1">
        <f t="array" ref="O902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02" t="str">
        <f>VLOOKUP(INDEX(Communes2013[Code Postal],MATCH("*"&amp;TEXT(Factures[[#This Row],[CP]],"00000")&amp;"*",Communes2013[Code Postal],0)),Communes2013[],2,FALSE)</f>
        <v>AUBERVILLIERS</v>
      </c>
      <c r="Q902" t="str">
        <f>VLOOKUP(Factures[[#This Row],[DPT]],departement2021[],6,FALSE)</f>
        <v>Seine-Saint-Denis</v>
      </c>
      <c r="R902" t="str">
        <f>VLOOKUP(VLOOKUP(Factures[[#This Row],[DPT]],departement2021[],2,FALSE),region2021[],5,FALSE)</f>
        <v>Île-de-France</v>
      </c>
    </row>
    <row r="903" spans="1:18" x14ac:dyDescent="0.25">
      <c r="A903">
        <v>905</v>
      </c>
      <c r="B903" s="1">
        <v>44758</v>
      </c>
      <c r="C903" s="2" t="s">
        <v>15</v>
      </c>
      <c r="D903" s="2" t="s">
        <v>16</v>
      </c>
      <c r="E903">
        <v>3</v>
      </c>
      <c r="F903">
        <v>101.5</v>
      </c>
      <c r="G903">
        <v>75</v>
      </c>
      <c r="H903">
        <v>176.5</v>
      </c>
      <c r="I903" s="2" t="s">
        <v>14</v>
      </c>
      <c r="J903">
        <v>7</v>
      </c>
      <c r="K903" s="4">
        <v>29200</v>
      </c>
      <c r="L903" s="1">
        <v>25959</v>
      </c>
      <c r="M903">
        <f ca="1">DATEDIF(Factures[[#This Row],[Date naissance]],TODAY(),"Y")</f>
        <v>51</v>
      </c>
      <c r="N903" t="str">
        <f ca="1">VLOOKUP(Factures[[#This Row],[Age]],Cat_Age[],2,TRUE)</f>
        <v>3 - de 45 à 55 ans</v>
      </c>
      <c r="O903" t="str" cm="1">
        <f t="array" ref="O9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03" t="str">
        <f>VLOOKUP(INDEX(Communes2013[Code Postal],MATCH("*"&amp;TEXT(Factures[[#This Row],[CP]],"00000")&amp;"*",Communes2013[Code Postal],0)),Communes2013[],2,FALSE)</f>
        <v>BREST</v>
      </c>
      <c r="Q903" t="str">
        <f>VLOOKUP(Factures[[#This Row],[DPT]],departement2021[],6,FALSE)</f>
        <v>Finistère</v>
      </c>
      <c r="R903" t="str">
        <f>VLOOKUP(VLOOKUP(Factures[[#This Row],[DPT]],departement2021[],2,FALSE),region2021[],5,FALSE)</f>
        <v>Bretagne</v>
      </c>
    </row>
    <row r="904" spans="1:18" x14ac:dyDescent="0.25">
      <c r="A904">
        <v>906</v>
      </c>
      <c r="B904" s="1">
        <v>44758</v>
      </c>
      <c r="C904" s="2" t="s">
        <v>15</v>
      </c>
      <c r="D904" s="2" t="s">
        <v>16</v>
      </c>
      <c r="E904">
        <v>18</v>
      </c>
      <c r="F904">
        <v>526</v>
      </c>
      <c r="G904">
        <v>544</v>
      </c>
      <c r="H904">
        <v>1070</v>
      </c>
      <c r="I904" s="2" t="s">
        <v>14</v>
      </c>
      <c r="J904">
        <v>14.5</v>
      </c>
      <c r="K904" s="4">
        <v>78500</v>
      </c>
      <c r="L904" s="1">
        <v>12028</v>
      </c>
      <c r="M904">
        <f ca="1">DATEDIF(Factures[[#This Row],[Date naissance]],TODAY(),"Y")</f>
        <v>89</v>
      </c>
      <c r="N904" t="str">
        <f ca="1">VLOOKUP(Factures[[#This Row],[Age]],Cat_Age[],2,TRUE)</f>
        <v>5 - de 65 et plus</v>
      </c>
      <c r="O904" t="str" cm="1">
        <f t="array" ref="O90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904" t="str">
        <f>VLOOKUP(INDEX(Communes2013[Code Postal],MATCH("*"&amp;TEXT(Factures[[#This Row],[CP]],"00000")&amp;"*",Communes2013[Code Postal],0)),Communes2013[],2,FALSE)</f>
        <v>SARTROUVILLE</v>
      </c>
      <c r="Q904" t="str">
        <f>VLOOKUP(Factures[[#This Row],[DPT]],departement2021[],6,FALSE)</f>
        <v>Yvelines</v>
      </c>
      <c r="R904" t="str">
        <f>VLOOKUP(VLOOKUP(Factures[[#This Row],[DPT]],departement2021[],2,FALSE),region2021[],5,FALSE)</f>
        <v>Île-de-France</v>
      </c>
    </row>
    <row r="905" spans="1:18" x14ac:dyDescent="0.25">
      <c r="A905">
        <v>907</v>
      </c>
      <c r="B905" s="1">
        <v>44758</v>
      </c>
      <c r="C905" s="2" t="s">
        <v>19</v>
      </c>
      <c r="D905" s="2" t="s">
        <v>21</v>
      </c>
      <c r="E905">
        <v>2</v>
      </c>
      <c r="F905">
        <v>39.5</v>
      </c>
      <c r="G905">
        <v>55</v>
      </c>
      <c r="H905">
        <v>94.5</v>
      </c>
      <c r="I905" s="2" t="s">
        <v>17</v>
      </c>
      <c r="K905" s="4">
        <v>93330</v>
      </c>
      <c r="L905" s="1">
        <v>29696</v>
      </c>
      <c r="M905">
        <f ca="1">DATEDIF(Factures[[#This Row],[Date naissance]],TODAY(),"Y")</f>
        <v>41</v>
      </c>
      <c r="N905" t="str">
        <f ca="1">VLOOKUP(Factures[[#This Row],[Age]],Cat_Age[],2,TRUE)</f>
        <v>2 - de 35 à 45 ans</v>
      </c>
      <c r="O905" t="str" cm="1">
        <f t="array" ref="O90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05" t="str">
        <f>VLOOKUP(INDEX(Communes2013[Code Postal],MATCH("*"&amp;TEXT(Factures[[#This Row],[CP]],"00000")&amp;"*",Communes2013[Code Postal],0)),Communes2013[],2,FALSE)</f>
        <v>NEUILLY-SUR-MARNE</v>
      </c>
      <c r="Q905" t="str">
        <f>VLOOKUP(Factures[[#This Row],[DPT]],departement2021[],6,FALSE)</f>
        <v>Seine-Saint-Denis</v>
      </c>
      <c r="R905" t="str">
        <f>VLOOKUP(VLOOKUP(Factures[[#This Row],[DPT]],departement2021[],2,FALSE),region2021[],5,FALSE)</f>
        <v>Île-de-France</v>
      </c>
    </row>
    <row r="906" spans="1:18" x14ac:dyDescent="0.25">
      <c r="A906">
        <v>908</v>
      </c>
      <c r="B906" s="1">
        <v>44758</v>
      </c>
      <c r="C906" s="2" t="s">
        <v>12</v>
      </c>
      <c r="D906" s="2" t="s">
        <v>16</v>
      </c>
      <c r="E906">
        <v>8</v>
      </c>
      <c r="F906">
        <v>254.5</v>
      </c>
      <c r="G906">
        <v>86</v>
      </c>
      <c r="H906">
        <v>340.5</v>
      </c>
      <c r="I906" s="2" t="s">
        <v>14</v>
      </c>
      <c r="J906">
        <v>15</v>
      </c>
      <c r="K906" s="4">
        <v>35760</v>
      </c>
      <c r="L906" s="1">
        <v>22482</v>
      </c>
      <c r="M906">
        <f ca="1">DATEDIF(Factures[[#This Row],[Date naissance]],TODAY(),"Y")</f>
        <v>61</v>
      </c>
      <c r="N906" t="str">
        <f ca="1">VLOOKUP(Factures[[#This Row],[Age]],Cat_Age[],2,TRUE)</f>
        <v>4 - de 55 à 65 ans</v>
      </c>
      <c r="O906" t="str" cm="1">
        <f t="array" ref="O90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06" t="str">
        <f>VLOOKUP(INDEX(Communes2013[Code Postal],MATCH("*"&amp;TEXT(Factures[[#This Row],[CP]],"00000")&amp;"*",Communes2013[Code Postal],0)),Communes2013[],2,FALSE)</f>
        <v>SAINT-GREGOIRE</v>
      </c>
      <c r="Q906" t="str">
        <f>VLOOKUP(Factures[[#This Row],[DPT]],departement2021[],6,FALSE)</f>
        <v>Ille-et-Vilaine</v>
      </c>
      <c r="R906" t="str">
        <f>VLOOKUP(VLOOKUP(Factures[[#This Row],[DPT]],departement2021[],2,FALSE),region2021[],5,FALSE)</f>
        <v>Bretagne</v>
      </c>
    </row>
    <row r="907" spans="1:18" x14ac:dyDescent="0.25">
      <c r="A907">
        <v>909</v>
      </c>
      <c r="B907" s="1">
        <v>44758</v>
      </c>
      <c r="C907" s="2" t="s">
        <v>19</v>
      </c>
      <c r="D907" s="2" t="s">
        <v>21</v>
      </c>
      <c r="E907">
        <v>10</v>
      </c>
      <c r="F907">
        <v>199</v>
      </c>
      <c r="G907">
        <v>281</v>
      </c>
      <c r="H907">
        <v>480</v>
      </c>
      <c r="I907" s="2" t="s">
        <v>14</v>
      </c>
      <c r="J907">
        <v>46.5</v>
      </c>
      <c r="K907" s="4">
        <v>75012</v>
      </c>
      <c r="L907" s="1">
        <v>21420</v>
      </c>
      <c r="M907">
        <f ca="1">DATEDIF(Factures[[#This Row],[Date naissance]],TODAY(),"Y")</f>
        <v>64</v>
      </c>
      <c r="N907" t="str">
        <f ca="1">VLOOKUP(Factures[[#This Row],[Age]],Cat_Age[],2,TRUE)</f>
        <v>4 - de 55 à 65 ans</v>
      </c>
      <c r="O907" t="str" cm="1">
        <f t="array" ref="O90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07" t="str">
        <f>VLOOKUP(INDEX(Communes2013[Code Postal],MATCH("*"&amp;TEXT(Factures[[#This Row],[CP]],"00000")&amp;"*",Communes2013[Code Postal],0)),Communes2013[],2,FALSE)</f>
        <v>PARIS-12E-ARRONDISSEMENT</v>
      </c>
      <c r="Q907" t="str">
        <f>VLOOKUP(Factures[[#This Row],[DPT]],departement2021[],6,FALSE)</f>
        <v>Paris</v>
      </c>
      <c r="R907" t="str">
        <f>VLOOKUP(VLOOKUP(Factures[[#This Row],[DPT]],departement2021[],2,FALSE),region2021[],5,FALSE)</f>
        <v>Île-de-France</v>
      </c>
    </row>
    <row r="908" spans="1:18" x14ac:dyDescent="0.25">
      <c r="A908">
        <v>910</v>
      </c>
      <c r="B908" s="1">
        <v>44759</v>
      </c>
      <c r="C908" s="2" t="s">
        <v>12</v>
      </c>
      <c r="D908" s="2" t="s">
        <v>13</v>
      </c>
      <c r="E908">
        <v>1</v>
      </c>
      <c r="F908">
        <v>24.5</v>
      </c>
      <c r="G908">
        <v>40</v>
      </c>
      <c r="H908">
        <v>64.5</v>
      </c>
      <c r="I908" s="2" t="s">
        <v>14</v>
      </c>
      <c r="J908">
        <v>4</v>
      </c>
      <c r="K908" s="4">
        <v>35440</v>
      </c>
      <c r="L908" s="1">
        <v>15975</v>
      </c>
      <c r="M908">
        <f ca="1">DATEDIF(Factures[[#This Row],[Date naissance]],TODAY(),"Y")</f>
        <v>79</v>
      </c>
      <c r="N908" t="str">
        <f ca="1">VLOOKUP(Factures[[#This Row],[Age]],Cat_Age[],2,TRUE)</f>
        <v>5 - de 65 et plus</v>
      </c>
      <c r="O908" t="str" cm="1">
        <f t="array" ref="O90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08" t="str">
        <f>VLOOKUP(INDEX(Communes2013[Code Postal],MATCH("*"&amp;TEXT(Factures[[#This Row],[CP]],"00000")&amp;"*",Communes2013[Code Postal],0)),Communes2013[],2,FALSE)</f>
        <v>MONTREUIL-SUR-ILLE</v>
      </c>
      <c r="Q908" t="str">
        <f>VLOOKUP(Factures[[#This Row],[DPT]],departement2021[],6,FALSE)</f>
        <v>Ille-et-Vilaine</v>
      </c>
      <c r="R908" t="str">
        <f>VLOOKUP(VLOOKUP(Factures[[#This Row],[DPT]],departement2021[],2,FALSE),region2021[],5,FALSE)</f>
        <v>Bretagne</v>
      </c>
    </row>
    <row r="909" spans="1:18" x14ac:dyDescent="0.25">
      <c r="A909">
        <v>911</v>
      </c>
      <c r="B909" s="1">
        <v>44759</v>
      </c>
      <c r="C909" s="2" t="s">
        <v>18</v>
      </c>
      <c r="D909" s="2" t="s">
        <v>13</v>
      </c>
      <c r="E909">
        <v>6</v>
      </c>
      <c r="F909">
        <v>126.5</v>
      </c>
      <c r="G909">
        <v>55</v>
      </c>
      <c r="H909">
        <v>181.5</v>
      </c>
      <c r="I909" s="2" t="s">
        <v>14</v>
      </c>
      <c r="J909">
        <v>1</v>
      </c>
      <c r="K909" s="4">
        <v>91380</v>
      </c>
      <c r="L909" s="1">
        <v>34954</v>
      </c>
      <c r="M909">
        <f ca="1">DATEDIF(Factures[[#This Row],[Date naissance]],TODAY(),"Y")</f>
        <v>27</v>
      </c>
      <c r="N909" t="str">
        <f ca="1">VLOOKUP(Factures[[#This Row],[Age]],Cat_Age[],2,TRUE)</f>
        <v>1 - de 0 à 35 ans</v>
      </c>
      <c r="O909" t="str" cm="1">
        <f t="array" ref="O909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909" t="str">
        <f>VLOOKUP(INDEX(Communes2013[Code Postal],MATCH("*"&amp;TEXT(Factures[[#This Row],[CP]],"00000")&amp;"*",Communes2013[Code Postal],0)),Communes2013[],2,FALSE)</f>
        <v>CHILLY-MAZARIN</v>
      </c>
      <c r="Q909" t="str">
        <f>VLOOKUP(Factures[[#This Row],[DPT]],departement2021[],6,FALSE)</f>
        <v>Essonne</v>
      </c>
      <c r="R909" t="str">
        <f>VLOOKUP(VLOOKUP(Factures[[#This Row],[DPT]],departement2021[],2,FALSE),region2021[],5,FALSE)</f>
        <v>Île-de-France</v>
      </c>
    </row>
    <row r="910" spans="1:18" x14ac:dyDescent="0.25">
      <c r="A910">
        <v>912</v>
      </c>
      <c r="B910" s="1">
        <v>44759</v>
      </c>
      <c r="C910" s="2" t="s">
        <v>12</v>
      </c>
      <c r="D910" s="2" t="s">
        <v>16</v>
      </c>
      <c r="E910">
        <v>2</v>
      </c>
      <c r="F910">
        <v>61</v>
      </c>
      <c r="G910">
        <v>92</v>
      </c>
      <c r="H910">
        <v>153</v>
      </c>
      <c r="I910" s="2" t="s">
        <v>14</v>
      </c>
      <c r="J910">
        <v>4.5</v>
      </c>
      <c r="K910" s="4">
        <v>56270</v>
      </c>
      <c r="L910" s="1">
        <v>17328</v>
      </c>
      <c r="M910">
        <f ca="1">DATEDIF(Factures[[#This Row],[Date naissance]],TODAY(),"Y")</f>
        <v>75</v>
      </c>
      <c r="N910" t="str">
        <f ca="1">VLOOKUP(Factures[[#This Row],[Age]],Cat_Age[],2,TRUE)</f>
        <v>5 - de 65 et plus</v>
      </c>
      <c r="O910" t="str" cm="1">
        <f t="array" ref="O91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10" t="str">
        <f>VLOOKUP(INDEX(Communes2013[Code Postal],MATCH("*"&amp;TEXT(Factures[[#This Row],[CP]],"00000")&amp;"*",Communes2013[Code Postal],0)),Communes2013[],2,FALSE)</f>
        <v>PLOEMEUR</v>
      </c>
      <c r="Q910" t="str">
        <f>VLOOKUP(Factures[[#This Row],[DPT]],departement2021[],6,FALSE)</f>
        <v>Morbihan</v>
      </c>
      <c r="R910" t="str">
        <f>VLOOKUP(VLOOKUP(Factures[[#This Row],[DPT]],departement2021[],2,FALSE),region2021[],5,FALSE)</f>
        <v>Bretagne</v>
      </c>
    </row>
    <row r="911" spans="1:18" x14ac:dyDescent="0.25">
      <c r="A911">
        <v>913</v>
      </c>
      <c r="B911" s="1">
        <v>44759</v>
      </c>
      <c r="C911" s="2" t="s">
        <v>19</v>
      </c>
      <c r="D911" s="2" t="s">
        <v>16</v>
      </c>
      <c r="E911">
        <v>7</v>
      </c>
      <c r="F911">
        <v>221.5</v>
      </c>
      <c r="G911">
        <v>190</v>
      </c>
      <c r="H911">
        <v>411.5</v>
      </c>
      <c r="I911" s="2" t="s">
        <v>17</v>
      </c>
      <c r="K911" s="4">
        <v>29000</v>
      </c>
      <c r="L911" s="1">
        <v>37317</v>
      </c>
      <c r="M911">
        <f ca="1">DATEDIF(Factures[[#This Row],[Date naissance]],TODAY(),"Y")</f>
        <v>20</v>
      </c>
      <c r="N911" t="str">
        <f ca="1">VLOOKUP(Factures[[#This Row],[Age]],Cat_Age[],2,TRUE)</f>
        <v>1 - de 0 à 35 ans</v>
      </c>
      <c r="O911" t="str" cm="1">
        <f t="array" ref="O9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11" t="str">
        <f>VLOOKUP(INDEX(Communes2013[Code Postal],MATCH("*"&amp;TEXT(Factures[[#This Row],[CP]],"00000")&amp;"*",Communes2013[Code Postal],0)),Communes2013[],2,FALSE)</f>
        <v>QUIMPER</v>
      </c>
      <c r="Q911" t="str">
        <f>VLOOKUP(Factures[[#This Row],[DPT]],departement2021[],6,FALSE)</f>
        <v>Finistère</v>
      </c>
      <c r="R911" t="str">
        <f>VLOOKUP(VLOOKUP(Factures[[#This Row],[DPT]],departement2021[],2,FALSE),region2021[],5,FALSE)</f>
        <v>Bretagne</v>
      </c>
    </row>
    <row r="912" spans="1:18" x14ac:dyDescent="0.25">
      <c r="A912">
        <v>914</v>
      </c>
      <c r="B912" s="1">
        <v>44759</v>
      </c>
      <c r="C912" s="2" t="s">
        <v>15</v>
      </c>
      <c r="D912" s="2" t="s">
        <v>16</v>
      </c>
      <c r="E912">
        <v>3</v>
      </c>
      <c r="F912">
        <v>102</v>
      </c>
      <c r="G912">
        <v>40</v>
      </c>
      <c r="H912">
        <v>142</v>
      </c>
      <c r="I912" s="2" t="s">
        <v>17</v>
      </c>
      <c r="K912" s="4">
        <v>35200</v>
      </c>
      <c r="L912" s="1">
        <v>27092</v>
      </c>
      <c r="M912">
        <f ca="1">DATEDIF(Factures[[#This Row],[Date naissance]],TODAY(),"Y")</f>
        <v>48</v>
      </c>
      <c r="N912" t="str">
        <f ca="1">VLOOKUP(Factures[[#This Row],[Age]],Cat_Age[],2,TRUE)</f>
        <v>3 - de 45 à 55 ans</v>
      </c>
      <c r="O912" t="str" cm="1">
        <f t="array" ref="O91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12" t="str">
        <f>VLOOKUP(INDEX(Communes2013[Code Postal],MATCH("*"&amp;TEXT(Factures[[#This Row],[CP]],"00000")&amp;"*",Communes2013[Code Postal],0)),Communes2013[],2,FALSE)</f>
        <v>RENNES</v>
      </c>
      <c r="Q912" t="str">
        <f>VLOOKUP(Factures[[#This Row],[DPT]],departement2021[],6,FALSE)</f>
        <v>Ille-et-Vilaine</v>
      </c>
      <c r="R912" t="str">
        <f>VLOOKUP(VLOOKUP(Factures[[#This Row],[DPT]],departement2021[],2,FALSE),region2021[],5,FALSE)</f>
        <v>Bretagne</v>
      </c>
    </row>
    <row r="913" spans="1:18" x14ac:dyDescent="0.25">
      <c r="A913">
        <v>915</v>
      </c>
      <c r="B913" s="1">
        <v>44759</v>
      </c>
      <c r="C913" s="2" t="s">
        <v>12</v>
      </c>
      <c r="D913" s="2" t="s">
        <v>16</v>
      </c>
      <c r="E913">
        <v>4</v>
      </c>
      <c r="F913">
        <v>112.5</v>
      </c>
      <c r="G913">
        <v>163</v>
      </c>
      <c r="H913">
        <v>275.5</v>
      </c>
      <c r="I913" s="2" t="s">
        <v>17</v>
      </c>
      <c r="K913" s="4">
        <v>35111</v>
      </c>
      <c r="L913" s="1">
        <v>33288</v>
      </c>
      <c r="M913">
        <f ca="1">DATEDIF(Factures[[#This Row],[Date naissance]],TODAY(),"Y")</f>
        <v>31</v>
      </c>
      <c r="N913" t="str">
        <f ca="1">VLOOKUP(Factures[[#This Row],[Age]],Cat_Age[],2,TRUE)</f>
        <v>1 - de 0 à 35 ans</v>
      </c>
      <c r="O913" t="str" cm="1">
        <f t="array" ref="O91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13" t="str">
        <f>VLOOKUP(INDEX(Communes2013[Code Postal],MATCH("*"&amp;TEXT(Factures[[#This Row],[CP]],"00000")&amp;"*",Communes2013[Code Postal],0)),Communes2013[],2,FALSE)</f>
        <v>LA FRESNAIS</v>
      </c>
      <c r="Q913" t="str">
        <f>VLOOKUP(Factures[[#This Row],[DPT]],departement2021[],6,FALSE)</f>
        <v>Ille-et-Vilaine</v>
      </c>
      <c r="R913" t="str">
        <f>VLOOKUP(VLOOKUP(Factures[[#This Row],[DPT]],departement2021[],2,FALSE),region2021[],5,FALSE)</f>
        <v>Bretagne</v>
      </c>
    </row>
    <row r="914" spans="1:18" x14ac:dyDescent="0.25">
      <c r="A914">
        <v>916</v>
      </c>
      <c r="B914" s="1">
        <v>44759</v>
      </c>
      <c r="C914" s="2" t="s">
        <v>12</v>
      </c>
      <c r="D914" s="2" t="s">
        <v>13</v>
      </c>
      <c r="E914">
        <v>2</v>
      </c>
      <c r="F914">
        <v>43</v>
      </c>
      <c r="G914">
        <v>43</v>
      </c>
      <c r="H914">
        <v>86</v>
      </c>
      <c r="I914" s="2" t="s">
        <v>14</v>
      </c>
      <c r="J914">
        <v>5.5</v>
      </c>
      <c r="K914" s="4">
        <v>94270</v>
      </c>
      <c r="L914" s="1">
        <v>26566</v>
      </c>
      <c r="M914">
        <f ca="1">DATEDIF(Factures[[#This Row],[Date naissance]],TODAY(),"Y")</f>
        <v>50</v>
      </c>
      <c r="N914" t="str">
        <f ca="1">VLOOKUP(Factures[[#This Row],[Age]],Cat_Age[],2,TRUE)</f>
        <v>3 - de 45 à 55 ans</v>
      </c>
      <c r="O914" t="str" cm="1">
        <f t="array" ref="O91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914" t="str">
        <f>VLOOKUP(INDEX(Communes2013[Code Postal],MATCH("*"&amp;TEXT(Factures[[#This Row],[CP]],"00000")&amp;"*",Communes2013[Code Postal],0)),Communes2013[],2,FALSE)</f>
        <v>LE KREMLIN-BICETRE</v>
      </c>
      <c r="Q914" t="str">
        <f>VLOOKUP(Factures[[#This Row],[DPT]],departement2021[],6,FALSE)</f>
        <v>Val-de-Marne</v>
      </c>
      <c r="R914" t="str">
        <f>VLOOKUP(VLOOKUP(Factures[[#This Row],[DPT]],departement2021[],2,FALSE),region2021[],5,FALSE)</f>
        <v>Île-de-France</v>
      </c>
    </row>
    <row r="915" spans="1:18" x14ac:dyDescent="0.25">
      <c r="A915">
        <v>917</v>
      </c>
      <c r="B915" s="1">
        <v>44759</v>
      </c>
      <c r="C915" s="2" t="s">
        <v>12</v>
      </c>
      <c r="D915" s="2" t="s">
        <v>13</v>
      </c>
      <c r="E915">
        <v>1</v>
      </c>
      <c r="F915">
        <v>22.5</v>
      </c>
      <c r="G915">
        <v>38</v>
      </c>
      <c r="H915">
        <v>60.5</v>
      </c>
      <c r="I915" s="2" t="s">
        <v>14</v>
      </c>
      <c r="J915">
        <v>5</v>
      </c>
      <c r="K915" s="4">
        <v>35500</v>
      </c>
      <c r="L915" s="1">
        <v>34794</v>
      </c>
      <c r="M915">
        <f ca="1">DATEDIF(Factures[[#This Row],[Date naissance]],TODAY(),"Y")</f>
        <v>27</v>
      </c>
      <c r="N915" t="str">
        <f ca="1">VLOOKUP(Factures[[#This Row],[Age]],Cat_Age[],2,TRUE)</f>
        <v>1 - de 0 à 35 ans</v>
      </c>
      <c r="O915" t="str" cm="1">
        <f t="array" ref="O91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15" t="str">
        <f>VLOOKUP(INDEX(Communes2013[Code Postal],MATCH("*"&amp;TEXT(Factures[[#This Row],[CP]],"00000")&amp;"*",Communes2013[Code Postal],0)),Communes2013[],2,FALSE)</f>
        <v>VITRE</v>
      </c>
      <c r="Q915" t="str">
        <f>VLOOKUP(Factures[[#This Row],[DPT]],departement2021[],6,FALSE)</f>
        <v>Ille-et-Vilaine</v>
      </c>
      <c r="R915" t="str">
        <f>VLOOKUP(VLOOKUP(Factures[[#This Row],[DPT]],departement2021[],2,FALSE),region2021[],5,FALSE)</f>
        <v>Bretagne</v>
      </c>
    </row>
    <row r="916" spans="1:18" x14ac:dyDescent="0.25">
      <c r="A916">
        <v>918</v>
      </c>
      <c r="B916" s="1">
        <v>44759</v>
      </c>
      <c r="C916" s="2" t="s">
        <v>18</v>
      </c>
      <c r="D916" s="2" t="s">
        <v>21</v>
      </c>
      <c r="E916">
        <v>14</v>
      </c>
      <c r="F916">
        <v>268.5</v>
      </c>
      <c r="G916">
        <v>147</v>
      </c>
      <c r="H916">
        <v>415.5</v>
      </c>
      <c r="I916" s="2" t="s">
        <v>14</v>
      </c>
      <c r="J916">
        <v>21</v>
      </c>
      <c r="K916" s="4">
        <v>77240</v>
      </c>
      <c r="L916" s="1">
        <v>30963</v>
      </c>
      <c r="M916">
        <f ca="1">DATEDIF(Factures[[#This Row],[Date naissance]],TODAY(),"Y")</f>
        <v>38</v>
      </c>
      <c r="N916" t="str">
        <f ca="1">VLOOKUP(Factures[[#This Row],[Age]],Cat_Age[],2,TRUE)</f>
        <v>2 - de 35 à 45 ans</v>
      </c>
      <c r="O916" t="str" cm="1">
        <f t="array" ref="O91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916" t="str">
        <f>VLOOKUP(INDEX(Communes2013[Code Postal],MATCH("*"&amp;TEXT(Factures[[#This Row],[CP]],"00000")&amp;"*",Communes2013[Code Postal],0)),Communes2013[],2,FALSE)</f>
        <v>CESSON</v>
      </c>
      <c r="Q916" t="str">
        <f>VLOOKUP(Factures[[#This Row],[DPT]],departement2021[],6,FALSE)</f>
        <v>Seine-et-Marne</v>
      </c>
      <c r="R916" t="str">
        <f>VLOOKUP(VLOOKUP(Factures[[#This Row],[DPT]],departement2021[],2,FALSE),region2021[],5,FALSE)</f>
        <v>Île-de-France</v>
      </c>
    </row>
    <row r="917" spans="1:18" x14ac:dyDescent="0.25">
      <c r="A917">
        <v>919</v>
      </c>
      <c r="B917" s="1">
        <v>44759</v>
      </c>
      <c r="C917" s="2" t="s">
        <v>15</v>
      </c>
      <c r="D917" s="2" t="s">
        <v>16</v>
      </c>
      <c r="E917">
        <v>11</v>
      </c>
      <c r="F917">
        <v>314.5</v>
      </c>
      <c r="G917">
        <v>134</v>
      </c>
      <c r="H917">
        <v>448.5</v>
      </c>
      <c r="I917" s="2" t="s">
        <v>14</v>
      </c>
      <c r="J917">
        <v>3</v>
      </c>
      <c r="K917" s="4">
        <v>78370</v>
      </c>
      <c r="L917" s="1">
        <v>24183</v>
      </c>
      <c r="M917">
        <f ca="1">DATEDIF(Factures[[#This Row],[Date naissance]],TODAY(),"Y")</f>
        <v>56</v>
      </c>
      <c r="N917" t="str">
        <f ca="1">VLOOKUP(Factures[[#This Row],[Age]],Cat_Age[],2,TRUE)</f>
        <v>4 - de 55 à 65 ans</v>
      </c>
      <c r="O917" t="str" cm="1">
        <f t="array" ref="O91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917" t="str">
        <f>VLOOKUP(INDEX(Communes2013[Code Postal],MATCH("*"&amp;TEXT(Factures[[#This Row],[CP]],"00000")&amp;"*",Communes2013[Code Postal],0)),Communes2013[],2,FALSE)</f>
        <v>PLAISIR</v>
      </c>
      <c r="Q917" t="str">
        <f>VLOOKUP(Factures[[#This Row],[DPT]],departement2021[],6,FALSE)</f>
        <v>Yvelines</v>
      </c>
      <c r="R917" t="str">
        <f>VLOOKUP(VLOOKUP(Factures[[#This Row],[DPT]],departement2021[],2,FALSE),region2021[],5,FALSE)</f>
        <v>Île-de-France</v>
      </c>
    </row>
    <row r="918" spans="1:18" x14ac:dyDescent="0.25">
      <c r="A918">
        <v>920</v>
      </c>
      <c r="B918" s="1">
        <v>44759</v>
      </c>
      <c r="C918" s="2" t="s">
        <v>15</v>
      </c>
      <c r="D918" s="2" t="s">
        <v>13</v>
      </c>
      <c r="E918">
        <v>4</v>
      </c>
      <c r="F918">
        <v>94</v>
      </c>
      <c r="G918">
        <v>120</v>
      </c>
      <c r="H918">
        <v>214</v>
      </c>
      <c r="I918" s="2" t="s">
        <v>17</v>
      </c>
      <c r="K918" s="4">
        <v>59490</v>
      </c>
      <c r="L918" s="1">
        <v>31070</v>
      </c>
      <c r="M918">
        <f ca="1">DATEDIF(Factures[[#This Row],[Date naissance]],TODAY(),"Y")</f>
        <v>37</v>
      </c>
      <c r="N918" t="str">
        <f ca="1">VLOOKUP(Factures[[#This Row],[Age]],Cat_Age[],2,TRUE)</f>
        <v>2 - de 35 à 45 ans</v>
      </c>
      <c r="O918" t="str" cm="1">
        <f t="array" ref="O918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918" t="str">
        <f>VLOOKUP(INDEX(Communes2013[Code Postal],MATCH("*"&amp;TEXT(Factures[[#This Row],[CP]],"00000")&amp;"*",Communes2013[Code Postal],0)),Communes2013[],2,FALSE)</f>
        <v>SOMAIN</v>
      </c>
      <c r="Q918" t="str">
        <f>VLOOKUP(Factures[[#This Row],[DPT]],departement2021[],6,FALSE)</f>
        <v>Nord</v>
      </c>
      <c r="R918" t="str">
        <f>VLOOKUP(VLOOKUP(Factures[[#This Row],[DPT]],departement2021[],2,FALSE),region2021[],5,FALSE)</f>
        <v>Hauts-de-France</v>
      </c>
    </row>
    <row r="919" spans="1:18" x14ac:dyDescent="0.25">
      <c r="A919">
        <v>921</v>
      </c>
      <c r="B919" s="1">
        <v>44759</v>
      </c>
      <c r="C919" s="2" t="s">
        <v>12</v>
      </c>
      <c r="D919" s="2" t="s">
        <v>16</v>
      </c>
      <c r="E919">
        <v>6</v>
      </c>
      <c r="F919">
        <v>206</v>
      </c>
      <c r="G919">
        <v>161</v>
      </c>
      <c r="H919">
        <v>367</v>
      </c>
      <c r="I919" s="2" t="s">
        <v>17</v>
      </c>
      <c r="K919" s="4">
        <v>29000</v>
      </c>
      <c r="L919" s="1">
        <v>31321</v>
      </c>
      <c r="M919">
        <f ca="1">DATEDIF(Factures[[#This Row],[Date naissance]],TODAY(),"Y")</f>
        <v>37</v>
      </c>
      <c r="N919" t="str">
        <f ca="1">VLOOKUP(Factures[[#This Row],[Age]],Cat_Age[],2,TRUE)</f>
        <v>2 - de 35 à 45 ans</v>
      </c>
      <c r="O919" t="str" cm="1">
        <f t="array" ref="O9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19" t="str">
        <f>VLOOKUP(INDEX(Communes2013[Code Postal],MATCH("*"&amp;TEXT(Factures[[#This Row],[CP]],"00000")&amp;"*",Communes2013[Code Postal],0)),Communes2013[],2,FALSE)</f>
        <v>QUIMPER</v>
      </c>
      <c r="Q919" t="str">
        <f>VLOOKUP(Factures[[#This Row],[DPT]],departement2021[],6,FALSE)</f>
        <v>Finistère</v>
      </c>
      <c r="R919" t="str">
        <f>VLOOKUP(VLOOKUP(Factures[[#This Row],[DPT]],departement2021[],2,FALSE),region2021[],5,FALSE)</f>
        <v>Bretagne</v>
      </c>
    </row>
    <row r="920" spans="1:18" x14ac:dyDescent="0.25">
      <c r="A920">
        <v>922</v>
      </c>
      <c r="B920" s="1">
        <v>44759</v>
      </c>
      <c r="C920" s="2" t="s">
        <v>15</v>
      </c>
      <c r="D920" s="2" t="s">
        <v>20</v>
      </c>
      <c r="E920">
        <v>2</v>
      </c>
      <c r="F920">
        <v>28.5</v>
      </c>
      <c r="G920">
        <v>24</v>
      </c>
      <c r="H920">
        <v>52.5</v>
      </c>
      <c r="I920" s="2" t="s">
        <v>14</v>
      </c>
      <c r="J920">
        <v>5</v>
      </c>
      <c r="K920" s="4">
        <v>93100</v>
      </c>
      <c r="L920" s="1">
        <v>25809</v>
      </c>
      <c r="M920">
        <f ca="1">DATEDIF(Factures[[#This Row],[Date naissance]],TODAY(),"Y")</f>
        <v>52</v>
      </c>
      <c r="N920" t="str">
        <f ca="1">VLOOKUP(Factures[[#This Row],[Age]],Cat_Age[],2,TRUE)</f>
        <v>3 - de 45 à 55 ans</v>
      </c>
      <c r="O920" t="str" cm="1">
        <f t="array" ref="O92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20" t="str">
        <f>VLOOKUP(INDEX(Communes2013[Code Postal],MATCH("*"&amp;TEXT(Factures[[#This Row],[CP]],"00000")&amp;"*",Communes2013[Code Postal],0)),Communes2013[],2,FALSE)</f>
        <v>MONTREUIL</v>
      </c>
      <c r="Q920" t="str">
        <f>VLOOKUP(Factures[[#This Row],[DPT]],departement2021[],6,FALSE)</f>
        <v>Seine-Saint-Denis</v>
      </c>
      <c r="R920" t="str">
        <f>VLOOKUP(VLOOKUP(Factures[[#This Row],[DPT]],departement2021[],2,FALSE),region2021[],5,FALSE)</f>
        <v>Île-de-France</v>
      </c>
    </row>
    <row r="921" spans="1:18" x14ac:dyDescent="0.25">
      <c r="A921">
        <v>923</v>
      </c>
      <c r="B921" s="1">
        <v>44759</v>
      </c>
      <c r="C921" s="2" t="s">
        <v>15</v>
      </c>
      <c r="D921" s="2" t="s">
        <v>13</v>
      </c>
      <c r="E921">
        <v>2</v>
      </c>
      <c r="F921">
        <v>45</v>
      </c>
      <c r="G921">
        <v>20</v>
      </c>
      <c r="H921">
        <v>65</v>
      </c>
      <c r="I921" s="2" t="s">
        <v>17</v>
      </c>
      <c r="K921" s="4">
        <v>56950</v>
      </c>
      <c r="L921" s="1">
        <v>27418</v>
      </c>
      <c r="M921">
        <f ca="1">DATEDIF(Factures[[#This Row],[Date naissance]],TODAY(),"Y")</f>
        <v>47</v>
      </c>
      <c r="N921" t="str">
        <f ca="1">VLOOKUP(Factures[[#This Row],[Age]],Cat_Age[],2,TRUE)</f>
        <v>3 - de 45 à 55 ans</v>
      </c>
      <c r="O921" t="str" cm="1">
        <f t="array" ref="O92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21" t="str">
        <f>VLOOKUP(INDEX(Communes2013[Code Postal],MATCH("*"&amp;TEXT(Factures[[#This Row],[CP]],"00000")&amp;"*",Communes2013[Code Postal],0)),Communes2013[],2,FALSE)</f>
        <v>CRACH</v>
      </c>
      <c r="Q921" t="str">
        <f>VLOOKUP(Factures[[#This Row],[DPT]],departement2021[],6,FALSE)</f>
        <v>Morbihan</v>
      </c>
      <c r="R921" t="str">
        <f>VLOOKUP(VLOOKUP(Factures[[#This Row],[DPT]],departement2021[],2,FALSE),region2021[],5,FALSE)</f>
        <v>Bretagne</v>
      </c>
    </row>
    <row r="922" spans="1:18" x14ac:dyDescent="0.25">
      <c r="A922">
        <v>924</v>
      </c>
      <c r="B922" s="1">
        <v>44759</v>
      </c>
      <c r="C922" s="2" t="s">
        <v>15</v>
      </c>
      <c r="D922" s="2" t="s">
        <v>21</v>
      </c>
      <c r="E922">
        <v>2</v>
      </c>
      <c r="F922">
        <v>45.5</v>
      </c>
      <c r="G922">
        <v>88</v>
      </c>
      <c r="H922">
        <v>133.5</v>
      </c>
      <c r="I922" s="2" t="s">
        <v>14</v>
      </c>
      <c r="J922">
        <v>2</v>
      </c>
      <c r="K922" s="4">
        <v>29200</v>
      </c>
      <c r="L922" s="1">
        <v>28127</v>
      </c>
      <c r="M922">
        <f ca="1">DATEDIF(Factures[[#This Row],[Date naissance]],TODAY(),"Y")</f>
        <v>45</v>
      </c>
      <c r="N922" t="str">
        <f ca="1">VLOOKUP(Factures[[#This Row],[Age]],Cat_Age[],2,TRUE)</f>
        <v>3 - de 45 à 55 ans</v>
      </c>
      <c r="O922" t="str" cm="1">
        <f t="array" ref="O9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22" t="str">
        <f>VLOOKUP(INDEX(Communes2013[Code Postal],MATCH("*"&amp;TEXT(Factures[[#This Row],[CP]],"00000")&amp;"*",Communes2013[Code Postal],0)),Communes2013[],2,FALSE)</f>
        <v>BREST</v>
      </c>
      <c r="Q922" t="str">
        <f>VLOOKUP(Factures[[#This Row],[DPT]],departement2021[],6,FALSE)</f>
        <v>Finistère</v>
      </c>
      <c r="R922" t="str">
        <f>VLOOKUP(VLOOKUP(Factures[[#This Row],[DPT]],departement2021[],2,FALSE),region2021[],5,FALSE)</f>
        <v>Bretagne</v>
      </c>
    </row>
    <row r="923" spans="1:18" x14ac:dyDescent="0.25">
      <c r="A923">
        <v>925</v>
      </c>
      <c r="B923" s="1">
        <v>44759</v>
      </c>
      <c r="C923" s="2" t="s">
        <v>19</v>
      </c>
      <c r="D923" s="2" t="s">
        <v>13</v>
      </c>
      <c r="E923">
        <v>2</v>
      </c>
      <c r="F923">
        <v>44.5</v>
      </c>
      <c r="G923">
        <v>32</v>
      </c>
      <c r="H923">
        <v>76.5</v>
      </c>
      <c r="I923" s="2" t="s">
        <v>14</v>
      </c>
      <c r="J923">
        <v>4</v>
      </c>
      <c r="K923" s="4">
        <v>35800</v>
      </c>
      <c r="L923" s="1">
        <v>26673</v>
      </c>
      <c r="M923">
        <f ca="1">DATEDIF(Factures[[#This Row],[Date naissance]],TODAY(),"Y")</f>
        <v>49</v>
      </c>
      <c r="N923" t="str">
        <f ca="1">VLOOKUP(Factures[[#This Row],[Age]],Cat_Age[],2,TRUE)</f>
        <v>3 - de 45 à 55 ans</v>
      </c>
      <c r="O923" t="str" cm="1">
        <f t="array" ref="O92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23" t="str">
        <f>VLOOKUP(INDEX(Communes2013[Code Postal],MATCH("*"&amp;TEXT(Factures[[#This Row],[CP]],"00000")&amp;"*",Communes2013[Code Postal],0)),Communes2013[],2,FALSE)</f>
        <v>DINARD</v>
      </c>
      <c r="Q923" t="str">
        <f>VLOOKUP(Factures[[#This Row],[DPT]],departement2021[],6,FALSE)</f>
        <v>Ille-et-Vilaine</v>
      </c>
      <c r="R923" t="str">
        <f>VLOOKUP(VLOOKUP(Factures[[#This Row],[DPT]],departement2021[],2,FALSE),region2021[],5,FALSE)</f>
        <v>Bretagne</v>
      </c>
    </row>
    <row r="924" spans="1:18" x14ac:dyDescent="0.25">
      <c r="A924">
        <v>926</v>
      </c>
      <c r="B924" s="1">
        <v>44759</v>
      </c>
      <c r="C924" s="2" t="s">
        <v>19</v>
      </c>
      <c r="D924" s="2" t="s">
        <v>16</v>
      </c>
      <c r="E924">
        <v>8</v>
      </c>
      <c r="F924">
        <v>243.5</v>
      </c>
      <c r="G924">
        <v>375</v>
      </c>
      <c r="H924">
        <v>618.5</v>
      </c>
      <c r="I924" s="2" t="s">
        <v>14</v>
      </c>
      <c r="J924">
        <v>44</v>
      </c>
      <c r="K924" s="4">
        <v>29590</v>
      </c>
      <c r="L924" s="1">
        <v>26033</v>
      </c>
      <c r="M924">
        <f ca="1">DATEDIF(Factures[[#This Row],[Date naissance]],TODAY(),"Y")</f>
        <v>51</v>
      </c>
      <c r="N924" t="str">
        <f ca="1">VLOOKUP(Factures[[#This Row],[Age]],Cat_Age[],2,TRUE)</f>
        <v>3 - de 45 à 55 ans</v>
      </c>
      <c r="O924" t="str" cm="1">
        <f t="array" ref="O9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24" t="str">
        <f>VLOOKUP(INDEX(Communes2013[Code Postal],MATCH("*"&amp;TEXT(Factures[[#This Row],[CP]],"00000")&amp;"*",Communes2013[Code Postal],0)),Communes2013[],2,FALSE)</f>
        <v>PONT-DE-BUIS-LES-QUIMERCH</v>
      </c>
      <c r="Q924" t="str">
        <f>VLOOKUP(Factures[[#This Row],[DPT]],departement2021[],6,FALSE)</f>
        <v>Finistère</v>
      </c>
      <c r="R924" t="str">
        <f>VLOOKUP(VLOOKUP(Factures[[#This Row],[DPT]],departement2021[],2,FALSE),region2021[],5,FALSE)</f>
        <v>Bretagne</v>
      </c>
    </row>
    <row r="925" spans="1:18" x14ac:dyDescent="0.25">
      <c r="A925">
        <v>927</v>
      </c>
      <c r="B925" s="1">
        <v>44759</v>
      </c>
      <c r="C925" s="2" t="s">
        <v>18</v>
      </c>
      <c r="D925" s="2" t="s">
        <v>16</v>
      </c>
      <c r="E925">
        <v>2</v>
      </c>
      <c r="F925">
        <v>64</v>
      </c>
      <c r="G925">
        <v>48</v>
      </c>
      <c r="H925">
        <v>112</v>
      </c>
      <c r="I925" s="2" t="s">
        <v>14</v>
      </c>
      <c r="J925">
        <v>5</v>
      </c>
      <c r="K925" s="4">
        <v>45800</v>
      </c>
      <c r="L925" s="1">
        <v>28470</v>
      </c>
      <c r="M925">
        <f ca="1">DATEDIF(Factures[[#This Row],[Date naissance]],TODAY(),"Y")</f>
        <v>44</v>
      </c>
      <c r="N925" t="str">
        <f ca="1">VLOOKUP(Factures[[#This Row],[Age]],Cat_Age[],2,TRUE)</f>
        <v>2 - de 35 à 45 ans</v>
      </c>
      <c r="O925" t="str" cm="1">
        <f t="array" ref="O925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925" t="str">
        <f>VLOOKUP(INDEX(Communes2013[Code Postal],MATCH("*"&amp;TEXT(Factures[[#This Row],[CP]],"00000")&amp;"*",Communes2013[Code Postal],0)),Communes2013[],2,FALSE)</f>
        <v>SAINT-JEAN-DE-BRAYE</v>
      </c>
      <c r="Q925" t="str">
        <f>VLOOKUP(Factures[[#This Row],[DPT]],departement2021[],6,FALSE)</f>
        <v>Loiret</v>
      </c>
      <c r="R925" t="str">
        <f>VLOOKUP(VLOOKUP(Factures[[#This Row],[DPT]],departement2021[],2,FALSE),region2021[],5,FALSE)</f>
        <v>Centre-Val de Loire</v>
      </c>
    </row>
    <row r="926" spans="1:18" x14ac:dyDescent="0.25">
      <c r="A926">
        <v>928</v>
      </c>
      <c r="B926" s="1">
        <v>44759</v>
      </c>
      <c r="C926" s="2" t="s">
        <v>15</v>
      </c>
      <c r="D926" s="2" t="s">
        <v>13</v>
      </c>
      <c r="E926">
        <v>18</v>
      </c>
      <c r="F926">
        <v>421.5</v>
      </c>
      <c r="G926">
        <v>390</v>
      </c>
      <c r="H926">
        <v>811.5</v>
      </c>
      <c r="I926" s="2" t="s">
        <v>14</v>
      </c>
      <c r="J926">
        <v>57</v>
      </c>
      <c r="K926" s="4">
        <v>29280</v>
      </c>
      <c r="L926" s="1">
        <v>35056</v>
      </c>
      <c r="M926">
        <f ca="1">DATEDIF(Factures[[#This Row],[Date naissance]],TODAY(),"Y")</f>
        <v>26</v>
      </c>
      <c r="N926" t="str">
        <f ca="1">VLOOKUP(Factures[[#This Row],[Age]],Cat_Age[],2,TRUE)</f>
        <v>1 - de 0 à 35 ans</v>
      </c>
      <c r="O926" t="str" cm="1">
        <f t="array" ref="O9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26" t="str">
        <f>VLOOKUP(INDEX(Communes2013[Code Postal],MATCH("*"&amp;TEXT(Factures[[#This Row],[CP]],"00000")&amp;"*",Communes2013[Code Postal],0)),Communes2013[],2,FALSE)</f>
        <v>PLOUZANE</v>
      </c>
      <c r="Q926" t="str">
        <f>VLOOKUP(Factures[[#This Row],[DPT]],departement2021[],6,FALSE)</f>
        <v>Finistère</v>
      </c>
      <c r="R926" t="str">
        <f>VLOOKUP(VLOOKUP(Factures[[#This Row],[DPT]],departement2021[],2,FALSE),region2021[],5,FALSE)</f>
        <v>Bretagne</v>
      </c>
    </row>
    <row r="927" spans="1:18" x14ac:dyDescent="0.25">
      <c r="A927">
        <v>929</v>
      </c>
      <c r="B927" s="1">
        <v>44759</v>
      </c>
      <c r="C927" s="2" t="s">
        <v>12</v>
      </c>
      <c r="D927" s="2" t="s">
        <v>16</v>
      </c>
      <c r="E927">
        <v>2</v>
      </c>
      <c r="F927">
        <v>60.5</v>
      </c>
      <c r="G927">
        <v>96</v>
      </c>
      <c r="H927">
        <v>156.5</v>
      </c>
      <c r="I927" s="2" t="s">
        <v>14</v>
      </c>
      <c r="J927">
        <v>15.5</v>
      </c>
      <c r="K927" s="4">
        <v>93420</v>
      </c>
      <c r="L927" s="1">
        <v>25485</v>
      </c>
      <c r="M927">
        <f ca="1">DATEDIF(Factures[[#This Row],[Date naissance]],TODAY(),"Y")</f>
        <v>53</v>
      </c>
      <c r="N927" t="str">
        <f ca="1">VLOOKUP(Factures[[#This Row],[Age]],Cat_Age[],2,TRUE)</f>
        <v>3 - de 45 à 55 ans</v>
      </c>
      <c r="O927" t="str" cm="1">
        <f t="array" ref="O92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27" t="str">
        <f>VLOOKUP(INDEX(Communes2013[Code Postal],MATCH("*"&amp;TEXT(Factures[[#This Row],[CP]],"00000")&amp;"*",Communes2013[Code Postal],0)),Communes2013[],2,FALSE)</f>
        <v>VILLEPINTE</v>
      </c>
      <c r="Q927" t="str">
        <f>VLOOKUP(Factures[[#This Row],[DPT]],departement2021[],6,FALSE)</f>
        <v>Seine-Saint-Denis</v>
      </c>
      <c r="R927" t="str">
        <f>VLOOKUP(VLOOKUP(Factures[[#This Row],[DPT]],departement2021[],2,FALSE),region2021[],5,FALSE)</f>
        <v>Île-de-France</v>
      </c>
    </row>
    <row r="928" spans="1:18" x14ac:dyDescent="0.25">
      <c r="A928">
        <v>930</v>
      </c>
      <c r="B928" s="1">
        <v>44759</v>
      </c>
      <c r="C928" s="2" t="s">
        <v>19</v>
      </c>
      <c r="D928" s="2" t="s">
        <v>16</v>
      </c>
      <c r="E928">
        <v>1</v>
      </c>
      <c r="F928">
        <v>29</v>
      </c>
      <c r="G928">
        <v>2</v>
      </c>
      <c r="H928">
        <v>31</v>
      </c>
      <c r="I928" s="2" t="s">
        <v>14</v>
      </c>
      <c r="J928">
        <v>0.5</v>
      </c>
      <c r="K928" s="4">
        <v>69400</v>
      </c>
      <c r="L928" s="1">
        <v>29659</v>
      </c>
      <c r="M928">
        <f ca="1">DATEDIF(Factures[[#This Row],[Date naissance]],TODAY(),"Y")</f>
        <v>41</v>
      </c>
      <c r="N928" t="str">
        <f ca="1">VLOOKUP(Factures[[#This Row],[Age]],Cat_Age[],2,TRUE)</f>
        <v>2 - de 35 à 45 ans</v>
      </c>
      <c r="O928" t="str" cm="1">
        <f t="array" ref="O928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928" t="str">
        <f>VLOOKUP(INDEX(Communes2013[Code Postal],MATCH("*"&amp;TEXT(Factures[[#This Row],[CP]],"00000")&amp;"*",Communes2013[Code Postal],0)),Communes2013[],2,FALSE)</f>
        <v>VILLEFRANCHE-SUR-SAONE</v>
      </c>
      <c r="Q928" t="str">
        <f>VLOOKUP(Factures[[#This Row],[DPT]],departement2021[],6,FALSE)</f>
        <v>Rhône</v>
      </c>
      <c r="R928" t="str">
        <f>VLOOKUP(VLOOKUP(Factures[[#This Row],[DPT]],departement2021[],2,FALSE),region2021[],5,FALSE)</f>
        <v>Auvergne-Rhône-Alpes</v>
      </c>
    </row>
    <row r="929" spans="1:18" x14ac:dyDescent="0.25">
      <c r="A929">
        <v>931</v>
      </c>
      <c r="B929" s="1">
        <v>44759</v>
      </c>
      <c r="C929" s="2" t="s">
        <v>15</v>
      </c>
      <c r="D929" s="2" t="s">
        <v>21</v>
      </c>
      <c r="E929">
        <v>5</v>
      </c>
      <c r="F929">
        <v>102.5</v>
      </c>
      <c r="G929">
        <v>182</v>
      </c>
      <c r="H929">
        <v>284.5</v>
      </c>
      <c r="I929" s="2" t="s">
        <v>14</v>
      </c>
      <c r="J929">
        <v>9</v>
      </c>
      <c r="K929" s="4">
        <v>29740</v>
      </c>
      <c r="L929" s="1">
        <v>34490</v>
      </c>
      <c r="M929">
        <f ca="1">DATEDIF(Factures[[#This Row],[Date naissance]],TODAY(),"Y")</f>
        <v>28</v>
      </c>
      <c r="N929" t="str">
        <f ca="1">VLOOKUP(Factures[[#This Row],[Age]],Cat_Age[],2,TRUE)</f>
        <v>1 - de 0 à 35 ans</v>
      </c>
      <c r="O929" t="str" cm="1">
        <f t="array" ref="O9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29" t="str">
        <f>VLOOKUP(INDEX(Communes2013[Code Postal],MATCH("*"&amp;TEXT(Factures[[#This Row],[CP]],"00000")&amp;"*",Communes2013[Code Postal],0)),Communes2013[],2,FALSE)</f>
        <v>PLOBANNALEC-LESCONIL</v>
      </c>
      <c r="Q929" t="str">
        <f>VLOOKUP(Factures[[#This Row],[DPT]],departement2021[],6,FALSE)</f>
        <v>Finistère</v>
      </c>
      <c r="R929" t="str">
        <f>VLOOKUP(VLOOKUP(Factures[[#This Row],[DPT]],departement2021[],2,FALSE),region2021[],5,FALSE)</f>
        <v>Bretagne</v>
      </c>
    </row>
    <row r="930" spans="1:18" x14ac:dyDescent="0.25">
      <c r="A930">
        <v>932</v>
      </c>
      <c r="B930" s="1">
        <v>44759</v>
      </c>
      <c r="C930" s="2" t="s">
        <v>19</v>
      </c>
      <c r="D930" s="2" t="s">
        <v>16</v>
      </c>
      <c r="E930">
        <v>4</v>
      </c>
      <c r="F930">
        <v>125.5</v>
      </c>
      <c r="G930">
        <v>233</v>
      </c>
      <c r="H930">
        <v>358.5</v>
      </c>
      <c r="I930" s="2" t="s">
        <v>17</v>
      </c>
      <c r="K930" s="4">
        <v>91130</v>
      </c>
      <c r="L930" s="1">
        <v>22103</v>
      </c>
      <c r="M930">
        <f ca="1">DATEDIF(Factures[[#This Row],[Date naissance]],TODAY(),"Y")</f>
        <v>62</v>
      </c>
      <c r="N930" t="str">
        <f ca="1">VLOOKUP(Factures[[#This Row],[Age]],Cat_Age[],2,TRUE)</f>
        <v>4 - de 55 à 65 ans</v>
      </c>
      <c r="O930" t="str" cm="1">
        <f t="array" ref="O930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930" t="str">
        <f>VLOOKUP(INDEX(Communes2013[Code Postal],MATCH("*"&amp;TEXT(Factures[[#This Row],[CP]],"00000")&amp;"*",Communes2013[Code Postal],0)),Communes2013[],2,FALSE)</f>
        <v>RIS-ORANGIS</v>
      </c>
      <c r="Q930" t="str">
        <f>VLOOKUP(Factures[[#This Row],[DPT]],departement2021[],6,FALSE)</f>
        <v>Essonne</v>
      </c>
      <c r="R930" t="str">
        <f>VLOOKUP(VLOOKUP(Factures[[#This Row],[DPT]],departement2021[],2,FALSE),region2021[],5,FALSE)</f>
        <v>Île-de-France</v>
      </c>
    </row>
    <row r="931" spans="1:18" x14ac:dyDescent="0.25">
      <c r="A931">
        <v>933</v>
      </c>
      <c r="B931" s="1">
        <v>44759</v>
      </c>
      <c r="C931" s="2" t="s">
        <v>18</v>
      </c>
      <c r="D931" s="2" t="s">
        <v>13</v>
      </c>
      <c r="E931">
        <v>2</v>
      </c>
      <c r="F931">
        <v>45.5</v>
      </c>
      <c r="G931">
        <v>11</v>
      </c>
      <c r="H931">
        <v>56.5</v>
      </c>
      <c r="I931" s="2" t="s">
        <v>17</v>
      </c>
      <c r="K931" s="4">
        <v>29150</v>
      </c>
      <c r="L931" s="1">
        <v>15836</v>
      </c>
      <c r="M931">
        <f ca="1">DATEDIF(Factures[[#This Row],[Date naissance]],TODAY(),"Y")</f>
        <v>79</v>
      </c>
      <c r="N931" t="str">
        <f ca="1">VLOOKUP(Factures[[#This Row],[Age]],Cat_Age[],2,TRUE)</f>
        <v>5 - de 65 et plus</v>
      </c>
      <c r="O931" t="str" cm="1">
        <f t="array" ref="O93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31" t="str">
        <f>VLOOKUP(INDEX(Communes2013[Code Postal],MATCH("*"&amp;TEXT(Factures[[#This Row],[CP]],"00000")&amp;"*",Communes2013[Code Postal],0)),Communes2013[],2,FALSE)</f>
        <v>CHATEAULIN</v>
      </c>
      <c r="Q931" t="str">
        <f>VLOOKUP(Factures[[#This Row],[DPT]],departement2021[],6,FALSE)</f>
        <v>Finistère</v>
      </c>
      <c r="R931" t="str">
        <f>VLOOKUP(VLOOKUP(Factures[[#This Row],[DPT]],departement2021[],2,FALSE),region2021[],5,FALSE)</f>
        <v>Bretagne</v>
      </c>
    </row>
    <row r="932" spans="1:18" x14ac:dyDescent="0.25">
      <c r="A932">
        <v>934</v>
      </c>
      <c r="B932" s="1">
        <v>44759</v>
      </c>
      <c r="C932" s="2" t="s">
        <v>18</v>
      </c>
      <c r="D932" s="2" t="s">
        <v>13</v>
      </c>
      <c r="E932">
        <v>3</v>
      </c>
      <c r="F932">
        <v>69.5</v>
      </c>
      <c r="G932">
        <v>8</v>
      </c>
      <c r="H932">
        <v>77.5</v>
      </c>
      <c r="I932" s="2" t="s">
        <v>14</v>
      </c>
      <c r="J932">
        <v>3.5</v>
      </c>
      <c r="K932" s="4">
        <v>29740</v>
      </c>
      <c r="L932" s="1">
        <v>17895</v>
      </c>
      <c r="M932">
        <f ca="1">DATEDIF(Factures[[#This Row],[Date naissance]],TODAY(),"Y")</f>
        <v>73</v>
      </c>
      <c r="N932" t="str">
        <f ca="1">VLOOKUP(Factures[[#This Row],[Age]],Cat_Age[],2,TRUE)</f>
        <v>5 - de 65 et plus</v>
      </c>
      <c r="O932" t="str" cm="1">
        <f t="array" ref="O9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32" t="str">
        <f>VLOOKUP(INDEX(Communes2013[Code Postal],MATCH("*"&amp;TEXT(Factures[[#This Row],[CP]],"00000")&amp;"*",Communes2013[Code Postal],0)),Communes2013[],2,FALSE)</f>
        <v>PLOBANNALEC-LESCONIL</v>
      </c>
      <c r="Q932" t="str">
        <f>VLOOKUP(Factures[[#This Row],[DPT]],departement2021[],6,FALSE)</f>
        <v>Finistère</v>
      </c>
      <c r="R932" t="str">
        <f>VLOOKUP(VLOOKUP(Factures[[#This Row],[DPT]],departement2021[],2,FALSE),region2021[],5,FALSE)</f>
        <v>Bretagne</v>
      </c>
    </row>
    <row r="933" spans="1:18" x14ac:dyDescent="0.25">
      <c r="A933">
        <v>935</v>
      </c>
      <c r="B933" s="1">
        <v>44759</v>
      </c>
      <c r="C933" s="2" t="s">
        <v>15</v>
      </c>
      <c r="D933" s="2" t="s">
        <v>16</v>
      </c>
      <c r="E933">
        <v>2</v>
      </c>
      <c r="F933">
        <v>59.5</v>
      </c>
      <c r="G933">
        <v>90</v>
      </c>
      <c r="H933">
        <v>149.5</v>
      </c>
      <c r="I933" s="2" t="s">
        <v>17</v>
      </c>
      <c r="K933" s="4">
        <v>24630</v>
      </c>
      <c r="L933" s="1">
        <v>30677</v>
      </c>
      <c r="M933">
        <f ca="1">DATEDIF(Factures[[#This Row],[Date naissance]],TODAY(),"Y")</f>
        <v>38</v>
      </c>
      <c r="N933" t="str">
        <f ca="1">VLOOKUP(Factures[[#This Row],[Age]],Cat_Age[],2,TRUE)</f>
        <v>2 - de 35 à 45 ans</v>
      </c>
      <c r="O933" t="str" cm="1">
        <f t="array" ref="O933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933" t="str">
        <f>VLOOKUP(INDEX(Communes2013[Code Postal],MATCH("*"&amp;TEXT(Factures[[#This Row],[CP]],"00000")&amp;"*",Communes2013[Code Postal],0)),Communes2013[],2,FALSE)</f>
        <v>JUMILHAC-LE-GRAND</v>
      </c>
      <c r="Q933" t="str">
        <f>VLOOKUP(Factures[[#This Row],[DPT]],departement2021[],6,FALSE)</f>
        <v>Dordogne</v>
      </c>
      <c r="R933" t="str">
        <f>VLOOKUP(VLOOKUP(Factures[[#This Row],[DPT]],departement2021[],2,FALSE),region2021[],5,FALSE)</f>
        <v>Nouvelle-Aquitaine</v>
      </c>
    </row>
    <row r="934" spans="1:18" x14ac:dyDescent="0.25">
      <c r="A934">
        <v>936</v>
      </c>
      <c r="B934" s="1">
        <v>44759</v>
      </c>
      <c r="C934" s="2" t="s">
        <v>15</v>
      </c>
      <c r="D934" s="2" t="s">
        <v>13</v>
      </c>
      <c r="E934">
        <v>12</v>
      </c>
      <c r="F934">
        <v>251</v>
      </c>
      <c r="G934">
        <v>221</v>
      </c>
      <c r="H934">
        <v>472</v>
      </c>
      <c r="I934" s="2" t="s">
        <v>14</v>
      </c>
      <c r="J934">
        <v>7.5</v>
      </c>
      <c r="K934" s="4">
        <v>72220</v>
      </c>
      <c r="L934" s="1">
        <v>26852</v>
      </c>
      <c r="M934">
        <f ca="1">DATEDIF(Factures[[#This Row],[Date naissance]],TODAY(),"Y")</f>
        <v>49</v>
      </c>
      <c r="N934" t="str">
        <f ca="1">VLOOKUP(Factures[[#This Row],[Age]],Cat_Age[],2,TRUE)</f>
        <v>3 - de 45 à 55 ans</v>
      </c>
      <c r="O934" t="str" cm="1">
        <f t="array" ref="O934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934" t="str">
        <f>VLOOKUP(INDEX(Communes2013[Code Postal],MATCH("*"&amp;TEXT(Factures[[#This Row],[CP]],"00000")&amp;"*",Communes2013[Code Postal],0)),Communes2013[],2,FALSE)</f>
        <v>ECOMMOY</v>
      </c>
      <c r="Q934" t="str">
        <f>VLOOKUP(Factures[[#This Row],[DPT]],departement2021[],6,FALSE)</f>
        <v>Sarthe</v>
      </c>
      <c r="R934" t="str">
        <f>VLOOKUP(VLOOKUP(Factures[[#This Row],[DPT]],departement2021[],2,FALSE),region2021[],5,FALSE)</f>
        <v>Pays de la Loire</v>
      </c>
    </row>
    <row r="935" spans="1:18" x14ac:dyDescent="0.25">
      <c r="A935">
        <v>937</v>
      </c>
      <c r="B935" s="1">
        <v>44759</v>
      </c>
      <c r="C935" s="2" t="s">
        <v>12</v>
      </c>
      <c r="D935" s="2" t="s">
        <v>20</v>
      </c>
      <c r="E935">
        <v>1</v>
      </c>
      <c r="F935">
        <v>15.5</v>
      </c>
      <c r="G935">
        <v>16</v>
      </c>
      <c r="H935">
        <v>31.5</v>
      </c>
      <c r="I935" s="2" t="s">
        <v>14</v>
      </c>
      <c r="J935">
        <v>0.5</v>
      </c>
      <c r="K935" s="4">
        <v>33610</v>
      </c>
      <c r="L935" s="1">
        <v>31101</v>
      </c>
      <c r="M935">
        <f ca="1">DATEDIF(Factures[[#This Row],[Date naissance]],TODAY(),"Y")</f>
        <v>37</v>
      </c>
      <c r="N935" t="str">
        <f ca="1">VLOOKUP(Factures[[#This Row],[Age]],Cat_Age[],2,TRUE)</f>
        <v>2 - de 35 à 45 ans</v>
      </c>
      <c r="O935" t="str" cm="1">
        <f t="array" ref="O935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935" t="str">
        <f>VLOOKUP(INDEX(Communes2013[Code Postal],MATCH("*"&amp;TEXT(Factures[[#This Row],[CP]],"00000")&amp;"*",Communes2013[Code Postal],0)),Communes2013[],2,FALSE)</f>
        <v>CESTAS</v>
      </c>
      <c r="Q935" t="str">
        <f>VLOOKUP(Factures[[#This Row],[DPT]],departement2021[],6,FALSE)</f>
        <v>Gironde</v>
      </c>
      <c r="R935" t="str">
        <f>VLOOKUP(VLOOKUP(Factures[[#This Row],[DPT]],departement2021[],2,FALSE),region2021[],5,FALSE)</f>
        <v>Nouvelle-Aquitaine</v>
      </c>
    </row>
    <row r="936" spans="1:18" x14ac:dyDescent="0.25">
      <c r="A936">
        <v>938</v>
      </c>
      <c r="B936" s="1">
        <v>44759</v>
      </c>
      <c r="C936" s="2" t="s">
        <v>18</v>
      </c>
      <c r="D936" s="2" t="s">
        <v>13</v>
      </c>
      <c r="E936">
        <v>4</v>
      </c>
      <c r="F936">
        <v>82.5</v>
      </c>
      <c r="G936">
        <v>84</v>
      </c>
      <c r="H936">
        <v>166.5</v>
      </c>
      <c r="I936" s="2" t="s">
        <v>17</v>
      </c>
      <c r="K936" s="4">
        <v>29140</v>
      </c>
      <c r="L936" s="1">
        <v>29188</v>
      </c>
      <c r="M936">
        <f ca="1">DATEDIF(Factures[[#This Row],[Date naissance]],TODAY(),"Y")</f>
        <v>42</v>
      </c>
      <c r="N936" t="str">
        <f ca="1">VLOOKUP(Factures[[#This Row],[Age]],Cat_Age[],2,TRUE)</f>
        <v>2 - de 35 à 45 ans</v>
      </c>
      <c r="O936" t="str" cm="1">
        <f t="array" ref="O9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36" t="str">
        <f>VLOOKUP(INDEX(Communes2013[Code Postal],MATCH("*"&amp;TEXT(Factures[[#This Row],[CP]],"00000")&amp;"*",Communes2013[Code Postal],0)),Communes2013[],2,FALSE)</f>
        <v>ROSPORDEN</v>
      </c>
      <c r="Q936" t="str">
        <f>VLOOKUP(Factures[[#This Row],[DPT]],departement2021[],6,FALSE)</f>
        <v>Finistère</v>
      </c>
      <c r="R936" t="str">
        <f>VLOOKUP(VLOOKUP(Factures[[#This Row],[DPT]],departement2021[],2,FALSE),region2021[],5,FALSE)</f>
        <v>Bretagne</v>
      </c>
    </row>
    <row r="937" spans="1:18" x14ac:dyDescent="0.25">
      <c r="A937">
        <v>939</v>
      </c>
      <c r="B937" s="1">
        <v>44759</v>
      </c>
      <c r="C937" s="2" t="s">
        <v>15</v>
      </c>
      <c r="D937" s="2" t="s">
        <v>20</v>
      </c>
      <c r="E937">
        <v>2</v>
      </c>
      <c r="F937">
        <v>25</v>
      </c>
      <c r="G937">
        <v>19</v>
      </c>
      <c r="H937">
        <v>44</v>
      </c>
      <c r="I937" s="2" t="s">
        <v>14</v>
      </c>
      <c r="J937">
        <v>0.5</v>
      </c>
      <c r="K937" s="4">
        <v>75019</v>
      </c>
      <c r="L937" s="1">
        <v>24336</v>
      </c>
      <c r="M937">
        <f ca="1">DATEDIF(Factures[[#This Row],[Date naissance]],TODAY(),"Y")</f>
        <v>56</v>
      </c>
      <c r="N937" t="str">
        <f ca="1">VLOOKUP(Factures[[#This Row],[Age]],Cat_Age[],2,TRUE)</f>
        <v>4 - de 55 à 65 ans</v>
      </c>
      <c r="O937" t="str" cm="1">
        <f t="array" ref="O93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37" t="str">
        <f>VLOOKUP(INDEX(Communes2013[Code Postal],MATCH("*"&amp;TEXT(Factures[[#This Row],[CP]],"00000")&amp;"*",Communes2013[Code Postal],0)),Communes2013[],2,FALSE)</f>
        <v>PARIS-19E-ARRONDISSEMENT</v>
      </c>
      <c r="Q937" t="str">
        <f>VLOOKUP(Factures[[#This Row],[DPT]],departement2021[],6,FALSE)</f>
        <v>Paris</v>
      </c>
      <c r="R937" t="str">
        <f>VLOOKUP(VLOOKUP(Factures[[#This Row],[DPT]],departement2021[],2,FALSE),region2021[],5,FALSE)</f>
        <v>Île-de-France</v>
      </c>
    </row>
    <row r="938" spans="1:18" x14ac:dyDescent="0.25">
      <c r="A938">
        <v>940</v>
      </c>
      <c r="B938" s="1">
        <v>44759</v>
      </c>
      <c r="C938" s="2" t="s">
        <v>12</v>
      </c>
      <c r="D938" s="2" t="s">
        <v>21</v>
      </c>
      <c r="E938">
        <v>16</v>
      </c>
      <c r="F938">
        <v>344.5</v>
      </c>
      <c r="G938">
        <v>527</v>
      </c>
      <c r="H938">
        <v>871.5</v>
      </c>
      <c r="I938" s="2" t="s">
        <v>14</v>
      </c>
      <c r="J938">
        <v>65</v>
      </c>
      <c r="K938" s="4">
        <v>29200</v>
      </c>
      <c r="L938" s="1">
        <v>34113</v>
      </c>
      <c r="M938">
        <f ca="1">DATEDIF(Factures[[#This Row],[Date naissance]],TODAY(),"Y")</f>
        <v>29</v>
      </c>
      <c r="N938" t="str">
        <f ca="1">VLOOKUP(Factures[[#This Row],[Age]],Cat_Age[],2,TRUE)</f>
        <v>1 - de 0 à 35 ans</v>
      </c>
      <c r="O938" t="str" cm="1">
        <f t="array" ref="O93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38" t="str">
        <f>VLOOKUP(INDEX(Communes2013[Code Postal],MATCH("*"&amp;TEXT(Factures[[#This Row],[CP]],"00000")&amp;"*",Communes2013[Code Postal],0)),Communes2013[],2,FALSE)</f>
        <v>BREST</v>
      </c>
      <c r="Q938" t="str">
        <f>VLOOKUP(Factures[[#This Row],[DPT]],departement2021[],6,FALSE)</f>
        <v>Finistère</v>
      </c>
      <c r="R938" t="str">
        <f>VLOOKUP(VLOOKUP(Factures[[#This Row],[DPT]],departement2021[],2,FALSE),region2021[],5,FALSE)</f>
        <v>Bretagne</v>
      </c>
    </row>
    <row r="939" spans="1:18" x14ac:dyDescent="0.25">
      <c r="A939">
        <v>941</v>
      </c>
      <c r="B939" s="1">
        <v>44759</v>
      </c>
      <c r="C939" s="2" t="s">
        <v>12</v>
      </c>
      <c r="D939" s="2" t="s">
        <v>16</v>
      </c>
      <c r="E939">
        <v>1</v>
      </c>
      <c r="F939">
        <v>29.5</v>
      </c>
      <c r="G939">
        <v>2</v>
      </c>
      <c r="H939">
        <v>31.5</v>
      </c>
      <c r="I939" s="2" t="s">
        <v>17</v>
      </c>
      <c r="K939" s="4">
        <v>24700</v>
      </c>
      <c r="L939" s="1">
        <v>25976</v>
      </c>
      <c r="M939">
        <f ca="1">DATEDIF(Factures[[#This Row],[Date naissance]],TODAY(),"Y")</f>
        <v>51</v>
      </c>
      <c r="N939" t="str">
        <f ca="1">VLOOKUP(Factures[[#This Row],[Age]],Cat_Age[],2,TRUE)</f>
        <v>3 - de 45 à 55 ans</v>
      </c>
      <c r="O939" t="str" cm="1">
        <f t="array" ref="O939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939" t="str">
        <f>VLOOKUP(INDEX(Communes2013[Code Postal],MATCH("*"&amp;TEXT(Factures[[#This Row],[CP]],"00000")&amp;"*",Communes2013[Code Postal],0)),Communes2013[],2,FALSE)</f>
        <v>MONTPON-MENESTEROL</v>
      </c>
      <c r="Q939" t="str">
        <f>VLOOKUP(Factures[[#This Row],[DPT]],departement2021[],6,FALSE)</f>
        <v>Dordogne</v>
      </c>
      <c r="R939" t="str">
        <f>VLOOKUP(VLOOKUP(Factures[[#This Row],[DPT]],departement2021[],2,FALSE),region2021[],5,FALSE)</f>
        <v>Nouvelle-Aquitaine</v>
      </c>
    </row>
    <row r="940" spans="1:18" x14ac:dyDescent="0.25">
      <c r="A940">
        <v>942</v>
      </c>
      <c r="B940" s="1">
        <v>44759</v>
      </c>
      <c r="C940" s="2" t="s">
        <v>15</v>
      </c>
      <c r="D940" s="2" t="s">
        <v>16</v>
      </c>
      <c r="E940">
        <v>5</v>
      </c>
      <c r="F940">
        <v>158.5</v>
      </c>
      <c r="G940">
        <v>185</v>
      </c>
      <c r="H940">
        <v>343.5</v>
      </c>
      <c r="I940" s="2" t="s">
        <v>14</v>
      </c>
      <c r="J940">
        <v>3.5</v>
      </c>
      <c r="K940" s="4">
        <v>29590</v>
      </c>
      <c r="L940" s="1">
        <v>23535</v>
      </c>
      <c r="M940">
        <f ca="1">DATEDIF(Factures[[#This Row],[Date naissance]],TODAY(),"Y")</f>
        <v>58</v>
      </c>
      <c r="N940" t="str">
        <f ca="1">VLOOKUP(Factures[[#This Row],[Age]],Cat_Age[],2,TRUE)</f>
        <v>4 - de 55 à 65 ans</v>
      </c>
      <c r="O940" t="str" cm="1">
        <f t="array" ref="O94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40" t="str">
        <f>VLOOKUP(INDEX(Communes2013[Code Postal],MATCH("*"&amp;TEXT(Factures[[#This Row],[CP]],"00000")&amp;"*",Communes2013[Code Postal],0)),Communes2013[],2,FALSE)</f>
        <v>PONT-DE-BUIS-LES-QUIMERCH</v>
      </c>
      <c r="Q940" t="str">
        <f>VLOOKUP(Factures[[#This Row],[DPT]],departement2021[],6,FALSE)</f>
        <v>Finistère</v>
      </c>
      <c r="R940" t="str">
        <f>VLOOKUP(VLOOKUP(Factures[[#This Row],[DPT]],departement2021[],2,FALSE),region2021[],5,FALSE)</f>
        <v>Bretagne</v>
      </c>
    </row>
    <row r="941" spans="1:18" x14ac:dyDescent="0.25">
      <c r="A941">
        <v>943</v>
      </c>
      <c r="B941" s="1">
        <v>44759</v>
      </c>
      <c r="C941" s="2" t="s">
        <v>15</v>
      </c>
      <c r="D941" s="2" t="s">
        <v>16</v>
      </c>
      <c r="E941">
        <v>4</v>
      </c>
      <c r="F941">
        <v>130.5</v>
      </c>
      <c r="G941">
        <v>60</v>
      </c>
      <c r="H941">
        <v>190.5</v>
      </c>
      <c r="I941" s="2" t="s">
        <v>17</v>
      </c>
      <c r="K941" s="4">
        <v>29000</v>
      </c>
      <c r="L941" s="1">
        <v>22042</v>
      </c>
      <c r="M941">
        <f ca="1">DATEDIF(Factures[[#This Row],[Date naissance]],TODAY(),"Y")</f>
        <v>62</v>
      </c>
      <c r="N941" t="str">
        <f ca="1">VLOOKUP(Factures[[#This Row],[Age]],Cat_Age[],2,TRUE)</f>
        <v>4 - de 55 à 65 ans</v>
      </c>
      <c r="O941" t="str" cm="1">
        <f t="array" ref="O9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41" t="str">
        <f>VLOOKUP(INDEX(Communes2013[Code Postal],MATCH("*"&amp;TEXT(Factures[[#This Row],[CP]],"00000")&amp;"*",Communes2013[Code Postal],0)),Communes2013[],2,FALSE)</f>
        <v>QUIMPER</v>
      </c>
      <c r="Q941" t="str">
        <f>VLOOKUP(Factures[[#This Row],[DPT]],departement2021[],6,FALSE)</f>
        <v>Finistère</v>
      </c>
      <c r="R941" t="str">
        <f>VLOOKUP(VLOOKUP(Factures[[#This Row],[DPT]],departement2021[],2,FALSE),region2021[],5,FALSE)</f>
        <v>Bretagne</v>
      </c>
    </row>
    <row r="942" spans="1:18" x14ac:dyDescent="0.25">
      <c r="A942">
        <v>944</v>
      </c>
      <c r="B942" s="1">
        <v>44759</v>
      </c>
      <c r="C942" s="2" t="s">
        <v>12</v>
      </c>
      <c r="D942" s="2" t="s">
        <v>20</v>
      </c>
      <c r="E942">
        <v>9</v>
      </c>
      <c r="F942">
        <v>119.5</v>
      </c>
      <c r="G942">
        <v>221</v>
      </c>
      <c r="H942">
        <v>340.5</v>
      </c>
      <c r="I942" s="2" t="s">
        <v>17</v>
      </c>
      <c r="K942" s="4">
        <v>77330</v>
      </c>
      <c r="L942" s="1">
        <v>21276</v>
      </c>
      <c r="M942">
        <f ca="1">DATEDIF(Factures[[#This Row],[Date naissance]],TODAY(),"Y")</f>
        <v>64</v>
      </c>
      <c r="N942" t="str">
        <f ca="1">VLOOKUP(Factures[[#This Row],[Age]],Cat_Age[],2,TRUE)</f>
        <v>4 - de 55 à 65 ans</v>
      </c>
      <c r="O942" t="str" cm="1">
        <f t="array" ref="O94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942" t="str">
        <f>VLOOKUP(INDEX(Communes2013[Code Postal],MATCH("*"&amp;TEXT(Factures[[#This Row],[CP]],"00000")&amp;"*",Communes2013[Code Postal],0)),Communes2013[],2,FALSE)</f>
        <v>OZOIR-LA-FERRIERE</v>
      </c>
      <c r="Q942" t="str">
        <f>VLOOKUP(Factures[[#This Row],[DPT]],departement2021[],6,FALSE)</f>
        <v>Seine-et-Marne</v>
      </c>
      <c r="R942" t="str">
        <f>VLOOKUP(VLOOKUP(Factures[[#This Row],[DPT]],departement2021[],2,FALSE),region2021[],5,FALSE)</f>
        <v>Île-de-France</v>
      </c>
    </row>
    <row r="943" spans="1:18" x14ac:dyDescent="0.25">
      <c r="A943">
        <v>945</v>
      </c>
      <c r="B943" s="1">
        <v>44759</v>
      </c>
      <c r="C943" s="2" t="s">
        <v>12</v>
      </c>
      <c r="D943" s="2" t="s">
        <v>20</v>
      </c>
      <c r="E943">
        <v>1</v>
      </c>
      <c r="F943">
        <v>14.5</v>
      </c>
      <c r="G943">
        <v>28</v>
      </c>
      <c r="H943">
        <v>42.5</v>
      </c>
      <c r="I943" s="2" t="s">
        <v>17</v>
      </c>
      <c r="K943" s="4">
        <v>75019</v>
      </c>
      <c r="L943" s="1">
        <v>33753</v>
      </c>
      <c r="M943">
        <f ca="1">DATEDIF(Factures[[#This Row],[Date naissance]],TODAY(),"Y")</f>
        <v>30</v>
      </c>
      <c r="N943" t="str">
        <f ca="1">VLOOKUP(Factures[[#This Row],[Age]],Cat_Age[],2,TRUE)</f>
        <v>1 - de 0 à 35 ans</v>
      </c>
      <c r="O943" t="str" cm="1">
        <f t="array" ref="O94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43" t="str">
        <f>VLOOKUP(INDEX(Communes2013[Code Postal],MATCH("*"&amp;TEXT(Factures[[#This Row],[CP]],"00000")&amp;"*",Communes2013[Code Postal],0)),Communes2013[],2,FALSE)</f>
        <v>PARIS-19E-ARRONDISSEMENT</v>
      </c>
      <c r="Q943" t="str">
        <f>VLOOKUP(Factures[[#This Row],[DPT]],departement2021[],6,FALSE)</f>
        <v>Paris</v>
      </c>
      <c r="R943" t="str">
        <f>VLOOKUP(VLOOKUP(Factures[[#This Row],[DPT]],departement2021[],2,FALSE),region2021[],5,FALSE)</f>
        <v>Île-de-France</v>
      </c>
    </row>
    <row r="944" spans="1:18" x14ac:dyDescent="0.25">
      <c r="A944">
        <v>946</v>
      </c>
      <c r="B944" s="1">
        <v>44759</v>
      </c>
      <c r="C944" s="2" t="s">
        <v>12</v>
      </c>
      <c r="D944" s="2" t="s">
        <v>16</v>
      </c>
      <c r="E944">
        <v>21</v>
      </c>
      <c r="F944">
        <v>640</v>
      </c>
      <c r="G944">
        <v>763</v>
      </c>
      <c r="H944">
        <v>1403</v>
      </c>
      <c r="I944" s="2" t="s">
        <v>17</v>
      </c>
      <c r="K944" s="4">
        <v>95800</v>
      </c>
      <c r="L944" s="1">
        <v>32778</v>
      </c>
      <c r="M944">
        <f ca="1">DATEDIF(Factures[[#This Row],[Date naissance]],TODAY(),"Y")</f>
        <v>33</v>
      </c>
      <c r="N944" t="str">
        <f ca="1">VLOOKUP(Factures[[#This Row],[Age]],Cat_Age[],2,TRUE)</f>
        <v>1 - de 0 à 35 ans</v>
      </c>
      <c r="O944" t="str" cm="1">
        <f t="array" ref="O94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944" t="str">
        <f>VLOOKUP(INDEX(Communes2013[Code Postal],MATCH("*"&amp;TEXT(Factures[[#This Row],[CP]],"00000")&amp;"*",Communes2013[Code Postal],0)),Communes2013[],2,FALSE)</f>
        <v>CERGY</v>
      </c>
      <c r="Q944" t="str">
        <f>VLOOKUP(Factures[[#This Row],[DPT]],departement2021[],6,FALSE)</f>
        <v>Val-d'Oise</v>
      </c>
      <c r="R944" t="str">
        <f>VLOOKUP(VLOOKUP(Factures[[#This Row],[DPT]],departement2021[],2,FALSE),region2021[],5,FALSE)</f>
        <v>Île-de-France</v>
      </c>
    </row>
    <row r="945" spans="1:18" x14ac:dyDescent="0.25">
      <c r="A945">
        <v>947</v>
      </c>
      <c r="B945" s="1">
        <v>44759</v>
      </c>
      <c r="C945" s="2" t="s">
        <v>15</v>
      </c>
      <c r="D945" s="2" t="s">
        <v>16</v>
      </c>
      <c r="E945">
        <v>14</v>
      </c>
      <c r="F945">
        <v>438</v>
      </c>
      <c r="G945">
        <v>388</v>
      </c>
      <c r="H945">
        <v>826</v>
      </c>
      <c r="I945" s="2" t="s">
        <v>17</v>
      </c>
      <c r="K945" s="4">
        <v>78480</v>
      </c>
      <c r="L945" s="1">
        <v>21496</v>
      </c>
      <c r="M945">
        <f ca="1">DATEDIF(Factures[[#This Row],[Date naissance]],TODAY(),"Y")</f>
        <v>64</v>
      </c>
      <c r="N945" t="str">
        <f ca="1">VLOOKUP(Factures[[#This Row],[Age]],Cat_Age[],2,TRUE)</f>
        <v>4 - de 55 à 65 ans</v>
      </c>
      <c r="O945" t="str" cm="1">
        <f t="array" ref="O94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945" t="str">
        <f>VLOOKUP(INDEX(Communes2013[Code Postal],MATCH("*"&amp;TEXT(Factures[[#This Row],[CP]],"00000")&amp;"*",Communes2013[Code Postal],0)),Communes2013[],2,FALSE)</f>
        <v>VERNEUIL-SUR-SEINE</v>
      </c>
      <c r="Q945" t="str">
        <f>VLOOKUP(Factures[[#This Row],[DPT]],departement2021[],6,FALSE)</f>
        <v>Yvelines</v>
      </c>
      <c r="R945" t="str">
        <f>VLOOKUP(VLOOKUP(Factures[[#This Row],[DPT]],departement2021[],2,FALSE),region2021[],5,FALSE)</f>
        <v>Île-de-France</v>
      </c>
    </row>
    <row r="946" spans="1:18" x14ac:dyDescent="0.25">
      <c r="A946">
        <v>948</v>
      </c>
      <c r="B946" s="1">
        <v>44759</v>
      </c>
      <c r="C946" s="2" t="s">
        <v>15</v>
      </c>
      <c r="D946" s="2" t="s">
        <v>16</v>
      </c>
      <c r="E946">
        <v>3</v>
      </c>
      <c r="F946">
        <v>96</v>
      </c>
      <c r="G946">
        <v>28</v>
      </c>
      <c r="H946">
        <v>124</v>
      </c>
      <c r="I946" s="2" t="s">
        <v>14</v>
      </c>
      <c r="J946">
        <v>10</v>
      </c>
      <c r="K946" s="4">
        <v>72500</v>
      </c>
      <c r="L946" s="1">
        <v>35054</v>
      </c>
      <c r="M946">
        <f ca="1">DATEDIF(Factures[[#This Row],[Date naissance]],TODAY(),"Y")</f>
        <v>26</v>
      </c>
      <c r="N946" t="str">
        <f ca="1">VLOOKUP(Factures[[#This Row],[Age]],Cat_Age[],2,TRUE)</f>
        <v>1 - de 0 à 35 ans</v>
      </c>
      <c r="O946" t="str" cm="1">
        <f t="array" ref="O946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946" t="str">
        <f>VLOOKUP(INDEX(Communes2013[Code Postal],MATCH("*"&amp;TEXT(Factures[[#This Row],[CP]],"00000")&amp;"*",Communes2013[Code Postal],0)),Communes2013[],2,FALSE)</f>
        <v>CHATEAU-DU-LOIR</v>
      </c>
      <c r="Q946" t="str">
        <f>VLOOKUP(Factures[[#This Row],[DPT]],departement2021[],6,FALSE)</f>
        <v>Sarthe</v>
      </c>
      <c r="R946" t="str">
        <f>VLOOKUP(VLOOKUP(Factures[[#This Row],[DPT]],departement2021[],2,FALSE),region2021[],5,FALSE)</f>
        <v>Pays de la Loire</v>
      </c>
    </row>
    <row r="947" spans="1:18" x14ac:dyDescent="0.25">
      <c r="A947">
        <v>949</v>
      </c>
      <c r="B947" s="1">
        <v>44759</v>
      </c>
      <c r="C947" s="2" t="s">
        <v>15</v>
      </c>
      <c r="D947" s="2" t="s">
        <v>16</v>
      </c>
      <c r="E947">
        <v>3</v>
      </c>
      <c r="F947">
        <v>82</v>
      </c>
      <c r="G947">
        <v>162</v>
      </c>
      <c r="H947">
        <v>244</v>
      </c>
      <c r="I947" s="2" t="s">
        <v>14</v>
      </c>
      <c r="J947">
        <v>9</v>
      </c>
      <c r="K947" s="4">
        <v>29000</v>
      </c>
      <c r="L947" s="1">
        <v>26567</v>
      </c>
      <c r="M947">
        <f ca="1">DATEDIF(Factures[[#This Row],[Date naissance]],TODAY(),"Y")</f>
        <v>50</v>
      </c>
      <c r="N947" t="str">
        <f ca="1">VLOOKUP(Factures[[#This Row],[Age]],Cat_Age[],2,TRUE)</f>
        <v>3 - de 45 à 55 ans</v>
      </c>
      <c r="O947" t="str" cm="1">
        <f t="array" ref="O94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47" t="str">
        <f>VLOOKUP(INDEX(Communes2013[Code Postal],MATCH("*"&amp;TEXT(Factures[[#This Row],[CP]],"00000")&amp;"*",Communes2013[Code Postal],0)),Communes2013[],2,FALSE)</f>
        <v>QUIMPER</v>
      </c>
      <c r="Q947" t="str">
        <f>VLOOKUP(Factures[[#This Row],[DPT]],departement2021[],6,FALSE)</f>
        <v>Finistère</v>
      </c>
      <c r="R947" t="str">
        <f>VLOOKUP(VLOOKUP(Factures[[#This Row],[DPT]],departement2021[],2,FALSE),region2021[],5,FALSE)</f>
        <v>Bretagne</v>
      </c>
    </row>
    <row r="948" spans="1:18" x14ac:dyDescent="0.25">
      <c r="A948">
        <v>950</v>
      </c>
      <c r="B948" s="1">
        <v>44759</v>
      </c>
      <c r="C948" s="2" t="s">
        <v>18</v>
      </c>
      <c r="D948" s="2" t="s">
        <v>16</v>
      </c>
      <c r="E948">
        <v>2</v>
      </c>
      <c r="F948">
        <v>64.5</v>
      </c>
      <c r="G948">
        <v>121</v>
      </c>
      <c r="H948">
        <v>185.5</v>
      </c>
      <c r="I948" s="2" t="s">
        <v>14</v>
      </c>
      <c r="J948">
        <v>7</v>
      </c>
      <c r="K948" s="4">
        <v>29150</v>
      </c>
      <c r="L948" s="1">
        <v>29564</v>
      </c>
      <c r="M948">
        <f ca="1">DATEDIF(Factures[[#This Row],[Date naissance]],TODAY(),"Y")</f>
        <v>41</v>
      </c>
      <c r="N948" t="str">
        <f ca="1">VLOOKUP(Factures[[#This Row],[Age]],Cat_Age[],2,TRUE)</f>
        <v>2 - de 35 à 45 ans</v>
      </c>
      <c r="O948" t="str" cm="1">
        <f t="array" ref="O94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48" t="str">
        <f>VLOOKUP(INDEX(Communes2013[Code Postal],MATCH("*"&amp;TEXT(Factures[[#This Row],[CP]],"00000")&amp;"*",Communes2013[Code Postal],0)),Communes2013[],2,FALSE)</f>
        <v>CHATEAULIN</v>
      </c>
      <c r="Q948" t="str">
        <f>VLOOKUP(Factures[[#This Row],[DPT]],departement2021[],6,FALSE)</f>
        <v>Finistère</v>
      </c>
      <c r="R948" t="str">
        <f>VLOOKUP(VLOOKUP(Factures[[#This Row],[DPT]],departement2021[],2,FALSE),region2021[],5,FALSE)</f>
        <v>Bretagne</v>
      </c>
    </row>
    <row r="949" spans="1:18" x14ac:dyDescent="0.25">
      <c r="A949">
        <v>951</v>
      </c>
      <c r="B949" s="1">
        <v>44759</v>
      </c>
      <c r="C949" s="2" t="s">
        <v>15</v>
      </c>
      <c r="D949" s="2" t="s">
        <v>16</v>
      </c>
      <c r="E949">
        <v>10</v>
      </c>
      <c r="F949">
        <v>344</v>
      </c>
      <c r="G949">
        <v>128</v>
      </c>
      <c r="H949">
        <v>472</v>
      </c>
      <c r="I949" s="2" t="s">
        <v>14</v>
      </c>
      <c r="J949">
        <v>33.5</v>
      </c>
      <c r="K949" s="4">
        <v>56100</v>
      </c>
      <c r="L949" s="1">
        <v>26822</v>
      </c>
      <c r="M949">
        <f ca="1">DATEDIF(Factures[[#This Row],[Date naissance]],TODAY(),"Y")</f>
        <v>49</v>
      </c>
      <c r="N949" t="str">
        <f ca="1">VLOOKUP(Factures[[#This Row],[Age]],Cat_Age[],2,TRUE)</f>
        <v>3 - de 45 à 55 ans</v>
      </c>
      <c r="O949" t="str" cm="1">
        <f t="array" ref="O94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49" t="str">
        <f>VLOOKUP(INDEX(Communes2013[Code Postal],MATCH("*"&amp;TEXT(Factures[[#This Row],[CP]],"00000")&amp;"*",Communes2013[Code Postal],0)),Communes2013[],2,FALSE)</f>
        <v>LORIENT</v>
      </c>
      <c r="Q949" t="str">
        <f>VLOOKUP(Factures[[#This Row],[DPT]],departement2021[],6,FALSE)</f>
        <v>Morbihan</v>
      </c>
      <c r="R949" t="str">
        <f>VLOOKUP(VLOOKUP(Factures[[#This Row],[DPT]],departement2021[],2,FALSE),region2021[],5,FALSE)</f>
        <v>Bretagne</v>
      </c>
    </row>
    <row r="950" spans="1:18" x14ac:dyDescent="0.25">
      <c r="A950">
        <v>952</v>
      </c>
      <c r="B950" s="1">
        <v>44759</v>
      </c>
      <c r="C950" s="2" t="s">
        <v>18</v>
      </c>
      <c r="D950" s="2" t="s">
        <v>16</v>
      </c>
      <c r="E950">
        <v>3</v>
      </c>
      <c r="F950">
        <v>85.5</v>
      </c>
      <c r="G950">
        <v>65</v>
      </c>
      <c r="H950">
        <v>150.5</v>
      </c>
      <c r="I950" s="2" t="s">
        <v>17</v>
      </c>
      <c r="K950" s="4">
        <v>92130</v>
      </c>
      <c r="L950" s="1">
        <v>21200</v>
      </c>
      <c r="M950">
        <f ca="1">DATEDIF(Factures[[#This Row],[Date naissance]],TODAY(),"Y")</f>
        <v>64</v>
      </c>
      <c r="N950" t="str">
        <f ca="1">VLOOKUP(Factures[[#This Row],[Age]],Cat_Age[],2,TRUE)</f>
        <v>4 - de 55 à 65 ans</v>
      </c>
      <c r="O950" t="str" cm="1">
        <f t="array" ref="O95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950" t="str">
        <f>VLOOKUP(INDEX(Communes2013[Code Postal],MATCH("*"&amp;TEXT(Factures[[#This Row],[CP]],"00000")&amp;"*",Communes2013[Code Postal],0)),Communes2013[],2,FALSE)</f>
        <v>ISSY-LES-MOULINEAUX</v>
      </c>
      <c r="Q950" t="str">
        <f>VLOOKUP(Factures[[#This Row],[DPT]],departement2021[],6,FALSE)</f>
        <v>Hauts-de-Seine</v>
      </c>
      <c r="R950" t="str">
        <f>VLOOKUP(VLOOKUP(Factures[[#This Row],[DPT]],departement2021[],2,FALSE),region2021[],5,FALSE)</f>
        <v>Île-de-France</v>
      </c>
    </row>
    <row r="951" spans="1:18" x14ac:dyDescent="0.25">
      <c r="A951">
        <v>953</v>
      </c>
      <c r="B951" s="1">
        <v>44759</v>
      </c>
      <c r="C951" s="2" t="s">
        <v>19</v>
      </c>
      <c r="D951" s="2" t="s">
        <v>13</v>
      </c>
      <c r="E951">
        <v>3</v>
      </c>
      <c r="F951">
        <v>64.5</v>
      </c>
      <c r="G951">
        <v>116</v>
      </c>
      <c r="H951">
        <v>180.5</v>
      </c>
      <c r="I951" s="2" t="s">
        <v>14</v>
      </c>
      <c r="J951">
        <v>15</v>
      </c>
      <c r="K951" s="4">
        <v>15140</v>
      </c>
      <c r="L951" s="1">
        <v>26605</v>
      </c>
      <c r="M951">
        <f ca="1">DATEDIF(Factures[[#This Row],[Date naissance]],TODAY(),"Y")</f>
        <v>50</v>
      </c>
      <c r="N951" t="str">
        <f ca="1">VLOOKUP(Factures[[#This Row],[Age]],Cat_Age[],2,TRUE)</f>
        <v>3 - de 45 à 55 ans</v>
      </c>
      <c r="O951" t="str" cm="1">
        <f t="array" ref="O951">IF(INT(Factures[[#This Row],[CP]]/1000)=20,_xlfn.SWITCH(MID(Factures[[#This Row],[CP]],3,1),"0","2A","1","2A","2","2B"),IF(LEN(Factures[[#This Row],[CP]])=4,"0"&amp;LEFT(Factures[[#This Row],[CP]],1),LEFT(Factures[[#This Row],[CP]],2)))</f>
        <v>15</v>
      </c>
      <c r="P951" t="str">
        <f>VLOOKUP(INDEX(Communes2013[Code Postal],MATCH("*"&amp;TEXT(Factures[[#This Row],[CP]],"00000")&amp;"*",Communes2013[Code Postal],0)),Communes2013[],2,FALSE)</f>
        <v>SAINT-MARTIN-VALMEROUX</v>
      </c>
      <c r="Q951" t="str">
        <f>VLOOKUP(Factures[[#This Row],[DPT]],departement2021[],6,FALSE)</f>
        <v>Cantal</v>
      </c>
      <c r="R951" t="str">
        <f>VLOOKUP(VLOOKUP(Factures[[#This Row],[DPT]],departement2021[],2,FALSE),region2021[],5,FALSE)</f>
        <v>Auvergne-Rhône-Alpes</v>
      </c>
    </row>
    <row r="952" spans="1:18" x14ac:dyDescent="0.25">
      <c r="A952">
        <v>954</v>
      </c>
      <c r="B952" s="1">
        <v>44760</v>
      </c>
      <c r="C952" s="2" t="s">
        <v>18</v>
      </c>
      <c r="D952" s="2" t="s">
        <v>13</v>
      </c>
      <c r="E952">
        <v>14</v>
      </c>
      <c r="F952">
        <v>318</v>
      </c>
      <c r="G952">
        <v>33</v>
      </c>
      <c r="H952">
        <v>351</v>
      </c>
      <c r="I952" s="2" t="s">
        <v>14</v>
      </c>
      <c r="J952">
        <v>19.5</v>
      </c>
      <c r="K952" s="4">
        <v>89100</v>
      </c>
      <c r="L952" s="1">
        <v>24390</v>
      </c>
      <c r="M952">
        <f ca="1">DATEDIF(Factures[[#This Row],[Date naissance]],TODAY(),"Y")</f>
        <v>56</v>
      </c>
      <c r="N952" t="str">
        <f ca="1">VLOOKUP(Factures[[#This Row],[Age]],Cat_Age[],2,TRUE)</f>
        <v>4 - de 55 à 65 ans</v>
      </c>
      <c r="O952" t="str" cm="1">
        <f t="array" ref="O952">IF(INT(Factures[[#This Row],[CP]]/1000)=20,_xlfn.SWITCH(MID(Factures[[#This Row],[CP]],3,1),"0","2A","1","2A","2","2B"),IF(LEN(Factures[[#This Row],[CP]])=4,"0"&amp;LEFT(Factures[[#This Row],[CP]],1),LEFT(Factures[[#This Row],[CP]],2)))</f>
        <v>89</v>
      </c>
      <c r="P952" t="str">
        <f>VLOOKUP(INDEX(Communes2013[Code Postal],MATCH("*"&amp;TEXT(Factures[[#This Row],[CP]],"00000")&amp;"*",Communes2013[Code Postal],0)),Communes2013[],2,FALSE)</f>
        <v>SENS</v>
      </c>
      <c r="Q952" t="str">
        <f>VLOOKUP(Factures[[#This Row],[DPT]],departement2021[],6,FALSE)</f>
        <v>Yonne</v>
      </c>
      <c r="R952" t="str">
        <f>VLOOKUP(VLOOKUP(Factures[[#This Row],[DPT]],departement2021[],2,FALSE),region2021[],5,FALSE)</f>
        <v>Bourgogne-Franche-Comté</v>
      </c>
    </row>
    <row r="953" spans="1:18" x14ac:dyDescent="0.25">
      <c r="A953">
        <v>955</v>
      </c>
      <c r="B953" s="1">
        <v>44760</v>
      </c>
      <c r="C953" s="2" t="s">
        <v>12</v>
      </c>
      <c r="D953" s="2" t="s">
        <v>16</v>
      </c>
      <c r="E953">
        <v>2</v>
      </c>
      <c r="F953">
        <v>64</v>
      </c>
      <c r="G953">
        <v>73</v>
      </c>
      <c r="H953">
        <v>137</v>
      </c>
      <c r="I953" s="2" t="s">
        <v>14</v>
      </c>
      <c r="J953">
        <v>5</v>
      </c>
      <c r="K953" s="4">
        <v>56430</v>
      </c>
      <c r="L953" s="1">
        <v>24549</v>
      </c>
      <c r="M953">
        <f ca="1">DATEDIF(Factures[[#This Row],[Date naissance]],TODAY(),"Y")</f>
        <v>55</v>
      </c>
      <c r="N953" t="str">
        <f ca="1">VLOOKUP(Factures[[#This Row],[Age]],Cat_Age[],2,TRUE)</f>
        <v>4 - de 55 à 65 ans</v>
      </c>
      <c r="O953" t="str" cm="1">
        <f t="array" ref="O95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53" t="str">
        <f>VLOOKUP(INDEX(Communes2013[Code Postal],MATCH("*"&amp;TEXT(Factures[[#This Row],[CP]],"00000")&amp;"*",Communes2013[Code Postal],0)),Communes2013[],2,FALSE)</f>
        <v>MAURON</v>
      </c>
      <c r="Q953" t="str">
        <f>VLOOKUP(Factures[[#This Row],[DPT]],departement2021[],6,FALSE)</f>
        <v>Morbihan</v>
      </c>
      <c r="R953" t="str">
        <f>VLOOKUP(VLOOKUP(Factures[[#This Row],[DPT]],departement2021[],2,FALSE),region2021[],5,FALSE)</f>
        <v>Bretagne</v>
      </c>
    </row>
    <row r="954" spans="1:18" x14ac:dyDescent="0.25">
      <c r="A954">
        <v>956</v>
      </c>
      <c r="B954" s="1">
        <v>44760</v>
      </c>
      <c r="C954" s="2" t="s">
        <v>12</v>
      </c>
      <c r="D954" s="2" t="s">
        <v>13</v>
      </c>
      <c r="E954">
        <v>8</v>
      </c>
      <c r="F954">
        <v>181</v>
      </c>
      <c r="G954">
        <v>3</v>
      </c>
      <c r="H954">
        <v>184</v>
      </c>
      <c r="I954" s="2" t="s">
        <v>14</v>
      </c>
      <c r="J954">
        <v>16.5</v>
      </c>
      <c r="K954" s="4">
        <v>78150</v>
      </c>
      <c r="L954" s="1">
        <v>21230</v>
      </c>
      <c r="M954">
        <f ca="1">DATEDIF(Factures[[#This Row],[Date naissance]],TODAY(),"Y")</f>
        <v>64</v>
      </c>
      <c r="N954" t="str">
        <f ca="1">VLOOKUP(Factures[[#This Row],[Age]],Cat_Age[],2,TRUE)</f>
        <v>4 - de 55 à 65 ans</v>
      </c>
      <c r="O954" t="str" cm="1">
        <f t="array" ref="O95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954" t="str">
        <f>VLOOKUP(INDEX(Communes2013[Code Postal],MATCH("*"&amp;TEXT(Factures[[#This Row],[CP]],"00000")&amp;"*",Communes2013[Code Postal],0)),Communes2013[],2,FALSE)</f>
        <v>LE CHESNAY</v>
      </c>
      <c r="Q954" t="str">
        <f>VLOOKUP(Factures[[#This Row],[DPT]],departement2021[],6,FALSE)</f>
        <v>Yvelines</v>
      </c>
      <c r="R954" t="str">
        <f>VLOOKUP(VLOOKUP(Factures[[#This Row],[DPT]],departement2021[],2,FALSE),region2021[],5,FALSE)</f>
        <v>Île-de-France</v>
      </c>
    </row>
    <row r="955" spans="1:18" x14ac:dyDescent="0.25">
      <c r="A955">
        <v>957</v>
      </c>
      <c r="B955" s="1">
        <v>44760</v>
      </c>
      <c r="C955" s="2" t="s">
        <v>15</v>
      </c>
      <c r="D955" s="2" t="s">
        <v>16</v>
      </c>
      <c r="E955">
        <v>20</v>
      </c>
      <c r="F955">
        <v>564</v>
      </c>
      <c r="G955">
        <v>459</v>
      </c>
      <c r="H955">
        <v>1023</v>
      </c>
      <c r="I955" s="2" t="s">
        <v>17</v>
      </c>
      <c r="K955" s="4">
        <v>24750</v>
      </c>
      <c r="L955" s="1">
        <v>25897</v>
      </c>
      <c r="M955">
        <f ca="1">DATEDIF(Factures[[#This Row],[Date naissance]],TODAY(),"Y")</f>
        <v>51</v>
      </c>
      <c r="N955" t="str">
        <f ca="1">VLOOKUP(Factures[[#This Row],[Age]],Cat_Age[],2,TRUE)</f>
        <v>3 - de 45 à 55 ans</v>
      </c>
      <c r="O955" t="str" cm="1">
        <f t="array" ref="O955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955" t="str">
        <f>VLOOKUP(INDEX(Communes2013[Code Postal],MATCH("*"&amp;TEXT(Factures[[#This Row],[CP]],"00000")&amp;"*",Communes2013[Code Postal],0)),Communes2013[],2,FALSE)</f>
        <v>TRELISSAC</v>
      </c>
      <c r="Q955" t="str">
        <f>VLOOKUP(Factures[[#This Row],[DPT]],departement2021[],6,FALSE)</f>
        <v>Dordogne</v>
      </c>
      <c r="R955" t="str">
        <f>VLOOKUP(VLOOKUP(Factures[[#This Row],[DPT]],departement2021[],2,FALSE),region2021[],5,FALSE)</f>
        <v>Nouvelle-Aquitaine</v>
      </c>
    </row>
    <row r="956" spans="1:18" x14ac:dyDescent="0.25">
      <c r="A956">
        <v>958</v>
      </c>
      <c r="B956" s="1">
        <v>44760</v>
      </c>
      <c r="C956" s="2" t="s">
        <v>19</v>
      </c>
      <c r="D956" s="2" t="s">
        <v>16</v>
      </c>
      <c r="E956">
        <v>15</v>
      </c>
      <c r="F956">
        <v>419.5</v>
      </c>
      <c r="G956">
        <v>577</v>
      </c>
      <c r="H956">
        <v>996.5</v>
      </c>
      <c r="I956" s="2" t="s">
        <v>14</v>
      </c>
      <c r="J956">
        <v>35</v>
      </c>
      <c r="K956" s="4">
        <v>85670</v>
      </c>
      <c r="L956" s="1">
        <v>17422</v>
      </c>
      <c r="M956">
        <f ca="1">DATEDIF(Factures[[#This Row],[Date naissance]],TODAY(),"Y")</f>
        <v>75</v>
      </c>
      <c r="N956" t="str">
        <f ca="1">VLOOKUP(Factures[[#This Row],[Age]],Cat_Age[],2,TRUE)</f>
        <v>5 - de 65 et plus</v>
      </c>
      <c r="O956" t="str" cm="1">
        <f t="array" ref="O956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956" t="str">
        <f>VLOOKUP(INDEX(Communes2013[Code Postal],MATCH("*"&amp;TEXT(Factures[[#This Row],[CP]],"00000")&amp;"*",Communes2013[Code Postal],0)),Communes2013[],2,FALSE)</f>
        <v>SAINT-CHRISTOPHE-DU-LIGNERON</v>
      </c>
      <c r="Q956" t="str">
        <f>VLOOKUP(Factures[[#This Row],[DPT]],departement2021[],6,FALSE)</f>
        <v>Vendée</v>
      </c>
      <c r="R956" t="str">
        <f>VLOOKUP(VLOOKUP(Factures[[#This Row],[DPT]],departement2021[],2,FALSE),region2021[],5,FALSE)</f>
        <v>Pays de la Loire</v>
      </c>
    </row>
    <row r="957" spans="1:18" x14ac:dyDescent="0.25">
      <c r="A957">
        <v>959</v>
      </c>
      <c r="B957" s="1">
        <v>44760</v>
      </c>
      <c r="C957" s="2" t="s">
        <v>15</v>
      </c>
      <c r="D957" s="2" t="s">
        <v>13</v>
      </c>
      <c r="E957">
        <v>20</v>
      </c>
      <c r="F957">
        <v>425</v>
      </c>
      <c r="G957">
        <v>827</v>
      </c>
      <c r="H957">
        <v>1252</v>
      </c>
      <c r="I957" s="2" t="s">
        <v>14</v>
      </c>
      <c r="J957">
        <v>69.5</v>
      </c>
      <c r="K957" s="4">
        <v>29610</v>
      </c>
      <c r="L957" s="1">
        <v>25657</v>
      </c>
      <c r="M957">
        <f ca="1">DATEDIF(Factures[[#This Row],[Date naissance]],TODAY(),"Y")</f>
        <v>52</v>
      </c>
      <c r="N957" t="str">
        <f ca="1">VLOOKUP(Factures[[#This Row],[Age]],Cat_Age[],2,TRUE)</f>
        <v>3 - de 45 à 55 ans</v>
      </c>
      <c r="O957" t="str" cm="1">
        <f t="array" ref="O9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57" t="str">
        <f>VLOOKUP(INDEX(Communes2013[Code Postal],MATCH("*"&amp;TEXT(Factures[[#This Row],[CP]],"00000")&amp;"*",Communes2013[Code Postal],0)),Communes2013[],2,FALSE)</f>
        <v>PLOUIGNEAU</v>
      </c>
      <c r="Q957" t="str">
        <f>VLOOKUP(Factures[[#This Row],[DPT]],departement2021[],6,FALSE)</f>
        <v>Finistère</v>
      </c>
      <c r="R957" t="str">
        <f>VLOOKUP(VLOOKUP(Factures[[#This Row],[DPT]],departement2021[],2,FALSE),region2021[],5,FALSE)</f>
        <v>Bretagne</v>
      </c>
    </row>
    <row r="958" spans="1:18" x14ac:dyDescent="0.25">
      <c r="A958">
        <v>960</v>
      </c>
      <c r="B958" s="1">
        <v>44760</v>
      </c>
      <c r="C958" s="2" t="s">
        <v>12</v>
      </c>
      <c r="D958" s="2" t="s">
        <v>13</v>
      </c>
      <c r="E958">
        <v>5</v>
      </c>
      <c r="F958">
        <v>124.5</v>
      </c>
      <c r="G958">
        <v>9</v>
      </c>
      <c r="H958">
        <v>133.5</v>
      </c>
      <c r="I958" s="2" t="s">
        <v>17</v>
      </c>
      <c r="K958" s="4">
        <v>67360</v>
      </c>
      <c r="L958" s="1">
        <v>28509</v>
      </c>
      <c r="M958">
        <f ca="1">DATEDIF(Factures[[#This Row],[Date naissance]],TODAY(),"Y")</f>
        <v>44</v>
      </c>
      <c r="N958" t="str">
        <f ca="1">VLOOKUP(Factures[[#This Row],[Age]],Cat_Age[],2,TRUE)</f>
        <v>2 - de 35 à 45 ans</v>
      </c>
      <c r="O958" t="str" cm="1">
        <f t="array" ref="O958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958" t="str">
        <f>VLOOKUP(INDEX(Communes2013[Code Postal],MATCH("*"&amp;TEXT(Factures[[#This Row],[CP]],"00000")&amp;"*",Communes2013[Code Postal],0)),Communes2013[],2,FALSE)</f>
        <v>WOERTH</v>
      </c>
      <c r="Q958" t="str">
        <f>VLOOKUP(Factures[[#This Row],[DPT]],departement2021[],6,FALSE)</f>
        <v>Bas-Rhin</v>
      </c>
      <c r="R958" t="str">
        <f>VLOOKUP(VLOOKUP(Factures[[#This Row],[DPT]],departement2021[],2,FALSE),region2021[],5,FALSE)</f>
        <v>Grand Est</v>
      </c>
    </row>
    <row r="959" spans="1:18" x14ac:dyDescent="0.25">
      <c r="A959">
        <v>961</v>
      </c>
      <c r="B959" s="1">
        <v>44760</v>
      </c>
      <c r="C959" s="2" t="s">
        <v>12</v>
      </c>
      <c r="D959" s="2" t="s">
        <v>16</v>
      </c>
      <c r="E959">
        <v>2</v>
      </c>
      <c r="F959">
        <v>65.5</v>
      </c>
      <c r="G959">
        <v>9</v>
      </c>
      <c r="H959">
        <v>74.5</v>
      </c>
      <c r="I959" s="2" t="s">
        <v>14</v>
      </c>
      <c r="J959">
        <v>5.5</v>
      </c>
      <c r="K959" s="4">
        <v>35730</v>
      </c>
      <c r="L959" s="1">
        <v>24118</v>
      </c>
      <c r="M959">
        <f ca="1">DATEDIF(Factures[[#This Row],[Date naissance]],TODAY(),"Y")</f>
        <v>56</v>
      </c>
      <c r="N959" t="str">
        <f ca="1">VLOOKUP(Factures[[#This Row],[Age]],Cat_Age[],2,TRUE)</f>
        <v>4 - de 55 à 65 ans</v>
      </c>
      <c r="O959" t="str" cm="1">
        <f t="array" ref="O95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59" t="str">
        <f>VLOOKUP(INDEX(Communes2013[Code Postal],MATCH("*"&amp;TEXT(Factures[[#This Row],[CP]],"00000")&amp;"*",Communes2013[Code Postal],0)),Communes2013[],2,FALSE)</f>
        <v>PLEURTUIT</v>
      </c>
      <c r="Q959" t="str">
        <f>VLOOKUP(Factures[[#This Row],[DPT]],departement2021[],6,FALSE)</f>
        <v>Ille-et-Vilaine</v>
      </c>
      <c r="R959" t="str">
        <f>VLOOKUP(VLOOKUP(Factures[[#This Row],[DPT]],departement2021[],2,FALSE),region2021[],5,FALSE)</f>
        <v>Bretagne</v>
      </c>
    </row>
    <row r="960" spans="1:18" x14ac:dyDescent="0.25">
      <c r="A960">
        <v>962</v>
      </c>
      <c r="B960" s="1">
        <v>44760</v>
      </c>
      <c r="C960" s="2" t="s">
        <v>18</v>
      </c>
      <c r="D960" s="2" t="s">
        <v>13</v>
      </c>
      <c r="E960">
        <v>17</v>
      </c>
      <c r="F960">
        <v>393</v>
      </c>
      <c r="G960">
        <v>2</v>
      </c>
      <c r="H960">
        <v>395</v>
      </c>
      <c r="I960" s="2" t="s">
        <v>14</v>
      </c>
      <c r="J960">
        <v>36</v>
      </c>
      <c r="K960" s="4">
        <v>91130</v>
      </c>
      <c r="L960" s="1">
        <v>33000</v>
      </c>
      <c r="M960">
        <f ca="1">DATEDIF(Factures[[#This Row],[Date naissance]],TODAY(),"Y")</f>
        <v>32</v>
      </c>
      <c r="N960" t="str">
        <f ca="1">VLOOKUP(Factures[[#This Row],[Age]],Cat_Age[],2,TRUE)</f>
        <v>1 - de 0 à 35 ans</v>
      </c>
      <c r="O960" t="str" cm="1">
        <f t="array" ref="O960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960" t="str">
        <f>VLOOKUP(INDEX(Communes2013[Code Postal],MATCH("*"&amp;TEXT(Factures[[#This Row],[CP]],"00000")&amp;"*",Communes2013[Code Postal],0)),Communes2013[],2,FALSE)</f>
        <v>RIS-ORANGIS</v>
      </c>
      <c r="Q960" t="str">
        <f>VLOOKUP(Factures[[#This Row],[DPT]],departement2021[],6,FALSE)</f>
        <v>Essonne</v>
      </c>
      <c r="R960" t="str">
        <f>VLOOKUP(VLOOKUP(Factures[[#This Row],[DPT]],departement2021[],2,FALSE),region2021[],5,FALSE)</f>
        <v>Île-de-France</v>
      </c>
    </row>
    <row r="961" spans="1:18" x14ac:dyDescent="0.25">
      <c r="A961">
        <v>963</v>
      </c>
      <c r="B961" s="1">
        <v>44760</v>
      </c>
      <c r="C961" s="2" t="s">
        <v>15</v>
      </c>
      <c r="D961" s="2" t="s">
        <v>16</v>
      </c>
      <c r="E961">
        <v>2</v>
      </c>
      <c r="F961">
        <v>51</v>
      </c>
      <c r="G961">
        <v>38</v>
      </c>
      <c r="H961">
        <v>89</v>
      </c>
      <c r="I961" s="2" t="s">
        <v>14</v>
      </c>
      <c r="J961">
        <v>7.5</v>
      </c>
      <c r="K961" s="4">
        <v>29140</v>
      </c>
      <c r="L961" s="1">
        <v>21549</v>
      </c>
      <c r="M961">
        <f ca="1">DATEDIF(Factures[[#This Row],[Date naissance]],TODAY(),"Y")</f>
        <v>63</v>
      </c>
      <c r="N961" t="str">
        <f ca="1">VLOOKUP(Factures[[#This Row],[Age]],Cat_Age[],2,TRUE)</f>
        <v>4 - de 55 à 65 ans</v>
      </c>
      <c r="O961" t="str" cm="1">
        <f t="array" ref="O9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61" t="str">
        <f>VLOOKUP(INDEX(Communes2013[Code Postal],MATCH("*"&amp;TEXT(Factures[[#This Row],[CP]],"00000")&amp;"*",Communes2013[Code Postal],0)),Communes2013[],2,FALSE)</f>
        <v>ROSPORDEN</v>
      </c>
      <c r="Q961" t="str">
        <f>VLOOKUP(Factures[[#This Row],[DPT]],departement2021[],6,FALSE)</f>
        <v>Finistère</v>
      </c>
      <c r="R961" t="str">
        <f>VLOOKUP(VLOOKUP(Factures[[#This Row],[DPT]],departement2021[],2,FALSE),region2021[],5,FALSE)</f>
        <v>Bretagne</v>
      </c>
    </row>
    <row r="962" spans="1:18" x14ac:dyDescent="0.25">
      <c r="A962">
        <v>964</v>
      </c>
      <c r="B962" s="1">
        <v>44760</v>
      </c>
      <c r="C962" s="2" t="s">
        <v>15</v>
      </c>
      <c r="D962" s="2" t="s">
        <v>16</v>
      </c>
      <c r="E962">
        <v>3</v>
      </c>
      <c r="F962">
        <v>81.5</v>
      </c>
      <c r="G962">
        <v>29</v>
      </c>
      <c r="H962">
        <v>110.5</v>
      </c>
      <c r="I962" s="2" t="s">
        <v>14</v>
      </c>
      <c r="J962">
        <v>2</v>
      </c>
      <c r="K962" s="4">
        <v>78990</v>
      </c>
      <c r="L962" s="1">
        <v>12968</v>
      </c>
      <c r="M962">
        <f ca="1">DATEDIF(Factures[[#This Row],[Date naissance]],TODAY(),"Y")</f>
        <v>87</v>
      </c>
      <c r="N962" t="str">
        <f ca="1">VLOOKUP(Factures[[#This Row],[Age]],Cat_Age[],2,TRUE)</f>
        <v>5 - de 65 et plus</v>
      </c>
      <c r="O962" t="str" cm="1">
        <f t="array" ref="O962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962" t="str">
        <f>VLOOKUP(INDEX(Communes2013[Code Postal],MATCH("*"&amp;TEXT(Factures[[#This Row],[CP]],"00000")&amp;"*",Communes2013[Code Postal],0)),Communes2013[],2,FALSE)</f>
        <v>ELANCOURT</v>
      </c>
      <c r="Q962" t="str">
        <f>VLOOKUP(Factures[[#This Row],[DPT]],departement2021[],6,FALSE)</f>
        <v>Yvelines</v>
      </c>
      <c r="R962" t="str">
        <f>VLOOKUP(VLOOKUP(Factures[[#This Row],[DPT]],departement2021[],2,FALSE),region2021[],5,FALSE)</f>
        <v>Île-de-France</v>
      </c>
    </row>
    <row r="963" spans="1:18" x14ac:dyDescent="0.25">
      <c r="A963">
        <v>965</v>
      </c>
      <c r="B963" s="1">
        <v>44760</v>
      </c>
      <c r="C963" s="2" t="s">
        <v>15</v>
      </c>
      <c r="D963" s="2" t="s">
        <v>21</v>
      </c>
      <c r="E963">
        <v>2</v>
      </c>
      <c r="F963">
        <v>42.5</v>
      </c>
      <c r="G963">
        <v>56</v>
      </c>
      <c r="H963">
        <v>98.5</v>
      </c>
      <c r="I963" s="2" t="s">
        <v>17</v>
      </c>
      <c r="K963" s="4">
        <v>92000</v>
      </c>
      <c r="L963" s="1">
        <v>18011</v>
      </c>
      <c r="M963">
        <f ca="1">DATEDIF(Factures[[#This Row],[Date naissance]],TODAY(),"Y")</f>
        <v>73</v>
      </c>
      <c r="N963" t="str">
        <f ca="1">VLOOKUP(Factures[[#This Row],[Age]],Cat_Age[],2,TRUE)</f>
        <v>5 - de 65 et plus</v>
      </c>
      <c r="O963" t="str" cm="1">
        <f t="array" ref="O96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963" t="str">
        <f>VLOOKUP(INDEX(Communes2013[Code Postal],MATCH("*"&amp;TEXT(Factures[[#This Row],[CP]],"00000")&amp;"*",Communes2013[Code Postal],0)),Communes2013[],2,FALSE)</f>
        <v>NANTERRE</v>
      </c>
      <c r="Q963" t="str">
        <f>VLOOKUP(Factures[[#This Row],[DPT]],departement2021[],6,FALSE)</f>
        <v>Hauts-de-Seine</v>
      </c>
      <c r="R963" t="str">
        <f>VLOOKUP(VLOOKUP(Factures[[#This Row],[DPT]],departement2021[],2,FALSE),region2021[],5,FALSE)</f>
        <v>Île-de-France</v>
      </c>
    </row>
    <row r="964" spans="1:18" x14ac:dyDescent="0.25">
      <c r="A964">
        <v>966</v>
      </c>
      <c r="B964" s="1">
        <v>44760</v>
      </c>
      <c r="C964" s="2" t="s">
        <v>15</v>
      </c>
      <c r="D964" s="2" t="s">
        <v>20</v>
      </c>
      <c r="E964">
        <v>3</v>
      </c>
      <c r="F964">
        <v>42.5</v>
      </c>
      <c r="G964">
        <v>13</v>
      </c>
      <c r="H964">
        <v>55.5</v>
      </c>
      <c r="I964" s="2" t="s">
        <v>14</v>
      </c>
      <c r="J964">
        <v>2.5</v>
      </c>
      <c r="K964" s="4">
        <v>93410</v>
      </c>
      <c r="L964" s="1">
        <v>31294</v>
      </c>
      <c r="M964">
        <f ca="1">DATEDIF(Factures[[#This Row],[Date naissance]],TODAY(),"Y")</f>
        <v>37</v>
      </c>
      <c r="N964" t="str">
        <f ca="1">VLOOKUP(Factures[[#This Row],[Age]],Cat_Age[],2,TRUE)</f>
        <v>2 - de 35 à 45 ans</v>
      </c>
      <c r="O964" t="str" cm="1">
        <f t="array" ref="O964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64" t="str">
        <f>VLOOKUP(INDEX(Communes2013[Code Postal],MATCH("*"&amp;TEXT(Factures[[#This Row],[CP]],"00000")&amp;"*",Communes2013[Code Postal],0)),Communes2013[],2,FALSE)</f>
        <v>VAUJOURS</v>
      </c>
      <c r="Q964" t="str">
        <f>VLOOKUP(Factures[[#This Row],[DPT]],departement2021[],6,FALSE)</f>
        <v>Seine-Saint-Denis</v>
      </c>
      <c r="R964" t="str">
        <f>VLOOKUP(VLOOKUP(Factures[[#This Row],[DPT]],departement2021[],2,FALSE),region2021[],5,FALSE)</f>
        <v>Île-de-France</v>
      </c>
    </row>
    <row r="965" spans="1:18" x14ac:dyDescent="0.25">
      <c r="A965">
        <v>967</v>
      </c>
      <c r="B965" s="1">
        <v>44761</v>
      </c>
      <c r="C965" s="2" t="s">
        <v>15</v>
      </c>
      <c r="D965" s="2" t="s">
        <v>13</v>
      </c>
      <c r="E965">
        <v>2</v>
      </c>
      <c r="F965">
        <v>41</v>
      </c>
      <c r="G965">
        <v>76</v>
      </c>
      <c r="H965">
        <v>117</v>
      </c>
      <c r="I965" s="2" t="s">
        <v>17</v>
      </c>
      <c r="K965" s="4">
        <v>75017</v>
      </c>
      <c r="L965" s="1">
        <v>27686</v>
      </c>
      <c r="M965">
        <f ca="1">DATEDIF(Factures[[#This Row],[Date naissance]],TODAY(),"Y")</f>
        <v>47</v>
      </c>
      <c r="N965" t="str">
        <f ca="1">VLOOKUP(Factures[[#This Row],[Age]],Cat_Age[],2,TRUE)</f>
        <v>3 - de 45 à 55 ans</v>
      </c>
      <c r="O965" t="str" cm="1">
        <f t="array" ref="O96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65" t="str">
        <f>VLOOKUP(INDEX(Communes2013[Code Postal],MATCH("*"&amp;TEXT(Factures[[#This Row],[CP]],"00000")&amp;"*",Communes2013[Code Postal],0)),Communes2013[],2,FALSE)</f>
        <v>PARIS-17E-ARRONDISSEMENT</v>
      </c>
      <c r="Q965" t="str">
        <f>VLOOKUP(Factures[[#This Row],[DPT]],departement2021[],6,FALSE)</f>
        <v>Paris</v>
      </c>
      <c r="R965" t="str">
        <f>VLOOKUP(VLOOKUP(Factures[[#This Row],[DPT]],departement2021[],2,FALSE),region2021[],5,FALSE)</f>
        <v>Île-de-France</v>
      </c>
    </row>
    <row r="966" spans="1:18" x14ac:dyDescent="0.25">
      <c r="A966">
        <v>968</v>
      </c>
      <c r="B966" s="1">
        <v>44761</v>
      </c>
      <c r="C966" s="2" t="s">
        <v>12</v>
      </c>
      <c r="D966" s="2" t="s">
        <v>16</v>
      </c>
      <c r="E966">
        <v>7</v>
      </c>
      <c r="F966">
        <v>206</v>
      </c>
      <c r="G966">
        <v>351</v>
      </c>
      <c r="H966">
        <v>557</v>
      </c>
      <c r="I966" s="2" t="s">
        <v>14</v>
      </c>
      <c r="J966">
        <v>11.5</v>
      </c>
      <c r="K966" s="4">
        <v>29510</v>
      </c>
      <c r="L966" s="1">
        <v>14969</v>
      </c>
      <c r="M966">
        <f ca="1">DATEDIF(Factures[[#This Row],[Date naissance]],TODAY(),"Y")</f>
        <v>81</v>
      </c>
      <c r="N966" t="str">
        <f ca="1">VLOOKUP(Factures[[#This Row],[Age]],Cat_Age[],2,TRUE)</f>
        <v>5 - de 65 et plus</v>
      </c>
      <c r="O966" t="str" cm="1">
        <f t="array" ref="O96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66" t="str">
        <f>VLOOKUP(INDEX(Communes2013[Code Postal],MATCH("*"&amp;TEXT(Factures[[#This Row],[CP]],"00000")&amp;"*",Communes2013[Code Postal],0)),Communes2013[],2,FALSE)</f>
        <v>BRIEC</v>
      </c>
      <c r="Q966" t="str">
        <f>VLOOKUP(Factures[[#This Row],[DPT]],departement2021[],6,FALSE)</f>
        <v>Finistère</v>
      </c>
      <c r="R966" t="str">
        <f>VLOOKUP(VLOOKUP(Factures[[#This Row],[DPT]],departement2021[],2,FALSE),region2021[],5,FALSE)</f>
        <v>Bretagne</v>
      </c>
    </row>
    <row r="967" spans="1:18" x14ac:dyDescent="0.25">
      <c r="A967">
        <v>969</v>
      </c>
      <c r="B967" s="1">
        <v>44761</v>
      </c>
      <c r="C967" s="2" t="s">
        <v>18</v>
      </c>
      <c r="D967" s="2" t="s">
        <v>16</v>
      </c>
      <c r="E967">
        <v>3</v>
      </c>
      <c r="F967">
        <v>85.5</v>
      </c>
      <c r="G967">
        <v>53</v>
      </c>
      <c r="H967">
        <v>138.5</v>
      </c>
      <c r="I967" s="2" t="s">
        <v>14</v>
      </c>
      <c r="J967">
        <v>1</v>
      </c>
      <c r="K967" s="4">
        <v>29370</v>
      </c>
      <c r="L967" s="1">
        <v>25426</v>
      </c>
      <c r="M967">
        <f ca="1">DATEDIF(Factures[[#This Row],[Date naissance]],TODAY(),"Y")</f>
        <v>53</v>
      </c>
      <c r="N967" t="str">
        <f ca="1">VLOOKUP(Factures[[#This Row],[Age]],Cat_Age[],2,TRUE)</f>
        <v>3 - de 45 à 55 ans</v>
      </c>
      <c r="O967" t="str" cm="1">
        <f t="array" ref="O9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67" t="str">
        <f>VLOOKUP(INDEX(Communes2013[Code Postal],MATCH("*"&amp;TEXT(Factures[[#This Row],[CP]],"00000")&amp;"*",Communes2013[Code Postal],0)),Communes2013[],2,FALSE)</f>
        <v>ELLIANT</v>
      </c>
      <c r="Q967" t="str">
        <f>VLOOKUP(Factures[[#This Row],[DPT]],departement2021[],6,FALSE)</f>
        <v>Finistère</v>
      </c>
      <c r="R967" t="str">
        <f>VLOOKUP(VLOOKUP(Factures[[#This Row],[DPT]],departement2021[],2,FALSE),region2021[],5,FALSE)</f>
        <v>Bretagne</v>
      </c>
    </row>
    <row r="968" spans="1:18" x14ac:dyDescent="0.25">
      <c r="A968">
        <v>970</v>
      </c>
      <c r="B968" s="1">
        <v>44761</v>
      </c>
      <c r="C968" s="2" t="s">
        <v>12</v>
      </c>
      <c r="D968" s="2" t="s">
        <v>13</v>
      </c>
      <c r="E968">
        <v>6</v>
      </c>
      <c r="F968">
        <v>139</v>
      </c>
      <c r="G968">
        <v>51</v>
      </c>
      <c r="H968">
        <v>190</v>
      </c>
      <c r="I968" s="2" t="s">
        <v>14</v>
      </c>
      <c r="J968">
        <v>18</v>
      </c>
      <c r="K968" s="4">
        <v>29670</v>
      </c>
      <c r="L968" s="1">
        <v>24549</v>
      </c>
      <c r="M968">
        <f ca="1">DATEDIF(Factures[[#This Row],[Date naissance]],TODAY(),"Y")</f>
        <v>55</v>
      </c>
      <c r="N968" t="str">
        <f ca="1">VLOOKUP(Factures[[#This Row],[Age]],Cat_Age[],2,TRUE)</f>
        <v>4 - de 55 à 65 ans</v>
      </c>
      <c r="O968" t="str" cm="1">
        <f t="array" ref="O9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68" t="str">
        <f>VLOOKUP(INDEX(Communes2013[Code Postal],MATCH("*"&amp;TEXT(Factures[[#This Row],[CP]],"00000")&amp;"*",Communes2013[Code Postal],0)),Communes2013[],2,FALSE)</f>
        <v>TAULE</v>
      </c>
      <c r="Q968" t="str">
        <f>VLOOKUP(Factures[[#This Row],[DPT]],departement2021[],6,FALSE)</f>
        <v>Finistère</v>
      </c>
      <c r="R968" t="str">
        <f>VLOOKUP(VLOOKUP(Factures[[#This Row],[DPT]],departement2021[],2,FALSE),region2021[],5,FALSE)</f>
        <v>Bretagne</v>
      </c>
    </row>
    <row r="969" spans="1:18" x14ac:dyDescent="0.25">
      <c r="A969">
        <v>971</v>
      </c>
      <c r="B969" s="1">
        <v>44761</v>
      </c>
      <c r="C969" s="2" t="s">
        <v>19</v>
      </c>
      <c r="D969" s="2" t="s">
        <v>22</v>
      </c>
      <c r="E969">
        <v>5</v>
      </c>
      <c r="F969">
        <v>75.5</v>
      </c>
      <c r="G969">
        <v>33</v>
      </c>
      <c r="H969">
        <v>108.5</v>
      </c>
      <c r="I969" s="2" t="s">
        <v>14</v>
      </c>
      <c r="J969">
        <v>4.5</v>
      </c>
      <c r="K969" s="4">
        <v>35580</v>
      </c>
      <c r="L969" s="1">
        <v>22091</v>
      </c>
      <c r="M969">
        <f ca="1">DATEDIF(Factures[[#This Row],[Date naissance]],TODAY(),"Y")</f>
        <v>62</v>
      </c>
      <c r="N969" t="str">
        <f ca="1">VLOOKUP(Factures[[#This Row],[Age]],Cat_Age[],2,TRUE)</f>
        <v>4 - de 55 à 65 ans</v>
      </c>
      <c r="O969" t="str" cm="1">
        <f t="array" ref="O96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69" t="str">
        <f>VLOOKUP(INDEX(Communes2013[Code Postal],MATCH("*"&amp;TEXT(Factures[[#This Row],[CP]],"00000")&amp;"*",Communes2013[Code Postal],0)),Communes2013[],2,FALSE)</f>
        <v>GUICHEN</v>
      </c>
      <c r="Q969" t="str">
        <f>VLOOKUP(Factures[[#This Row],[DPT]],departement2021[],6,FALSE)</f>
        <v>Ille-et-Vilaine</v>
      </c>
      <c r="R969" t="str">
        <f>VLOOKUP(VLOOKUP(Factures[[#This Row],[DPT]],departement2021[],2,FALSE),region2021[],5,FALSE)</f>
        <v>Bretagne</v>
      </c>
    </row>
    <row r="970" spans="1:18" x14ac:dyDescent="0.25">
      <c r="A970">
        <v>972</v>
      </c>
      <c r="B970" s="1">
        <v>44761</v>
      </c>
      <c r="C970" s="2" t="s">
        <v>15</v>
      </c>
      <c r="D970" s="2" t="s">
        <v>16</v>
      </c>
      <c r="E970">
        <v>12</v>
      </c>
      <c r="F970">
        <v>418.5</v>
      </c>
      <c r="G970">
        <v>815</v>
      </c>
      <c r="H970">
        <v>1233.5</v>
      </c>
      <c r="I970" s="2" t="s">
        <v>14</v>
      </c>
      <c r="J970">
        <v>14</v>
      </c>
      <c r="K970" s="4">
        <v>56800</v>
      </c>
      <c r="L970" s="1">
        <v>37606</v>
      </c>
      <c r="M970">
        <f ca="1">DATEDIF(Factures[[#This Row],[Date naissance]],TODAY(),"Y")</f>
        <v>19</v>
      </c>
      <c r="N970" t="str">
        <f ca="1">VLOOKUP(Factures[[#This Row],[Age]],Cat_Age[],2,TRUE)</f>
        <v>1 - de 0 à 35 ans</v>
      </c>
      <c r="O970" t="str" cm="1">
        <f t="array" ref="O97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70" t="str">
        <f>VLOOKUP(INDEX(Communes2013[Code Postal],MATCH("*"&amp;TEXT(Factures[[#This Row],[CP]],"00000")&amp;"*",Communes2013[Code Postal],0)),Communes2013[],2,FALSE)</f>
        <v>PLOERMEL</v>
      </c>
      <c r="Q970" t="str">
        <f>VLOOKUP(Factures[[#This Row],[DPT]],departement2021[],6,FALSE)</f>
        <v>Morbihan</v>
      </c>
      <c r="R970" t="str">
        <f>VLOOKUP(VLOOKUP(Factures[[#This Row],[DPT]],departement2021[],2,FALSE),region2021[],5,FALSE)</f>
        <v>Bretagne</v>
      </c>
    </row>
    <row r="971" spans="1:18" x14ac:dyDescent="0.25">
      <c r="A971">
        <v>973</v>
      </c>
      <c r="B971" s="1">
        <v>44761</v>
      </c>
      <c r="C971" s="2" t="s">
        <v>19</v>
      </c>
      <c r="D971" s="2" t="s">
        <v>13</v>
      </c>
      <c r="E971">
        <v>3</v>
      </c>
      <c r="F971">
        <v>74</v>
      </c>
      <c r="G971">
        <v>49</v>
      </c>
      <c r="H971">
        <v>123</v>
      </c>
      <c r="I971" s="2" t="s">
        <v>14</v>
      </c>
      <c r="J971">
        <v>2.5</v>
      </c>
      <c r="K971" s="4">
        <v>29740</v>
      </c>
      <c r="L971" s="1">
        <v>24603</v>
      </c>
      <c r="M971">
        <f ca="1">DATEDIF(Factures[[#This Row],[Date naissance]],TODAY(),"Y")</f>
        <v>55</v>
      </c>
      <c r="N971" t="str">
        <f ca="1">VLOOKUP(Factures[[#This Row],[Age]],Cat_Age[],2,TRUE)</f>
        <v>4 - de 55 à 65 ans</v>
      </c>
      <c r="O971" t="str" cm="1">
        <f t="array" ref="O97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71" t="str">
        <f>VLOOKUP(INDEX(Communes2013[Code Postal],MATCH("*"&amp;TEXT(Factures[[#This Row],[CP]],"00000")&amp;"*",Communes2013[Code Postal],0)),Communes2013[],2,FALSE)</f>
        <v>PLOBANNALEC-LESCONIL</v>
      </c>
      <c r="Q971" t="str">
        <f>VLOOKUP(Factures[[#This Row],[DPT]],departement2021[],6,FALSE)</f>
        <v>Finistère</v>
      </c>
      <c r="R971" t="str">
        <f>VLOOKUP(VLOOKUP(Factures[[#This Row],[DPT]],departement2021[],2,FALSE),region2021[],5,FALSE)</f>
        <v>Bretagne</v>
      </c>
    </row>
    <row r="972" spans="1:18" x14ac:dyDescent="0.25">
      <c r="A972">
        <v>974</v>
      </c>
      <c r="B972" s="1">
        <v>44761</v>
      </c>
      <c r="C972" s="2" t="s">
        <v>15</v>
      </c>
      <c r="D972" s="2" t="s">
        <v>16</v>
      </c>
      <c r="E972">
        <v>2</v>
      </c>
      <c r="F972">
        <v>64.5</v>
      </c>
      <c r="G972">
        <v>34</v>
      </c>
      <c r="H972">
        <v>98.5</v>
      </c>
      <c r="I972" s="2" t="s">
        <v>14</v>
      </c>
      <c r="J972">
        <v>10</v>
      </c>
      <c r="K972" s="4">
        <v>35410</v>
      </c>
      <c r="L972" s="1">
        <v>26541</v>
      </c>
      <c r="M972">
        <f ca="1">DATEDIF(Factures[[#This Row],[Date naissance]],TODAY(),"Y")</f>
        <v>50</v>
      </c>
      <c r="N972" t="str">
        <f ca="1">VLOOKUP(Factures[[#This Row],[Age]],Cat_Age[],2,TRUE)</f>
        <v>3 - de 45 à 55 ans</v>
      </c>
      <c r="O972" t="str" cm="1">
        <f t="array" ref="O97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72" t="str">
        <f>VLOOKUP(INDEX(Communes2013[Code Postal],MATCH("*"&amp;TEXT(Factures[[#This Row],[CP]],"00000")&amp;"*",Communes2013[Code Postal],0)),Communes2013[],2,FALSE)</f>
        <v>CHATEAUGIRON</v>
      </c>
      <c r="Q972" t="str">
        <f>VLOOKUP(Factures[[#This Row],[DPT]],departement2021[],6,FALSE)</f>
        <v>Ille-et-Vilaine</v>
      </c>
      <c r="R972" t="str">
        <f>VLOOKUP(VLOOKUP(Factures[[#This Row],[DPT]],departement2021[],2,FALSE),region2021[],5,FALSE)</f>
        <v>Bretagne</v>
      </c>
    </row>
    <row r="973" spans="1:18" x14ac:dyDescent="0.25">
      <c r="A973">
        <v>975</v>
      </c>
      <c r="B973" s="1">
        <v>44761</v>
      </c>
      <c r="C973" s="2" t="s">
        <v>19</v>
      </c>
      <c r="D973" s="2" t="s">
        <v>16</v>
      </c>
      <c r="E973">
        <v>1</v>
      </c>
      <c r="F973">
        <v>31.5</v>
      </c>
      <c r="G973">
        <v>43</v>
      </c>
      <c r="H973">
        <v>74.5</v>
      </c>
      <c r="I973" s="2" t="s">
        <v>14</v>
      </c>
      <c r="J973">
        <v>2.5</v>
      </c>
      <c r="K973" s="4">
        <v>22150</v>
      </c>
      <c r="L973" s="1">
        <v>30756</v>
      </c>
      <c r="M973">
        <f ca="1">DATEDIF(Factures[[#This Row],[Date naissance]],TODAY(),"Y")</f>
        <v>38</v>
      </c>
      <c r="N973" t="str">
        <f ca="1">VLOOKUP(Factures[[#This Row],[Age]],Cat_Age[],2,TRUE)</f>
        <v>2 - de 35 à 45 ans</v>
      </c>
      <c r="O973" t="str" cm="1">
        <f t="array" ref="O97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973" t="str">
        <f>VLOOKUP(INDEX(Communes2013[Code Postal],MATCH("*"&amp;TEXT(Factures[[#This Row],[CP]],"00000")&amp;"*",Communes2013[Code Postal],0)),Communes2013[],2,FALSE)</f>
        <v>PLOEUC-SUR-LIE</v>
      </c>
      <c r="Q973" t="str">
        <f>VLOOKUP(Factures[[#This Row],[DPT]],departement2021[],6,FALSE)</f>
        <v>Côtes-d'Armor</v>
      </c>
      <c r="R973" t="str">
        <f>VLOOKUP(VLOOKUP(Factures[[#This Row],[DPT]],departement2021[],2,FALSE),region2021[],5,FALSE)</f>
        <v>Bretagne</v>
      </c>
    </row>
    <row r="974" spans="1:18" x14ac:dyDescent="0.25">
      <c r="A974">
        <v>976</v>
      </c>
      <c r="B974" s="1">
        <v>44761</v>
      </c>
      <c r="C974" s="2" t="s">
        <v>12</v>
      </c>
      <c r="D974" s="2" t="s">
        <v>16</v>
      </c>
      <c r="E974">
        <v>3</v>
      </c>
      <c r="F974">
        <v>81</v>
      </c>
      <c r="G974">
        <v>107</v>
      </c>
      <c r="H974">
        <v>188</v>
      </c>
      <c r="I974" s="2" t="s">
        <v>17</v>
      </c>
      <c r="K974" s="4">
        <v>92320</v>
      </c>
      <c r="L974" s="1">
        <v>24924</v>
      </c>
      <c r="M974">
        <f ca="1">DATEDIF(Factures[[#This Row],[Date naissance]],TODAY(),"Y")</f>
        <v>54</v>
      </c>
      <c r="N974" t="str">
        <f ca="1">VLOOKUP(Factures[[#This Row],[Age]],Cat_Age[],2,TRUE)</f>
        <v>3 - de 45 à 55 ans</v>
      </c>
      <c r="O974" t="str" cm="1">
        <f t="array" ref="O974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974" t="str">
        <f>VLOOKUP(INDEX(Communes2013[Code Postal],MATCH("*"&amp;TEXT(Factures[[#This Row],[CP]],"00000")&amp;"*",Communes2013[Code Postal],0)),Communes2013[],2,FALSE)</f>
        <v>CHATILLON</v>
      </c>
      <c r="Q974" t="str">
        <f>VLOOKUP(Factures[[#This Row],[DPT]],departement2021[],6,FALSE)</f>
        <v>Hauts-de-Seine</v>
      </c>
      <c r="R974" t="str">
        <f>VLOOKUP(VLOOKUP(Factures[[#This Row],[DPT]],departement2021[],2,FALSE),region2021[],5,FALSE)</f>
        <v>Île-de-France</v>
      </c>
    </row>
    <row r="975" spans="1:18" x14ac:dyDescent="0.25">
      <c r="A975">
        <v>977</v>
      </c>
      <c r="B975" s="1">
        <v>44761</v>
      </c>
      <c r="C975" s="2" t="s">
        <v>12</v>
      </c>
      <c r="D975" s="2" t="s">
        <v>16</v>
      </c>
      <c r="E975">
        <v>21</v>
      </c>
      <c r="F975">
        <v>679</v>
      </c>
      <c r="G975">
        <v>1336</v>
      </c>
      <c r="H975">
        <v>2015</v>
      </c>
      <c r="I975" s="2" t="s">
        <v>17</v>
      </c>
      <c r="K975" s="4">
        <v>52400</v>
      </c>
      <c r="L975" s="1">
        <v>22909</v>
      </c>
      <c r="M975">
        <f ca="1">DATEDIF(Factures[[#This Row],[Date naissance]],TODAY(),"Y")</f>
        <v>60</v>
      </c>
      <c r="N975" t="str">
        <f ca="1">VLOOKUP(Factures[[#This Row],[Age]],Cat_Age[],2,TRUE)</f>
        <v>4 - de 55 à 65 ans</v>
      </c>
      <c r="O975" t="str" cm="1">
        <f t="array" ref="O975">IF(INT(Factures[[#This Row],[CP]]/1000)=20,_xlfn.SWITCH(MID(Factures[[#This Row],[CP]],3,1),"0","2A","1","2A","2","2B"),IF(LEN(Factures[[#This Row],[CP]])=4,"0"&amp;LEFT(Factures[[#This Row],[CP]],1),LEFT(Factures[[#This Row],[CP]],2)))</f>
        <v>52</v>
      </c>
      <c r="P975" t="str">
        <f>VLOOKUP(INDEX(Communes2013[Code Postal],MATCH("*"&amp;TEXT(Factures[[#This Row],[CP]],"00000")&amp;"*",Communes2013[Code Postal],0)),Communes2013[],2,FALSE)</f>
        <v>BOURBONNE-LES-BAINS</v>
      </c>
      <c r="Q975" t="str">
        <f>VLOOKUP(Factures[[#This Row],[DPT]],departement2021[],6,FALSE)</f>
        <v>Haute-Marne</v>
      </c>
      <c r="R975" t="str">
        <f>VLOOKUP(VLOOKUP(Factures[[#This Row],[DPT]],departement2021[],2,FALSE),region2021[],5,FALSE)</f>
        <v>Grand Est</v>
      </c>
    </row>
    <row r="976" spans="1:18" x14ac:dyDescent="0.25">
      <c r="A976">
        <v>978</v>
      </c>
      <c r="B976" s="1">
        <v>44761</v>
      </c>
      <c r="C976" s="2" t="s">
        <v>19</v>
      </c>
      <c r="D976" s="2" t="s">
        <v>16</v>
      </c>
      <c r="E976">
        <v>9</v>
      </c>
      <c r="F976">
        <v>243.5</v>
      </c>
      <c r="G976">
        <v>328</v>
      </c>
      <c r="H976">
        <v>571.5</v>
      </c>
      <c r="I976" s="2" t="s">
        <v>17</v>
      </c>
      <c r="K976" s="4">
        <v>29510</v>
      </c>
      <c r="L976" s="1">
        <v>25152</v>
      </c>
      <c r="M976">
        <f ca="1">DATEDIF(Factures[[#This Row],[Date naissance]],TODAY(),"Y")</f>
        <v>53</v>
      </c>
      <c r="N976" t="str">
        <f ca="1">VLOOKUP(Factures[[#This Row],[Age]],Cat_Age[],2,TRUE)</f>
        <v>3 - de 45 à 55 ans</v>
      </c>
      <c r="O976" t="str" cm="1">
        <f t="array" ref="O9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76" t="str">
        <f>VLOOKUP(INDEX(Communes2013[Code Postal],MATCH("*"&amp;TEXT(Factures[[#This Row],[CP]],"00000")&amp;"*",Communes2013[Code Postal],0)),Communes2013[],2,FALSE)</f>
        <v>BRIEC</v>
      </c>
      <c r="Q976" t="str">
        <f>VLOOKUP(Factures[[#This Row],[DPT]],departement2021[],6,FALSE)</f>
        <v>Finistère</v>
      </c>
      <c r="R976" t="str">
        <f>VLOOKUP(VLOOKUP(Factures[[#This Row],[DPT]],departement2021[],2,FALSE),region2021[],5,FALSE)</f>
        <v>Bretagne</v>
      </c>
    </row>
    <row r="977" spans="1:18" x14ac:dyDescent="0.25">
      <c r="A977">
        <v>979</v>
      </c>
      <c r="B977" s="1">
        <v>44761</v>
      </c>
      <c r="C977" s="2" t="s">
        <v>12</v>
      </c>
      <c r="D977" s="2" t="s">
        <v>16</v>
      </c>
      <c r="E977">
        <v>3</v>
      </c>
      <c r="F977">
        <v>84.5</v>
      </c>
      <c r="G977">
        <v>39</v>
      </c>
      <c r="H977">
        <v>123.5</v>
      </c>
      <c r="I977" s="2" t="s">
        <v>17</v>
      </c>
      <c r="K977" s="4">
        <v>16500</v>
      </c>
      <c r="L977" s="1">
        <v>17209</v>
      </c>
      <c r="M977">
        <f ca="1">DATEDIF(Factures[[#This Row],[Date naissance]],TODAY(),"Y")</f>
        <v>75</v>
      </c>
      <c r="N977" t="str">
        <f ca="1">VLOOKUP(Factures[[#This Row],[Age]],Cat_Age[],2,TRUE)</f>
        <v>5 - de 65 et plus</v>
      </c>
      <c r="O977" t="str" cm="1">
        <f t="array" ref="O977">IF(INT(Factures[[#This Row],[CP]]/1000)=20,_xlfn.SWITCH(MID(Factures[[#This Row],[CP]],3,1),"0","2A","1","2A","2","2B"),IF(LEN(Factures[[#This Row],[CP]])=4,"0"&amp;LEFT(Factures[[#This Row],[CP]],1),LEFT(Factures[[#This Row],[CP]],2)))</f>
        <v>16</v>
      </c>
      <c r="P977" t="str">
        <f>VLOOKUP(INDEX(Communes2013[Code Postal],MATCH("*"&amp;TEXT(Factures[[#This Row],[CP]],"00000")&amp;"*",Communes2013[Code Postal],0)),Communes2013[],2,FALSE)</f>
        <v>CONFOLENS</v>
      </c>
      <c r="Q977" t="str">
        <f>VLOOKUP(Factures[[#This Row],[DPT]],departement2021[],6,FALSE)</f>
        <v>Charente</v>
      </c>
      <c r="R977" t="str">
        <f>VLOOKUP(VLOOKUP(Factures[[#This Row],[DPT]],departement2021[],2,FALSE),region2021[],5,FALSE)</f>
        <v>Nouvelle-Aquitaine</v>
      </c>
    </row>
    <row r="978" spans="1:18" x14ac:dyDescent="0.25">
      <c r="A978">
        <v>980</v>
      </c>
      <c r="B978" s="1">
        <v>44761</v>
      </c>
      <c r="C978" s="2" t="s">
        <v>15</v>
      </c>
      <c r="D978" s="2" t="s">
        <v>16</v>
      </c>
      <c r="E978">
        <v>11</v>
      </c>
      <c r="F978">
        <v>342</v>
      </c>
      <c r="G978">
        <v>152</v>
      </c>
      <c r="H978">
        <v>494</v>
      </c>
      <c r="I978" s="2" t="s">
        <v>14</v>
      </c>
      <c r="J978">
        <v>45.5</v>
      </c>
      <c r="K978" s="4">
        <v>50530</v>
      </c>
      <c r="L978" s="1">
        <v>35906</v>
      </c>
      <c r="M978">
        <f ca="1">DATEDIF(Factures[[#This Row],[Date naissance]],TODAY(),"Y")</f>
        <v>24</v>
      </c>
      <c r="N978" t="str">
        <f ca="1">VLOOKUP(Factures[[#This Row],[Age]],Cat_Age[],2,TRUE)</f>
        <v>1 - de 0 à 35 ans</v>
      </c>
      <c r="O978" t="str" cm="1">
        <f t="array" ref="O978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978" t="str">
        <f>VLOOKUP(INDEX(Communes2013[Code Postal],MATCH("*"&amp;TEXT(Factures[[#This Row],[CP]],"00000")&amp;"*",Communes2013[Code Postal],0)),Communes2013[],2,FALSE)</f>
        <v>SARTILLY</v>
      </c>
      <c r="Q978" t="str">
        <f>VLOOKUP(Factures[[#This Row],[DPT]],departement2021[],6,FALSE)</f>
        <v>Manche</v>
      </c>
      <c r="R978" t="str">
        <f>VLOOKUP(VLOOKUP(Factures[[#This Row],[DPT]],departement2021[],2,FALSE),region2021[],5,FALSE)</f>
        <v>Normandie</v>
      </c>
    </row>
    <row r="979" spans="1:18" x14ac:dyDescent="0.25">
      <c r="A979">
        <v>981</v>
      </c>
      <c r="B979" s="1">
        <v>44762</v>
      </c>
      <c r="C979" s="2" t="s">
        <v>15</v>
      </c>
      <c r="D979" s="2" t="s">
        <v>21</v>
      </c>
      <c r="E979">
        <v>2</v>
      </c>
      <c r="F979">
        <v>45.5</v>
      </c>
      <c r="G979">
        <v>76</v>
      </c>
      <c r="H979">
        <v>121.5</v>
      </c>
      <c r="I979" s="2" t="s">
        <v>14</v>
      </c>
      <c r="J979">
        <v>4</v>
      </c>
      <c r="K979" s="4">
        <v>75011</v>
      </c>
      <c r="L979" s="1">
        <v>20575</v>
      </c>
      <c r="M979">
        <f ca="1">DATEDIF(Factures[[#This Row],[Date naissance]],TODAY(),"Y")</f>
        <v>66</v>
      </c>
      <c r="N979" t="str">
        <f ca="1">VLOOKUP(Factures[[#This Row],[Age]],Cat_Age[],2,TRUE)</f>
        <v>5 - de 65 et plus</v>
      </c>
      <c r="O979" t="str" cm="1">
        <f t="array" ref="O97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79" t="str">
        <f>VLOOKUP(INDEX(Communes2013[Code Postal],MATCH("*"&amp;TEXT(Factures[[#This Row],[CP]],"00000")&amp;"*",Communes2013[Code Postal],0)),Communes2013[],2,FALSE)</f>
        <v>PARIS-11E-ARRONDISSEMENT</v>
      </c>
      <c r="Q979" t="str">
        <f>VLOOKUP(Factures[[#This Row],[DPT]],departement2021[],6,FALSE)</f>
        <v>Paris</v>
      </c>
      <c r="R979" t="str">
        <f>VLOOKUP(VLOOKUP(Factures[[#This Row],[DPT]],departement2021[],2,FALSE),region2021[],5,FALSE)</f>
        <v>Île-de-France</v>
      </c>
    </row>
    <row r="980" spans="1:18" x14ac:dyDescent="0.25">
      <c r="A980">
        <v>982</v>
      </c>
      <c r="B980" s="1">
        <v>44762</v>
      </c>
      <c r="C980" s="2" t="s">
        <v>15</v>
      </c>
      <c r="D980" s="2" t="s">
        <v>16</v>
      </c>
      <c r="E980">
        <v>2</v>
      </c>
      <c r="F980">
        <v>60</v>
      </c>
      <c r="G980">
        <v>44</v>
      </c>
      <c r="H980">
        <v>104</v>
      </c>
      <c r="I980" s="2" t="s">
        <v>14</v>
      </c>
      <c r="J980">
        <v>8.5</v>
      </c>
      <c r="K980" s="4">
        <v>95120</v>
      </c>
      <c r="L980" s="1">
        <v>21949</v>
      </c>
      <c r="M980">
        <f ca="1">DATEDIF(Factures[[#This Row],[Date naissance]],TODAY(),"Y")</f>
        <v>62</v>
      </c>
      <c r="N980" t="str">
        <f ca="1">VLOOKUP(Factures[[#This Row],[Age]],Cat_Age[],2,TRUE)</f>
        <v>4 - de 55 à 65 ans</v>
      </c>
      <c r="O980" t="str" cm="1">
        <f t="array" ref="O98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980" t="str">
        <f>VLOOKUP(INDEX(Communes2013[Code Postal],MATCH("*"&amp;TEXT(Factures[[#This Row],[CP]],"00000")&amp;"*",Communes2013[Code Postal],0)),Communes2013[],2,FALSE)</f>
        <v>ERMONT</v>
      </c>
      <c r="Q980" t="str">
        <f>VLOOKUP(Factures[[#This Row],[DPT]],departement2021[],6,FALSE)</f>
        <v>Val-d'Oise</v>
      </c>
      <c r="R980" t="str">
        <f>VLOOKUP(VLOOKUP(Factures[[#This Row],[DPT]],departement2021[],2,FALSE),region2021[],5,FALSE)</f>
        <v>Île-de-France</v>
      </c>
    </row>
    <row r="981" spans="1:18" x14ac:dyDescent="0.25">
      <c r="A981">
        <v>983</v>
      </c>
      <c r="B981" s="1">
        <v>44762</v>
      </c>
      <c r="C981" s="2" t="s">
        <v>15</v>
      </c>
      <c r="D981" s="2" t="s">
        <v>13</v>
      </c>
      <c r="E981">
        <v>2</v>
      </c>
      <c r="F981">
        <v>47.5</v>
      </c>
      <c r="G981">
        <v>33</v>
      </c>
      <c r="H981">
        <v>80.5</v>
      </c>
      <c r="I981" s="2" t="s">
        <v>14</v>
      </c>
      <c r="J981">
        <v>3.5</v>
      </c>
      <c r="K981" s="4">
        <v>35630</v>
      </c>
      <c r="L981" s="1">
        <v>25886</v>
      </c>
      <c r="M981">
        <f ca="1">DATEDIF(Factures[[#This Row],[Date naissance]],TODAY(),"Y")</f>
        <v>51</v>
      </c>
      <c r="N981" t="str">
        <f ca="1">VLOOKUP(Factures[[#This Row],[Age]],Cat_Age[],2,TRUE)</f>
        <v>3 - de 45 à 55 ans</v>
      </c>
      <c r="O981" t="str" cm="1">
        <f t="array" ref="O98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81" t="str">
        <f>VLOOKUP(INDEX(Communes2013[Code Postal],MATCH("*"&amp;TEXT(Factures[[#This Row],[CP]],"00000")&amp;"*",Communes2013[Code Postal],0)),Communes2013[],2,FALSE)</f>
        <v>HEDE-BAZOUGES</v>
      </c>
      <c r="Q981" t="str">
        <f>VLOOKUP(Factures[[#This Row],[DPT]],departement2021[],6,FALSE)</f>
        <v>Ille-et-Vilaine</v>
      </c>
      <c r="R981" t="str">
        <f>VLOOKUP(VLOOKUP(Factures[[#This Row],[DPT]],departement2021[],2,FALSE),region2021[],5,FALSE)</f>
        <v>Bretagne</v>
      </c>
    </row>
    <row r="982" spans="1:18" x14ac:dyDescent="0.25">
      <c r="A982">
        <v>984</v>
      </c>
      <c r="B982" s="1">
        <v>44762</v>
      </c>
      <c r="C982" s="2" t="s">
        <v>15</v>
      </c>
      <c r="D982" s="2" t="s">
        <v>20</v>
      </c>
      <c r="E982">
        <v>7</v>
      </c>
      <c r="F982">
        <v>97</v>
      </c>
      <c r="G982">
        <v>58</v>
      </c>
      <c r="H982">
        <v>155</v>
      </c>
      <c r="I982" s="2" t="s">
        <v>14</v>
      </c>
      <c r="J982">
        <v>6.5</v>
      </c>
      <c r="K982" s="4">
        <v>91390</v>
      </c>
      <c r="L982" s="1">
        <v>25025</v>
      </c>
      <c r="M982">
        <f ca="1">DATEDIF(Factures[[#This Row],[Date naissance]],TODAY(),"Y")</f>
        <v>54</v>
      </c>
      <c r="N982" t="str">
        <f ca="1">VLOOKUP(Factures[[#This Row],[Age]],Cat_Age[],2,TRUE)</f>
        <v>3 - de 45 à 55 ans</v>
      </c>
      <c r="O982" t="str" cm="1">
        <f t="array" ref="O98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982" t="str">
        <f>VLOOKUP(INDEX(Communes2013[Code Postal],MATCH("*"&amp;TEXT(Factures[[#This Row],[CP]],"00000")&amp;"*",Communes2013[Code Postal],0)),Communes2013[],2,FALSE)</f>
        <v>MORSANG-SUR-ORGE</v>
      </c>
      <c r="Q982" t="str">
        <f>VLOOKUP(Factures[[#This Row],[DPT]],departement2021[],6,FALSE)</f>
        <v>Essonne</v>
      </c>
      <c r="R982" t="str">
        <f>VLOOKUP(VLOOKUP(Factures[[#This Row],[DPT]],departement2021[],2,FALSE),region2021[],5,FALSE)</f>
        <v>Île-de-France</v>
      </c>
    </row>
    <row r="983" spans="1:18" x14ac:dyDescent="0.25">
      <c r="A983">
        <v>985</v>
      </c>
      <c r="B983" s="1">
        <v>44762</v>
      </c>
      <c r="C983" s="2" t="s">
        <v>15</v>
      </c>
      <c r="D983" s="2" t="s">
        <v>13</v>
      </c>
      <c r="E983">
        <v>7</v>
      </c>
      <c r="F983">
        <v>172.5</v>
      </c>
      <c r="G983">
        <v>231</v>
      </c>
      <c r="H983">
        <v>403.5</v>
      </c>
      <c r="I983" s="2" t="s">
        <v>17</v>
      </c>
      <c r="K983" s="4">
        <v>29810</v>
      </c>
      <c r="L983" s="1">
        <v>25884</v>
      </c>
      <c r="M983">
        <f ca="1">DATEDIF(Factures[[#This Row],[Date naissance]],TODAY(),"Y")</f>
        <v>51</v>
      </c>
      <c r="N983" t="str">
        <f ca="1">VLOOKUP(Factures[[#This Row],[Age]],Cat_Age[],2,TRUE)</f>
        <v>3 - de 45 à 55 ans</v>
      </c>
      <c r="O983" t="str" cm="1">
        <f t="array" ref="O9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83" t="str">
        <f>VLOOKUP(INDEX(Communes2013[Code Postal],MATCH("*"&amp;TEXT(Factures[[#This Row],[CP]],"00000")&amp;"*",Communes2013[Code Postal],0)),Communes2013[],2,FALSE)</f>
        <v>PLOUARZEL</v>
      </c>
      <c r="Q983" t="str">
        <f>VLOOKUP(Factures[[#This Row],[DPT]],departement2021[],6,FALSE)</f>
        <v>Finistère</v>
      </c>
      <c r="R983" t="str">
        <f>VLOOKUP(VLOOKUP(Factures[[#This Row],[DPT]],departement2021[],2,FALSE),region2021[],5,FALSE)</f>
        <v>Bretagne</v>
      </c>
    </row>
    <row r="984" spans="1:18" x14ac:dyDescent="0.25">
      <c r="A984">
        <v>986</v>
      </c>
      <c r="B984" s="1">
        <v>44762</v>
      </c>
      <c r="C984" s="2" t="s">
        <v>12</v>
      </c>
      <c r="D984" s="2" t="s">
        <v>16</v>
      </c>
      <c r="E984">
        <v>3</v>
      </c>
      <c r="F984">
        <v>83</v>
      </c>
      <c r="G984">
        <v>132</v>
      </c>
      <c r="H984">
        <v>215</v>
      </c>
      <c r="I984" s="2" t="s">
        <v>14</v>
      </c>
      <c r="J984">
        <v>4</v>
      </c>
      <c r="K984" s="4">
        <v>93700</v>
      </c>
      <c r="L984" s="1">
        <v>23455</v>
      </c>
      <c r="M984">
        <f ca="1">DATEDIF(Factures[[#This Row],[Date naissance]],TODAY(),"Y")</f>
        <v>58</v>
      </c>
      <c r="N984" t="str">
        <f ca="1">VLOOKUP(Factures[[#This Row],[Age]],Cat_Age[],2,TRUE)</f>
        <v>4 - de 55 à 65 ans</v>
      </c>
      <c r="O984" t="str" cm="1">
        <f t="array" ref="O984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984" t="str">
        <f>VLOOKUP(INDEX(Communes2013[Code Postal],MATCH("*"&amp;TEXT(Factures[[#This Row],[CP]],"00000")&amp;"*",Communes2013[Code Postal],0)),Communes2013[],2,FALSE)</f>
        <v>DRANCY</v>
      </c>
      <c r="Q984" t="str">
        <f>VLOOKUP(Factures[[#This Row],[DPT]],departement2021[],6,FALSE)</f>
        <v>Seine-Saint-Denis</v>
      </c>
      <c r="R984" t="str">
        <f>VLOOKUP(VLOOKUP(Factures[[#This Row],[DPT]],departement2021[],2,FALSE),region2021[],5,FALSE)</f>
        <v>Île-de-France</v>
      </c>
    </row>
    <row r="985" spans="1:18" x14ac:dyDescent="0.25">
      <c r="A985">
        <v>987</v>
      </c>
      <c r="B985" s="1">
        <v>44762</v>
      </c>
      <c r="C985" s="2" t="s">
        <v>18</v>
      </c>
      <c r="D985" s="2" t="s">
        <v>16</v>
      </c>
      <c r="E985">
        <v>4</v>
      </c>
      <c r="F985">
        <v>125</v>
      </c>
      <c r="G985">
        <v>174</v>
      </c>
      <c r="H985">
        <v>299</v>
      </c>
      <c r="I985" s="2" t="s">
        <v>17</v>
      </c>
      <c r="K985" s="4">
        <v>73260</v>
      </c>
      <c r="L985" s="1">
        <v>30580</v>
      </c>
      <c r="M985">
        <f ca="1">DATEDIF(Factures[[#This Row],[Date naissance]],TODAY(),"Y")</f>
        <v>39</v>
      </c>
      <c r="N985" t="str">
        <f ca="1">VLOOKUP(Factures[[#This Row],[Age]],Cat_Age[],2,TRUE)</f>
        <v>2 - de 35 à 45 ans</v>
      </c>
      <c r="O985" t="str" cm="1">
        <f t="array" ref="O985">IF(INT(Factures[[#This Row],[CP]]/1000)=20,_xlfn.SWITCH(MID(Factures[[#This Row],[CP]],3,1),"0","2A","1","2A","2","2B"),IF(LEN(Factures[[#This Row],[CP]])=4,"0"&amp;LEFT(Factures[[#This Row],[CP]],1),LEFT(Factures[[#This Row],[CP]],2)))</f>
        <v>73</v>
      </c>
      <c r="P985" t="str">
        <f>VLOOKUP(INDEX(Communes2013[Code Postal],MATCH("*"&amp;TEXT(Factures[[#This Row],[CP]],"00000")&amp;"*",Communes2013[Code Postal],0)),Communes2013[],2,FALSE)</f>
        <v>AIGUEBLANCHE</v>
      </c>
      <c r="Q985" t="str">
        <f>VLOOKUP(Factures[[#This Row],[DPT]],departement2021[],6,FALSE)</f>
        <v>Savoie</v>
      </c>
      <c r="R985" t="str">
        <f>VLOOKUP(VLOOKUP(Factures[[#This Row],[DPT]],departement2021[],2,FALSE),region2021[],5,FALSE)</f>
        <v>Auvergne-Rhône-Alpes</v>
      </c>
    </row>
    <row r="986" spans="1:18" x14ac:dyDescent="0.25">
      <c r="A986">
        <v>988</v>
      </c>
      <c r="B986" s="1">
        <v>44762</v>
      </c>
      <c r="C986" s="2" t="s">
        <v>19</v>
      </c>
      <c r="D986" s="2" t="s">
        <v>20</v>
      </c>
      <c r="E986">
        <v>19</v>
      </c>
      <c r="F986">
        <v>245.5</v>
      </c>
      <c r="G986">
        <v>255</v>
      </c>
      <c r="H986">
        <v>500.5</v>
      </c>
      <c r="I986" s="2" t="s">
        <v>14</v>
      </c>
      <c r="J986">
        <v>38.5</v>
      </c>
      <c r="K986" s="4">
        <v>29860</v>
      </c>
      <c r="L986" s="1">
        <v>32359</v>
      </c>
      <c r="M986">
        <f ca="1">DATEDIF(Factures[[#This Row],[Date naissance]],TODAY(),"Y")</f>
        <v>34</v>
      </c>
      <c r="N986" t="str">
        <f ca="1">VLOOKUP(Factures[[#This Row],[Age]],Cat_Age[],2,TRUE)</f>
        <v>1 - de 0 à 35 ans</v>
      </c>
      <c r="O986" t="str" cm="1">
        <f t="array" ref="O9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86" t="str">
        <f>VLOOKUP(INDEX(Communes2013[Code Postal],MATCH("*"&amp;TEXT(Factures[[#This Row],[CP]],"00000")&amp;"*",Communes2013[Code Postal],0)),Communes2013[],2,FALSE)</f>
        <v>PLABENNEC</v>
      </c>
      <c r="Q986" t="str">
        <f>VLOOKUP(Factures[[#This Row],[DPT]],departement2021[],6,FALSE)</f>
        <v>Finistère</v>
      </c>
      <c r="R986" t="str">
        <f>VLOOKUP(VLOOKUP(Factures[[#This Row],[DPT]],departement2021[],2,FALSE),region2021[],5,FALSE)</f>
        <v>Bretagne</v>
      </c>
    </row>
    <row r="987" spans="1:18" x14ac:dyDescent="0.25">
      <c r="A987">
        <v>989</v>
      </c>
      <c r="B987" s="1">
        <v>44762</v>
      </c>
      <c r="C987" s="2" t="s">
        <v>19</v>
      </c>
      <c r="D987" s="2" t="s">
        <v>22</v>
      </c>
      <c r="E987">
        <v>16</v>
      </c>
      <c r="F987">
        <v>253</v>
      </c>
      <c r="G987">
        <v>229</v>
      </c>
      <c r="H987">
        <v>482</v>
      </c>
      <c r="I987" s="2" t="s">
        <v>14</v>
      </c>
      <c r="J987">
        <v>32.5</v>
      </c>
      <c r="K987" s="4">
        <v>47300</v>
      </c>
      <c r="L987" s="1">
        <v>27281</v>
      </c>
      <c r="M987">
        <f ca="1">DATEDIF(Factures[[#This Row],[Date naissance]],TODAY(),"Y")</f>
        <v>48</v>
      </c>
      <c r="N987" t="str">
        <f ca="1">VLOOKUP(Factures[[#This Row],[Age]],Cat_Age[],2,TRUE)</f>
        <v>3 - de 45 à 55 ans</v>
      </c>
      <c r="O987" t="str" cm="1">
        <f t="array" ref="O987">IF(INT(Factures[[#This Row],[CP]]/1000)=20,_xlfn.SWITCH(MID(Factures[[#This Row],[CP]],3,1),"0","2A","1","2A","2","2B"),IF(LEN(Factures[[#This Row],[CP]])=4,"0"&amp;LEFT(Factures[[#This Row],[CP]],1),LEFT(Factures[[#This Row],[CP]],2)))</f>
        <v>47</v>
      </c>
      <c r="P987" t="str">
        <f>VLOOKUP(INDEX(Communes2013[Code Postal],MATCH("*"&amp;TEXT(Factures[[#This Row],[CP]],"00000")&amp;"*",Communes2013[Code Postal],0)),Communes2013[],2,FALSE)</f>
        <v>VILLENEUVE-SUR-LOT</v>
      </c>
      <c r="Q987" t="str">
        <f>VLOOKUP(Factures[[#This Row],[DPT]],departement2021[],6,FALSE)</f>
        <v>Lot-et-Garonne</v>
      </c>
      <c r="R987" t="str">
        <f>VLOOKUP(VLOOKUP(Factures[[#This Row],[DPT]],departement2021[],2,FALSE),region2021[],5,FALSE)</f>
        <v>Nouvelle-Aquitaine</v>
      </c>
    </row>
    <row r="988" spans="1:18" x14ac:dyDescent="0.25">
      <c r="A988">
        <v>990</v>
      </c>
      <c r="B988" s="1">
        <v>44762</v>
      </c>
      <c r="C988" s="2" t="s">
        <v>15</v>
      </c>
      <c r="D988" s="2" t="s">
        <v>20</v>
      </c>
      <c r="E988">
        <v>3</v>
      </c>
      <c r="F988">
        <v>39.5</v>
      </c>
      <c r="G988">
        <v>78</v>
      </c>
      <c r="H988">
        <v>117.5</v>
      </c>
      <c r="I988" s="2" t="s">
        <v>14</v>
      </c>
      <c r="J988">
        <v>6</v>
      </c>
      <c r="K988" s="4">
        <v>75012</v>
      </c>
      <c r="L988" s="1">
        <v>28102</v>
      </c>
      <c r="M988">
        <f ca="1">DATEDIF(Factures[[#This Row],[Date naissance]],TODAY(),"Y")</f>
        <v>45</v>
      </c>
      <c r="N988" t="str">
        <f ca="1">VLOOKUP(Factures[[#This Row],[Age]],Cat_Age[],2,TRUE)</f>
        <v>3 - de 45 à 55 ans</v>
      </c>
      <c r="O988" t="str" cm="1">
        <f t="array" ref="O98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88" t="str">
        <f>VLOOKUP(INDEX(Communes2013[Code Postal],MATCH("*"&amp;TEXT(Factures[[#This Row],[CP]],"00000")&amp;"*",Communes2013[Code Postal],0)),Communes2013[],2,FALSE)</f>
        <v>PARIS-12E-ARRONDISSEMENT</v>
      </c>
      <c r="Q988" t="str">
        <f>VLOOKUP(Factures[[#This Row],[DPT]],departement2021[],6,FALSE)</f>
        <v>Paris</v>
      </c>
      <c r="R988" t="str">
        <f>VLOOKUP(VLOOKUP(Factures[[#This Row],[DPT]],departement2021[],2,FALSE),region2021[],5,FALSE)</f>
        <v>Île-de-France</v>
      </c>
    </row>
    <row r="989" spans="1:18" x14ac:dyDescent="0.25">
      <c r="A989">
        <v>991</v>
      </c>
      <c r="B989" s="1">
        <v>44762</v>
      </c>
      <c r="C989" s="2" t="s">
        <v>19</v>
      </c>
      <c r="D989" s="2" t="s">
        <v>13</v>
      </c>
      <c r="E989">
        <v>7</v>
      </c>
      <c r="F989">
        <v>147.5</v>
      </c>
      <c r="G989">
        <v>177</v>
      </c>
      <c r="H989">
        <v>324.5</v>
      </c>
      <c r="I989" s="2" t="s">
        <v>17</v>
      </c>
      <c r="K989" s="4">
        <v>56120</v>
      </c>
      <c r="L989" s="1">
        <v>14823</v>
      </c>
      <c r="M989">
        <f ca="1">DATEDIF(Factures[[#This Row],[Date naissance]],TODAY(),"Y")</f>
        <v>82</v>
      </c>
      <c r="N989" t="str">
        <f ca="1">VLOOKUP(Factures[[#This Row],[Age]],Cat_Age[],2,TRUE)</f>
        <v>5 - de 65 et plus</v>
      </c>
      <c r="O989" t="str" cm="1">
        <f t="array" ref="O98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989" t="str">
        <f>VLOOKUP(INDEX(Communes2013[Code Postal],MATCH("*"&amp;TEXT(Factures[[#This Row],[CP]],"00000")&amp;"*",Communes2013[Code Postal],0)),Communes2013[],2,FALSE)</f>
        <v>JOSSELIN</v>
      </c>
      <c r="Q989" t="str">
        <f>VLOOKUP(Factures[[#This Row],[DPT]],departement2021[],6,FALSE)</f>
        <v>Morbihan</v>
      </c>
      <c r="R989" t="str">
        <f>VLOOKUP(VLOOKUP(Factures[[#This Row],[DPT]],departement2021[],2,FALSE),region2021[],5,FALSE)</f>
        <v>Bretagne</v>
      </c>
    </row>
    <row r="990" spans="1:18" x14ac:dyDescent="0.25">
      <c r="A990">
        <v>992</v>
      </c>
      <c r="B990" s="1">
        <v>44762</v>
      </c>
      <c r="C990" s="2" t="s">
        <v>19</v>
      </c>
      <c r="D990" s="2" t="s">
        <v>13</v>
      </c>
      <c r="E990">
        <v>2</v>
      </c>
      <c r="F990">
        <v>49.5</v>
      </c>
      <c r="G990">
        <v>60</v>
      </c>
      <c r="H990">
        <v>109.5</v>
      </c>
      <c r="I990" s="2" t="s">
        <v>14</v>
      </c>
      <c r="J990">
        <v>9.5</v>
      </c>
      <c r="K990" s="4">
        <v>54425</v>
      </c>
      <c r="L990" s="1">
        <v>26937</v>
      </c>
      <c r="M990">
        <f ca="1">DATEDIF(Factures[[#This Row],[Date naissance]],TODAY(),"Y")</f>
        <v>49</v>
      </c>
      <c r="N990" t="str">
        <f ca="1">VLOOKUP(Factures[[#This Row],[Age]],Cat_Age[],2,TRUE)</f>
        <v>3 - de 45 à 55 ans</v>
      </c>
      <c r="O990" t="str" cm="1">
        <f t="array" ref="O990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990" t="str">
        <f>VLOOKUP(INDEX(Communes2013[Code Postal],MATCH("*"&amp;TEXT(Factures[[#This Row],[CP]],"00000")&amp;"*",Communes2013[Code Postal],0)),Communes2013[],2,FALSE)</f>
        <v>PULNOY</v>
      </c>
      <c r="Q990" t="str">
        <f>VLOOKUP(Factures[[#This Row],[DPT]],departement2021[],6,FALSE)</f>
        <v>Meurthe-et-Moselle</v>
      </c>
      <c r="R990" t="str">
        <f>VLOOKUP(VLOOKUP(Factures[[#This Row],[DPT]],departement2021[],2,FALSE),region2021[],5,FALSE)</f>
        <v>Grand Est</v>
      </c>
    </row>
    <row r="991" spans="1:18" x14ac:dyDescent="0.25">
      <c r="A991">
        <v>993</v>
      </c>
      <c r="B991" s="1">
        <v>44762</v>
      </c>
      <c r="C991" s="2" t="s">
        <v>15</v>
      </c>
      <c r="D991" s="2" t="s">
        <v>13</v>
      </c>
      <c r="E991">
        <v>2</v>
      </c>
      <c r="F991">
        <v>43</v>
      </c>
      <c r="G991">
        <v>17</v>
      </c>
      <c r="H991">
        <v>60</v>
      </c>
      <c r="I991" s="2" t="s">
        <v>14</v>
      </c>
      <c r="J991">
        <v>5.5</v>
      </c>
      <c r="K991" s="4">
        <v>75014</v>
      </c>
      <c r="L991" s="1">
        <v>20569</v>
      </c>
      <c r="M991">
        <f ca="1">DATEDIF(Factures[[#This Row],[Date naissance]],TODAY(),"Y")</f>
        <v>66</v>
      </c>
      <c r="N991" t="str">
        <f ca="1">VLOOKUP(Factures[[#This Row],[Age]],Cat_Age[],2,TRUE)</f>
        <v>5 - de 65 et plus</v>
      </c>
      <c r="O991" t="str" cm="1">
        <f t="array" ref="O99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91" t="str">
        <f>VLOOKUP(INDEX(Communes2013[Code Postal],MATCH("*"&amp;TEXT(Factures[[#This Row],[CP]],"00000")&amp;"*",Communes2013[Code Postal],0)),Communes2013[],2,FALSE)</f>
        <v>PARIS-14E-ARRONDISSEMENT</v>
      </c>
      <c r="Q991" t="str">
        <f>VLOOKUP(Factures[[#This Row],[DPT]],departement2021[],6,FALSE)</f>
        <v>Paris</v>
      </c>
      <c r="R991" t="str">
        <f>VLOOKUP(VLOOKUP(Factures[[#This Row],[DPT]],departement2021[],2,FALSE),region2021[],5,FALSE)</f>
        <v>Île-de-France</v>
      </c>
    </row>
    <row r="992" spans="1:18" x14ac:dyDescent="0.25">
      <c r="A992">
        <v>994</v>
      </c>
      <c r="B992" s="1">
        <v>44762</v>
      </c>
      <c r="C992" s="2" t="s">
        <v>12</v>
      </c>
      <c r="D992" s="2" t="s">
        <v>13</v>
      </c>
      <c r="E992">
        <v>6</v>
      </c>
      <c r="F992">
        <v>145.5</v>
      </c>
      <c r="G992">
        <v>139</v>
      </c>
      <c r="H992">
        <v>284.5</v>
      </c>
      <c r="I992" s="2" t="s">
        <v>14</v>
      </c>
      <c r="J992">
        <v>8</v>
      </c>
      <c r="K992" s="4">
        <v>29810</v>
      </c>
      <c r="L992" s="1">
        <v>25975</v>
      </c>
      <c r="M992">
        <f ca="1">DATEDIF(Factures[[#This Row],[Date naissance]],TODAY(),"Y")</f>
        <v>51</v>
      </c>
      <c r="N992" t="str">
        <f ca="1">VLOOKUP(Factures[[#This Row],[Age]],Cat_Age[],2,TRUE)</f>
        <v>3 - de 45 à 55 ans</v>
      </c>
      <c r="O992" t="str" cm="1">
        <f t="array" ref="O9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92" t="str">
        <f>VLOOKUP(INDEX(Communes2013[Code Postal],MATCH("*"&amp;TEXT(Factures[[#This Row],[CP]],"00000")&amp;"*",Communes2013[Code Postal],0)),Communes2013[],2,FALSE)</f>
        <v>PLOUARZEL</v>
      </c>
      <c r="Q992" t="str">
        <f>VLOOKUP(Factures[[#This Row],[DPT]],departement2021[],6,FALSE)</f>
        <v>Finistère</v>
      </c>
      <c r="R992" t="str">
        <f>VLOOKUP(VLOOKUP(Factures[[#This Row],[DPT]],departement2021[],2,FALSE),region2021[],5,FALSE)</f>
        <v>Bretagne</v>
      </c>
    </row>
    <row r="993" spans="1:18" x14ac:dyDescent="0.25">
      <c r="A993">
        <v>995</v>
      </c>
      <c r="B993" s="1">
        <v>44762</v>
      </c>
      <c r="C993" s="2" t="s">
        <v>15</v>
      </c>
      <c r="D993" s="2" t="s">
        <v>16</v>
      </c>
      <c r="E993">
        <v>2</v>
      </c>
      <c r="F993">
        <v>68.5</v>
      </c>
      <c r="G993">
        <v>123</v>
      </c>
      <c r="H993">
        <v>191.5</v>
      </c>
      <c r="I993" s="2" t="s">
        <v>14</v>
      </c>
      <c r="J993">
        <v>1.5</v>
      </c>
      <c r="K993" s="4">
        <v>54490</v>
      </c>
      <c r="L993" s="1">
        <v>25408</v>
      </c>
      <c r="M993">
        <f ca="1">DATEDIF(Factures[[#This Row],[Date naissance]],TODAY(),"Y")</f>
        <v>53</v>
      </c>
      <c r="N993" t="str">
        <f ca="1">VLOOKUP(Factures[[#This Row],[Age]],Cat_Age[],2,TRUE)</f>
        <v>3 - de 45 à 55 ans</v>
      </c>
      <c r="O993" t="str" cm="1">
        <f t="array" ref="O993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993" t="str">
        <f>VLOOKUP(INDEX(Communes2013[Code Postal],MATCH("*"&amp;TEXT(Factures[[#This Row],[CP]],"00000")&amp;"*",Communes2013[Code Postal],0)),Communes2013[],2,FALSE)</f>
        <v>PIENNES</v>
      </c>
      <c r="Q993" t="str">
        <f>VLOOKUP(Factures[[#This Row],[DPT]],departement2021[],6,FALSE)</f>
        <v>Meurthe-et-Moselle</v>
      </c>
      <c r="R993" t="str">
        <f>VLOOKUP(VLOOKUP(Factures[[#This Row],[DPT]],departement2021[],2,FALSE),region2021[],5,FALSE)</f>
        <v>Grand Est</v>
      </c>
    </row>
    <row r="994" spans="1:18" x14ac:dyDescent="0.25">
      <c r="A994">
        <v>996</v>
      </c>
      <c r="B994" s="1">
        <v>44762</v>
      </c>
      <c r="C994" s="2" t="s">
        <v>19</v>
      </c>
      <c r="D994" s="2" t="s">
        <v>13</v>
      </c>
      <c r="E994">
        <v>18</v>
      </c>
      <c r="F994">
        <v>380.5</v>
      </c>
      <c r="G994">
        <v>20</v>
      </c>
      <c r="H994">
        <v>400.5</v>
      </c>
      <c r="I994" s="2" t="s">
        <v>14</v>
      </c>
      <c r="J994">
        <v>16</v>
      </c>
      <c r="K994" s="4">
        <v>22360</v>
      </c>
      <c r="L994" s="1">
        <v>25091</v>
      </c>
      <c r="M994">
        <f ca="1">DATEDIF(Factures[[#This Row],[Date naissance]],TODAY(),"Y")</f>
        <v>54</v>
      </c>
      <c r="N994" t="str">
        <f ca="1">VLOOKUP(Factures[[#This Row],[Age]],Cat_Age[],2,TRUE)</f>
        <v>3 - de 45 à 55 ans</v>
      </c>
      <c r="O994" t="str" cm="1">
        <f t="array" ref="O99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994" t="str">
        <f>VLOOKUP(INDEX(Communes2013[Code Postal],MATCH("*"&amp;TEXT(Factures[[#This Row],[CP]],"00000")&amp;"*",Communes2013[Code Postal],0)),Communes2013[],2,FALSE)</f>
        <v>LANGUEUX</v>
      </c>
      <c r="Q994" t="str">
        <f>VLOOKUP(Factures[[#This Row],[DPT]],departement2021[],6,FALSE)</f>
        <v>Côtes-d'Armor</v>
      </c>
      <c r="R994" t="str">
        <f>VLOOKUP(VLOOKUP(Factures[[#This Row],[DPT]],departement2021[],2,FALSE),region2021[],5,FALSE)</f>
        <v>Bretagne</v>
      </c>
    </row>
    <row r="995" spans="1:18" x14ac:dyDescent="0.25">
      <c r="A995">
        <v>997</v>
      </c>
      <c r="B995" s="1">
        <v>44763</v>
      </c>
      <c r="C995" s="2" t="s">
        <v>18</v>
      </c>
      <c r="D995" s="2" t="s">
        <v>16</v>
      </c>
      <c r="E995">
        <v>2</v>
      </c>
      <c r="F995">
        <v>61</v>
      </c>
      <c r="G995">
        <v>106</v>
      </c>
      <c r="H995">
        <v>167</v>
      </c>
      <c r="I995" s="2" t="s">
        <v>14</v>
      </c>
      <c r="J995">
        <v>6.5</v>
      </c>
      <c r="K995" s="4">
        <v>9000</v>
      </c>
      <c r="L995" s="1">
        <v>25743</v>
      </c>
      <c r="M995">
        <f ca="1">DATEDIF(Factures[[#This Row],[Date naissance]],TODAY(),"Y")</f>
        <v>52</v>
      </c>
      <c r="N995" t="str">
        <f ca="1">VLOOKUP(Factures[[#This Row],[Age]],Cat_Age[],2,TRUE)</f>
        <v>3 - de 45 à 55 ans</v>
      </c>
      <c r="O995" t="str" cm="1">
        <f t="array" ref="O995">IF(INT(Factures[[#This Row],[CP]]/1000)=20,_xlfn.SWITCH(MID(Factures[[#This Row],[CP]],3,1),"0","2A","1","2A","2","2B"),IF(LEN(Factures[[#This Row],[CP]])=4,"0"&amp;LEFT(Factures[[#This Row],[CP]],1),LEFT(Factures[[#This Row],[CP]],2)))</f>
        <v>09</v>
      </c>
      <c r="P995" t="str">
        <f>VLOOKUP(INDEX(Communes2013[Code Postal],MATCH("*"&amp;TEXT(Factures[[#This Row],[CP]],"00000")&amp;"*",Communes2013[Code Postal],0)),Communes2013[],2,FALSE)</f>
        <v>FOIX</v>
      </c>
      <c r="Q995" t="str">
        <f>VLOOKUP(Factures[[#This Row],[DPT]],departement2021[],6,FALSE)</f>
        <v>Ariège</v>
      </c>
      <c r="R995" t="str">
        <f>VLOOKUP(VLOOKUP(Factures[[#This Row],[DPT]],departement2021[],2,FALSE),region2021[],5,FALSE)</f>
        <v>Occitanie</v>
      </c>
    </row>
    <row r="996" spans="1:18" x14ac:dyDescent="0.25">
      <c r="A996">
        <v>998</v>
      </c>
      <c r="B996" s="1">
        <v>44763</v>
      </c>
      <c r="C996" s="2" t="s">
        <v>15</v>
      </c>
      <c r="D996" s="2" t="s">
        <v>16</v>
      </c>
      <c r="E996">
        <v>3</v>
      </c>
      <c r="F996">
        <v>87</v>
      </c>
      <c r="G996">
        <v>150</v>
      </c>
      <c r="H996">
        <v>237</v>
      </c>
      <c r="I996" s="2" t="s">
        <v>14</v>
      </c>
      <c r="J996">
        <v>7</v>
      </c>
      <c r="K996" s="4">
        <v>75018</v>
      </c>
      <c r="L996" s="1">
        <v>28384</v>
      </c>
      <c r="M996">
        <f ca="1">DATEDIF(Factures[[#This Row],[Date naissance]],TODAY(),"Y")</f>
        <v>45</v>
      </c>
      <c r="N996" t="str">
        <f ca="1">VLOOKUP(Factures[[#This Row],[Age]],Cat_Age[],2,TRUE)</f>
        <v>3 - de 45 à 55 ans</v>
      </c>
      <c r="O996" t="str" cm="1">
        <f t="array" ref="O99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996" t="str">
        <f>VLOOKUP(INDEX(Communes2013[Code Postal],MATCH("*"&amp;TEXT(Factures[[#This Row],[CP]],"00000")&amp;"*",Communes2013[Code Postal],0)),Communes2013[],2,FALSE)</f>
        <v>PARIS-18E-ARRONDISSEMENT</v>
      </c>
      <c r="Q996" t="str">
        <f>VLOOKUP(Factures[[#This Row],[DPT]],departement2021[],6,FALSE)</f>
        <v>Paris</v>
      </c>
      <c r="R996" t="str">
        <f>VLOOKUP(VLOOKUP(Factures[[#This Row],[DPT]],departement2021[],2,FALSE),region2021[],5,FALSE)</f>
        <v>Île-de-France</v>
      </c>
    </row>
    <row r="997" spans="1:18" x14ac:dyDescent="0.25">
      <c r="A997">
        <v>999</v>
      </c>
      <c r="B997" s="1">
        <v>44763</v>
      </c>
      <c r="C997" s="2" t="s">
        <v>12</v>
      </c>
      <c r="D997" s="2" t="s">
        <v>13</v>
      </c>
      <c r="E997">
        <v>1</v>
      </c>
      <c r="F997">
        <v>24</v>
      </c>
      <c r="G997">
        <v>41</v>
      </c>
      <c r="H997">
        <v>65</v>
      </c>
      <c r="I997" s="2" t="s">
        <v>17</v>
      </c>
      <c r="K997" s="4">
        <v>35310</v>
      </c>
      <c r="L997" s="1">
        <v>24994</v>
      </c>
      <c r="M997">
        <f ca="1">DATEDIF(Factures[[#This Row],[Date naissance]],TODAY(),"Y")</f>
        <v>54</v>
      </c>
      <c r="N997" t="str">
        <f ca="1">VLOOKUP(Factures[[#This Row],[Age]],Cat_Age[],2,TRUE)</f>
        <v>3 - de 45 à 55 ans</v>
      </c>
      <c r="O997" t="str" cm="1">
        <f t="array" ref="O99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997" t="str">
        <f>VLOOKUP(INDEX(Communes2013[Code Postal],MATCH("*"&amp;TEXT(Factures[[#This Row],[CP]],"00000")&amp;"*",Communes2013[Code Postal],0)),Communes2013[],2,FALSE)</f>
        <v>MORDELLES</v>
      </c>
      <c r="Q997" t="str">
        <f>VLOOKUP(Factures[[#This Row],[DPT]],departement2021[],6,FALSE)</f>
        <v>Ille-et-Vilaine</v>
      </c>
      <c r="R997" t="str">
        <f>VLOOKUP(VLOOKUP(Factures[[#This Row],[DPT]],departement2021[],2,FALSE),region2021[],5,FALSE)</f>
        <v>Bretagne</v>
      </c>
    </row>
    <row r="998" spans="1:18" x14ac:dyDescent="0.25">
      <c r="A998">
        <v>1000</v>
      </c>
      <c r="B998" s="1">
        <v>44763</v>
      </c>
      <c r="C998" s="2" t="s">
        <v>12</v>
      </c>
      <c r="D998" s="2" t="s">
        <v>13</v>
      </c>
      <c r="E998">
        <v>10</v>
      </c>
      <c r="F998">
        <v>217.5</v>
      </c>
      <c r="G998">
        <v>275</v>
      </c>
      <c r="H998">
        <v>492.5</v>
      </c>
      <c r="I998" s="2" t="s">
        <v>14</v>
      </c>
      <c r="J998">
        <v>31</v>
      </c>
      <c r="K998" s="4">
        <v>29590</v>
      </c>
      <c r="L998" s="1">
        <v>33114</v>
      </c>
      <c r="M998">
        <f ca="1">DATEDIF(Factures[[#This Row],[Date naissance]],TODAY(),"Y")</f>
        <v>32</v>
      </c>
      <c r="N998" t="str">
        <f ca="1">VLOOKUP(Factures[[#This Row],[Age]],Cat_Age[],2,TRUE)</f>
        <v>1 - de 0 à 35 ans</v>
      </c>
      <c r="O998" t="str" cm="1">
        <f t="array" ref="O9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98" t="str">
        <f>VLOOKUP(INDEX(Communes2013[Code Postal],MATCH("*"&amp;TEXT(Factures[[#This Row],[CP]],"00000")&amp;"*",Communes2013[Code Postal],0)),Communes2013[],2,FALSE)</f>
        <v>PONT-DE-BUIS-LES-QUIMERCH</v>
      </c>
      <c r="Q998" t="str">
        <f>VLOOKUP(Factures[[#This Row],[DPT]],departement2021[],6,FALSE)</f>
        <v>Finistère</v>
      </c>
      <c r="R998" t="str">
        <f>VLOOKUP(VLOOKUP(Factures[[#This Row],[DPT]],departement2021[],2,FALSE),region2021[],5,FALSE)</f>
        <v>Bretagne</v>
      </c>
    </row>
    <row r="999" spans="1:18" x14ac:dyDescent="0.25">
      <c r="A999">
        <v>1001</v>
      </c>
      <c r="B999" s="1">
        <v>44763</v>
      </c>
      <c r="C999" s="2" t="s">
        <v>18</v>
      </c>
      <c r="D999" s="2" t="s">
        <v>20</v>
      </c>
      <c r="E999">
        <v>11</v>
      </c>
      <c r="F999">
        <v>155.5</v>
      </c>
      <c r="G999">
        <v>148</v>
      </c>
      <c r="H999">
        <v>303.5</v>
      </c>
      <c r="I999" s="2" t="s">
        <v>14</v>
      </c>
      <c r="J999">
        <v>9</v>
      </c>
      <c r="K999" s="4">
        <v>29217</v>
      </c>
      <c r="L999" s="1">
        <v>20642</v>
      </c>
      <c r="M999">
        <f ca="1">DATEDIF(Factures[[#This Row],[Date naissance]],TODAY(),"Y")</f>
        <v>66</v>
      </c>
      <c r="N999" t="str">
        <f ca="1">VLOOKUP(Factures[[#This Row],[Age]],Cat_Age[],2,TRUE)</f>
        <v>5 - de 65 et plus</v>
      </c>
      <c r="O999" t="str" cm="1">
        <f t="array" ref="O9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999" t="str">
        <f>VLOOKUP(INDEX(Communes2013[Code Postal],MATCH("*"&amp;TEXT(Factures[[#This Row],[CP]],"00000")&amp;"*",Communes2013[Code Postal],0)),Communes2013[],2,FALSE)</f>
        <v>PLOUGONVELIN</v>
      </c>
      <c r="Q999" t="str">
        <f>VLOOKUP(Factures[[#This Row],[DPT]],departement2021[],6,FALSE)</f>
        <v>Finistère</v>
      </c>
      <c r="R999" t="str">
        <f>VLOOKUP(VLOOKUP(Factures[[#This Row],[DPT]],departement2021[],2,FALSE),region2021[],5,FALSE)</f>
        <v>Bretagne</v>
      </c>
    </row>
    <row r="1000" spans="1:18" x14ac:dyDescent="0.25">
      <c r="A1000">
        <v>1002</v>
      </c>
      <c r="B1000" s="1">
        <v>44763</v>
      </c>
      <c r="C1000" s="2" t="s">
        <v>12</v>
      </c>
      <c r="D1000" s="2" t="s">
        <v>20</v>
      </c>
      <c r="E1000">
        <v>2</v>
      </c>
      <c r="F1000">
        <v>30</v>
      </c>
      <c r="G1000">
        <v>34</v>
      </c>
      <c r="H1000">
        <v>64</v>
      </c>
      <c r="I1000" s="2" t="s">
        <v>14</v>
      </c>
      <c r="J1000">
        <v>5.5</v>
      </c>
      <c r="K1000" s="4">
        <v>29150</v>
      </c>
      <c r="L1000" s="1">
        <v>15345</v>
      </c>
      <c r="M1000">
        <f ca="1">DATEDIF(Factures[[#This Row],[Date naissance]],TODAY(),"Y")</f>
        <v>80</v>
      </c>
      <c r="N1000" t="str">
        <f ca="1">VLOOKUP(Factures[[#This Row],[Age]],Cat_Age[],2,TRUE)</f>
        <v>5 - de 65 et plus</v>
      </c>
      <c r="O1000" t="str" cm="1">
        <f t="array" ref="O10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00" t="str">
        <f>VLOOKUP(INDEX(Communes2013[Code Postal],MATCH("*"&amp;TEXT(Factures[[#This Row],[CP]],"00000")&amp;"*",Communes2013[Code Postal],0)),Communes2013[],2,FALSE)</f>
        <v>CHATEAULIN</v>
      </c>
      <c r="Q1000" t="str">
        <f>VLOOKUP(Factures[[#This Row],[DPT]],departement2021[],6,FALSE)</f>
        <v>Finistère</v>
      </c>
      <c r="R1000" t="str">
        <f>VLOOKUP(VLOOKUP(Factures[[#This Row],[DPT]],departement2021[],2,FALSE),region2021[],5,FALSE)</f>
        <v>Bretagne</v>
      </c>
    </row>
    <row r="1001" spans="1:18" x14ac:dyDescent="0.25">
      <c r="A1001">
        <v>1003</v>
      </c>
      <c r="B1001" s="1">
        <v>44763</v>
      </c>
      <c r="C1001" s="2" t="s">
        <v>12</v>
      </c>
      <c r="D1001" s="2" t="s">
        <v>16</v>
      </c>
      <c r="E1001">
        <v>5</v>
      </c>
      <c r="F1001">
        <v>162.5</v>
      </c>
      <c r="G1001">
        <v>273</v>
      </c>
      <c r="H1001">
        <v>435.5</v>
      </c>
      <c r="I1001" s="2" t="s">
        <v>14</v>
      </c>
      <c r="J1001">
        <v>28.5</v>
      </c>
      <c r="K1001" s="4">
        <v>93160</v>
      </c>
      <c r="L1001" s="1">
        <v>12507</v>
      </c>
      <c r="M1001">
        <f ca="1">DATEDIF(Factures[[#This Row],[Date naissance]],TODAY(),"Y")</f>
        <v>88</v>
      </c>
      <c r="N1001" t="str">
        <f ca="1">VLOOKUP(Factures[[#This Row],[Age]],Cat_Age[],2,TRUE)</f>
        <v>5 - de 65 et plus</v>
      </c>
      <c r="O1001" t="str" cm="1">
        <f t="array" ref="O100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01" t="str">
        <f>VLOOKUP(INDEX(Communes2013[Code Postal],MATCH("*"&amp;TEXT(Factures[[#This Row],[CP]],"00000")&amp;"*",Communes2013[Code Postal],0)),Communes2013[],2,FALSE)</f>
        <v>NOISY-LE-GRAND</v>
      </c>
      <c r="Q1001" t="str">
        <f>VLOOKUP(Factures[[#This Row],[DPT]],departement2021[],6,FALSE)</f>
        <v>Seine-Saint-Denis</v>
      </c>
      <c r="R1001" t="str">
        <f>VLOOKUP(VLOOKUP(Factures[[#This Row],[DPT]],departement2021[],2,FALSE),region2021[],5,FALSE)</f>
        <v>Île-de-France</v>
      </c>
    </row>
    <row r="1002" spans="1:18" x14ac:dyDescent="0.25">
      <c r="A1002">
        <v>1004</v>
      </c>
      <c r="B1002" s="1">
        <v>44763</v>
      </c>
      <c r="C1002" s="2" t="s">
        <v>15</v>
      </c>
      <c r="D1002" s="2" t="s">
        <v>16</v>
      </c>
      <c r="E1002">
        <v>2</v>
      </c>
      <c r="F1002">
        <v>59.5</v>
      </c>
      <c r="G1002">
        <v>103</v>
      </c>
      <c r="H1002">
        <v>162.5</v>
      </c>
      <c r="I1002" s="2" t="s">
        <v>17</v>
      </c>
      <c r="K1002" s="4">
        <v>68270</v>
      </c>
      <c r="L1002" s="1">
        <v>24668</v>
      </c>
      <c r="M1002">
        <f ca="1">DATEDIF(Factures[[#This Row],[Date naissance]],TODAY(),"Y")</f>
        <v>55</v>
      </c>
      <c r="N1002" t="str">
        <f ca="1">VLOOKUP(Factures[[#This Row],[Age]],Cat_Age[],2,TRUE)</f>
        <v>4 - de 55 à 65 ans</v>
      </c>
      <c r="O1002" t="str" cm="1">
        <f t="array" ref="O1002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1002" t="str">
        <f>VLOOKUP(INDEX(Communes2013[Code Postal],MATCH("*"&amp;TEXT(Factures[[#This Row],[CP]],"00000")&amp;"*",Communes2013[Code Postal],0)),Communes2013[],2,FALSE)</f>
        <v>WITTENHEIM</v>
      </c>
      <c r="Q1002" t="str">
        <f>VLOOKUP(Factures[[#This Row],[DPT]],departement2021[],6,FALSE)</f>
        <v>Haut-Rhin</v>
      </c>
      <c r="R1002" t="str">
        <f>VLOOKUP(VLOOKUP(Factures[[#This Row],[DPT]],departement2021[],2,FALSE),region2021[],5,FALSE)</f>
        <v>Grand Est</v>
      </c>
    </row>
    <row r="1003" spans="1:18" x14ac:dyDescent="0.25">
      <c r="A1003">
        <v>1005</v>
      </c>
      <c r="B1003" s="1">
        <v>44763</v>
      </c>
      <c r="C1003" s="2" t="s">
        <v>18</v>
      </c>
      <c r="D1003" s="2" t="s">
        <v>16</v>
      </c>
      <c r="E1003">
        <v>2</v>
      </c>
      <c r="F1003">
        <v>62.5</v>
      </c>
      <c r="G1003">
        <v>106</v>
      </c>
      <c r="H1003">
        <v>168.5</v>
      </c>
      <c r="I1003" s="2" t="s">
        <v>14</v>
      </c>
      <c r="J1003">
        <v>13</v>
      </c>
      <c r="K1003" s="4">
        <v>93400</v>
      </c>
      <c r="L1003" s="1">
        <v>26753</v>
      </c>
      <c r="M1003">
        <f ca="1">DATEDIF(Factures[[#This Row],[Date naissance]],TODAY(),"Y")</f>
        <v>49</v>
      </c>
      <c r="N1003" t="str">
        <f ca="1">VLOOKUP(Factures[[#This Row],[Age]],Cat_Age[],2,TRUE)</f>
        <v>3 - de 45 à 55 ans</v>
      </c>
      <c r="O1003" t="str" cm="1">
        <f t="array" ref="O100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03" t="str">
        <f>VLOOKUP(INDEX(Communes2013[Code Postal],MATCH("*"&amp;TEXT(Factures[[#This Row],[CP]],"00000")&amp;"*",Communes2013[Code Postal],0)),Communes2013[],2,FALSE)</f>
        <v>SAINT-OUEN</v>
      </c>
      <c r="Q1003" t="str">
        <f>VLOOKUP(Factures[[#This Row],[DPT]],departement2021[],6,FALSE)</f>
        <v>Seine-Saint-Denis</v>
      </c>
      <c r="R1003" t="str">
        <f>VLOOKUP(VLOOKUP(Factures[[#This Row],[DPT]],departement2021[],2,FALSE),region2021[],5,FALSE)</f>
        <v>Île-de-France</v>
      </c>
    </row>
    <row r="1004" spans="1:18" x14ac:dyDescent="0.25">
      <c r="A1004">
        <v>1006</v>
      </c>
      <c r="B1004" s="1">
        <v>44763</v>
      </c>
      <c r="C1004" s="2" t="s">
        <v>15</v>
      </c>
      <c r="D1004" s="2" t="s">
        <v>21</v>
      </c>
      <c r="E1004">
        <v>10</v>
      </c>
      <c r="F1004">
        <v>211</v>
      </c>
      <c r="G1004">
        <v>100</v>
      </c>
      <c r="H1004">
        <v>311</v>
      </c>
      <c r="I1004" s="2" t="s">
        <v>14</v>
      </c>
      <c r="J1004">
        <v>20.5</v>
      </c>
      <c r="K1004" s="4">
        <v>35190</v>
      </c>
      <c r="L1004" s="1">
        <v>25597</v>
      </c>
      <c r="M1004">
        <f ca="1">DATEDIF(Factures[[#This Row],[Date naissance]],TODAY(),"Y")</f>
        <v>52</v>
      </c>
      <c r="N1004" t="str">
        <f ca="1">VLOOKUP(Factures[[#This Row],[Age]],Cat_Age[],2,TRUE)</f>
        <v>3 - de 45 à 55 ans</v>
      </c>
      <c r="O1004" t="str" cm="1">
        <f t="array" ref="O100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04" t="str">
        <f>VLOOKUP(INDEX(Communes2013[Code Postal],MATCH("*"&amp;TEXT(Factures[[#This Row],[CP]],"00000")&amp;"*",Communes2013[Code Postal],0)),Communes2013[],2,FALSE)</f>
        <v>TINTENIAC</v>
      </c>
      <c r="Q1004" t="str">
        <f>VLOOKUP(Factures[[#This Row],[DPT]],departement2021[],6,FALSE)</f>
        <v>Ille-et-Vilaine</v>
      </c>
      <c r="R1004" t="str">
        <f>VLOOKUP(VLOOKUP(Factures[[#This Row],[DPT]],departement2021[],2,FALSE),region2021[],5,FALSE)</f>
        <v>Bretagne</v>
      </c>
    </row>
    <row r="1005" spans="1:18" x14ac:dyDescent="0.25">
      <c r="A1005">
        <v>1007</v>
      </c>
      <c r="B1005" s="1">
        <v>44763</v>
      </c>
      <c r="C1005" s="2" t="s">
        <v>19</v>
      </c>
      <c r="D1005" s="2" t="s">
        <v>13</v>
      </c>
      <c r="E1005">
        <v>2</v>
      </c>
      <c r="F1005">
        <v>48.5</v>
      </c>
      <c r="G1005">
        <v>42</v>
      </c>
      <c r="H1005">
        <v>90.5</v>
      </c>
      <c r="I1005" s="2" t="s">
        <v>17</v>
      </c>
      <c r="K1005" s="4">
        <v>12310</v>
      </c>
      <c r="L1005" s="1">
        <v>17920</v>
      </c>
      <c r="M1005">
        <f ca="1">DATEDIF(Factures[[#This Row],[Date naissance]],TODAY(),"Y")</f>
        <v>73</v>
      </c>
      <c r="N1005" t="str">
        <f ca="1">VLOOKUP(Factures[[#This Row],[Age]],Cat_Age[],2,TRUE)</f>
        <v>5 - de 65 et plus</v>
      </c>
      <c r="O1005" t="str" cm="1">
        <f t="array" ref="O1005">IF(INT(Factures[[#This Row],[CP]]/1000)=20,_xlfn.SWITCH(MID(Factures[[#This Row],[CP]],3,1),"0","2A","1","2A","2","2B"),IF(LEN(Factures[[#This Row],[CP]])=4,"0"&amp;LEFT(Factures[[#This Row],[CP]],1),LEFT(Factures[[#This Row],[CP]],2)))</f>
        <v>12</v>
      </c>
      <c r="P1005" t="str">
        <f>VLOOKUP(INDEX(Communes2013[Code Postal],MATCH("*"&amp;TEXT(Factures[[#This Row],[CP]],"00000")&amp;"*",Communes2013[Code Postal],0)),Communes2013[],2,FALSE)</f>
        <v>LAISSAC</v>
      </c>
      <c r="Q1005" t="str">
        <f>VLOOKUP(Factures[[#This Row],[DPT]],departement2021[],6,FALSE)</f>
        <v>Aveyron</v>
      </c>
      <c r="R1005" t="str">
        <f>VLOOKUP(VLOOKUP(Factures[[#This Row],[DPT]],departement2021[],2,FALSE),region2021[],5,FALSE)</f>
        <v>Occitanie</v>
      </c>
    </row>
    <row r="1006" spans="1:18" x14ac:dyDescent="0.25">
      <c r="A1006">
        <v>1008</v>
      </c>
      <c r="B1006" s="1">
        <v>44763</v>
      </c>
      <c r="C1006" s="2" t="s">
        <v>15</v>
      </c>
      <c r="D1006" s="2" t="s">
        <v>13</v>
      </c>
      <c r="E1006">
        <v>4</v>
      </c>
      <c r="F1006">
        <v>96</v>
      </c>
      <c r="G1006">
        <v>51</v>
      </c>
      <c r="H1006">
        <v>147</v>
      </c>
      <c r="I1006" s="2" t="s">
        <v>14</v>
      </c>
      <c r="J1006">
        <v>11.5</v>
      </c>
      <c r="K1006" s="4">
        <v>75017</v>
      </c>
      <c r="L1006" s="1">
        <v>30316</v>
      </c>
      <c r="M1006">
        <f ca="1">DATEDIF(Factures[[#This Row],[Date naissance]],TODAY(),"Y")</f>
        <v>39</v>
      </c>
      <c r="N1006" t="str">
        <f ca="1">VLOOKUP(Factures[[#This Row],[Age]],Cat_Age[],2,TRUE)</f>
        <v>2 - de 35 à 45 ans</v>
      </c>
      <c r="O1006" t="str" cm="1">
        <f t="array" ref="O100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06" t="str">
        <f>VLOOKUP(INDEX(Communes2013[Code Postal],MATCH("*"&amp;TEXT(Factures[[#This Row],[CP]],"00000")&amp;"*",Communes2013[Code Postal],0)),Communes2013[],2,FALSE)</f>
        <v>PARIS-17E-ARRONDISSEMENT</v>
      </c>
      <c r="Q1006" t="str">
        <f>VLOOKUP(Factures[[#This Row],[DPT]],departement2021[],6,FALSE)</f>
        <v>Paris</v>
      </c>
      <c r="R1006" t="str">
        <f>VLOOKUP(VLOOKUP(Factures[[#This Row],[DPT]],departement2021[],2,FALSE),region2021[],5,FALSE)</f>
        <v>Île-de-France</v>
      </c>
    </row>
    <row r="1007" spans="1:18" x14ac:dyDescent="0.25">
      <c r="A1007">
        <v>1009</v>
      </c>
      <c r="B1007" s="1">
        <v>44763</v>
      </c>
      <c r="C1007" s="2" t="s">
        <v>18</v>
      </c>
      <c r="D1007" s="2" t="s">
        <v>13</v>
      </c>
      <c r="E1007">
        <v>3</v>
      </c>
      <c r="F1007">
        <v>72</v>
      </c>
      <c r="G1007">
        <v>108</v>
      </c>
      <c r="H1007">
        <v>180</v>
      </c>
      <c r="I1007" s="2" t="s">
        <v>14</v>
      </c>
      <c r="J1007">
        <v>4.5</v>
      </c>
      <c r="K1007" s="4">
        <v>29200</v>
      </c>
      <c r="L1007" s="1">
        <v>30667</v>
      </c>
      <c r="M1007">
        <f ca="1">DATEDIF(Factures[[#This Row],[Date naissance]],TODAY(),"Y")</f>
        <v>38</v>
      </c>
      <c r="N1007" t="str">
        <f ca="1">VLOOKUP(Factures[[#This Row],[Age]],Cat_Age[],2,TRUE)</f>
        <v>2 - de 35 à 45 ans</v>
      </c>
      <c r="O1007" t="str" cm="1">
        <f t="array" ref="O10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07" t="str">
        <f>VLOOKUP(INDEX(Communes2013[Code Postal],MATCH("*"&amp;TEXT(Factures[[#This Row],[CP]],"00000")&amp;"*",Communes2013[Code Postal],0)),Communes2013[],2,FALSE)</f>
        <v>BREST</v>
      </c>
      <c r="Q1007" t="str">
        <f>VLOOKUP(Factures[[#This Row],[DPT]],departement2021[],6,FALSE)</f>
        <v>Finistère</v>
      </c>
      <c r="R1007" t="str">
        <f>VLOOKUP(VLOOKUP(Factures[[#This Row],[DPT]],departement2021[],2,FALSE),region2021[],5,FALSE)</f>
        <v>Bretagne</v>
      </c>
    </row>
    <row r="1008" spans="1:18" x14ac:dyDescent="0.25">
      <c r="A1008">
        <v>1010</v>
      </c>
      <c r="B1008" s="1">
        <v>44763</v>
      </c>
      <c r="C1008" s="2" t="s">
        <v>12</v>
      </c>
      <c r="D1008" s="2" t="s">
        <v>21</v>
      </c>
      <c r="E1008">
        <v>2</v>
      </c>
      <c r="F1008">
        <v>39.5</v>
      </c>
      <c r="G1008">
        <v>8</v>
      </c>
      <c r="H1008">
        <v>47.5</v>
      </c>
      <c r="I1008" s="2" t="s">
        <v>17</v>
      </c>
      <c r="K1008" s="4">
        <v>29900</v>
      </c>
      <c r="L1008" s="1">
        <v>24622</v>
      </c>
      <c r="M1008">
        <f ca="1">DATEDIF(Factures[[#This Row],[Date naissance]],TODAY(),"Y")</f>
        <v>55</v>
      </c>
      <c r="N1008" t="str">
        <f ca="1">VLOOKUP(Factures[[#This Row],[Age]],Cat_Age[],2,TRUE)</f>
        <v>4 - de 55 à 65 ans</v>
      </c>
      <c r="O1008" t="str" cm="1">
        <f t="array" ref="O10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08" t="str">
        <f>VLOOKUP(INDEX(Communes2013[Code Postal],MATCH("*"&amp;TEXT(Factures[[#This Row],[CP]],"00000")&amp;"*",Communes2013[Code Postal],0)),Communes2013[],2,FALSE)</f>
        <v>CONCARNEAU</v>
      </c>
      <c r="Q1008" t="str">
        <f>VLOOKUP(Factures[[#This Row],[DPT]],departement2021[],6,FALSE)</f>
        <v>Finistère</v>
      </c>
      <c r="R1008" t="str">
        <f>VLOOKUP(VLOOKUP(Factures[[#This Row],[DPT]],departement2021[],2,FALSE),region2021[],5,FALSE)</f>
        <v>Bretagne</v>
      </c>
    </row>
    <row r="1009" spans="1:18" x14ac:dyDescent="0.25">
      <c r="A1009">
        <v>1011</v>
      </c>
      <c r="B1009" s="1">
        <v>44763</v>
      </c>
      <c r="C1009" s="2" t="s">
        <v>12</v>
      </c>
      <c r="D1009" s="2" t="s">
        <v>16</v>
      </c>
      <c r="E1009">
        <v>11</v>
      </c>
      <c r="F1009">
        <v>367.5</v>
      </c>
      <c r="G1009">
        <v>567</v>
      </c>
      <c r="H1009">
        <v>934.5</v>
      </c>
      <c r="I1009" s="2" t="s">
        <v>14</v>
      </c>
      <c r="J1009">
        <v>32</v>
      </c>
      <c r="K1009" s="4">
        <v>75012</v>
      </c>
      <c r="L1009" s="1">
        <v>25992</v>
      </c>
      <c r="M1009">
        <f ca="1">DATEDIF(Factures[[#This Row],[Date naissance]],TODAY(),"Y")</f>
        <v>51</v>
      </c>
      <c r="N1009" t="str">
        <f ca="1">VLOOKUP(Factures[[#This Row],[Age]],Cat_Age[],2,TRUE)</f>
        <v>3 - de 45 à 55 ans</v>
      </c>
      <c r="O1009" t="str" cm="1">
        <f t="array" ref="O100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09" t="str">
        <f>VLOOKUP(INDEX(Communes2013[Code Postal],MATCH("*"&amp;TEXT(Factures[[#This Row],[CP]],"00000")&amp;"*",Communes2013[Code Postal],0)),Communes2013[],2,FALSE)</f>
        <v>PARIS-12E-ARRONDISSEMENT</v>
      </c>
      <c r="Q1009" t="str">
        <f>VLOOKUP(Factures[[#This Row],[DPT]],departement2021[],6,FALSE)</f>
        <v>Paris</v>
      </c>
      <c r="R1009" t="str">
        <f>VLOOKUP(VLOOKUP(Factures[[#This Row],[DPT]],departement2021[],2,FALSE),region2021[],5,FALSE)</f>
        <v>Île-de-France</v>
      </c>
    </row>
    <row r="1010" spans="1:18" x14ac:dyDescent="0.25">
      <c r="A1010">
        <v>1012</v>
      </c>
      <c r="B1010" s="1">
        <v>44763</v>
      </c>
      <c r="C1010" s="2" t="s">
        <v>15</v>
      </c>
      <c r="D1010" s="2" t="s">
        <v>20</v>
      </c>
      <c r="E1010">
        <v>2</v>
      </c>
      <c r="F1010">
        <v>29</v>
      </c>
      <c r="G1010">
        <v>4</v>
      </c>
      <c r="H1010">
        <v>33</v>
      </c>
      <c r="I1010" s="2" t="s">
        <v>14</v>
      </c>
      <c r="J1010">
        <v>2.5</v>
      </c>
      <c r="K1010" s="4">
        <v>78570</v>
      </c>
      <c r="L1010" s="1">
        <v>24292</v>
      </c>
      <c r="M1010">
        <f ca="1">DATEDIF(Factures[[#This Row],[Date naissance]],TODAY(),"Y")</f>
        <v>56</v>
      </c>
      <c r="N1010" t="str">
        <f ca="1">VLOOKUP(Factures[[#This Row],[Age]],Cat_Age[],2,TRUE)</f>
        <v>4 - de 55 à 65 ans</v>
      </c>
      <c r="O1010" t="str" cm="1">
        <f t="array" ref="O101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010" t="str">
        <f>VLOOKUP(INDEX(Communes2013[Code Postal],MATCH("*"&amp;TEXT(Factures[[#This Row],[CP]],"00000")&amp;"*",Communes2013[Code Postal],0)),Communes2013[],2,FALSE)</f>
        <v>ANDRESY</v>
      </c>
      <c r="Q1010" t="str">
        <f>VLOOKUP(Factures[[#This Row],[DPT]],departement2021[],6,FALSE)</f>
        <v>Yvelines</v>
      </c>
      <c r="R1010" t="str">
        <f>VLOOKUP(VLOOKUP(Factures[[#This Row],[DPT]],departement2021[],2,FALSE),region2021[],5,FALSE)</f>
        <v>Île-de-France</v>
      </c>
    </row>
    <row r="1011" spans="1:18" x14ac:dyDescent="0.25">
      <c r="A1011">
        <v>1013</v>
      </c>
      <c r="B1011" s="1">
        <v>44763</v>
      </c>
      <c r="C1011" s="2" t="s">
        <v>12</v>
      </c>
      <c r="D1011" s="2" t="s">
        <v>13</v>
      </c>
      <c r="E1011">
        <v>6</v>
      </c>
      <c r="F1011">
        <v>147</v>
      </c>
      <c r="G1011">
        <v>224</v>
      </c>
      <c r="H1011">
        <v>371</v>
      </c>
      <c r="I1011" s="2" t="s">
        <v>17</v>
      </c>
      <c r="K1011" s="4">
        <v>29170</v>
      </c>
      <c r="L1011" s="1">
        <v>27674</v>
      </c>
      <c r="M1011">
        <f ca="1">DATEDIF(Factures[[#This Row],[Date naissance]],TODAY(),"Y")</f>
        <v>47</v>
      </c>
      <c r="N1011" t="str">
        <f ca="1">VLOOKUP(Factures[[#This Row],[Age]],Cat_Age[],2,TRUE)</f>
        <v>3 - de 45 à 55 ans</v>
      </c>
      <c r="O1011" t="str" cm="1">
        <f t="array" ref="O10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11" t="str">
        <f>VLOOKUP(INDEX(Communes2013[Code Postal],MATCH("*"&amp;TEXT(Factures[[#This Row],[CP]],"00000")&amp;"*",Communes2013[Code Postal],0)),Communes2013[],2,FALSE)</f>
        <v>FOUESNANT</v>
      </c>
      <c r="Q1011" t="str">
        <f>VLOOKUP(Factures[[#This Row],[DPT]],departement2021[],6,FALSE)</f>
        <v>Finistère</v>
      </c>
      <c r="R1011" t="str">
        <f>VLOOKUP(VLOOKUP(Factures[[#This Row],[DPT]],departement2021[],2,FALSE),region2021[],5,FALSE)</f>
        <v>Bretagne</v>
      </c>
    </row>
    <row r="1012" spans="1:18" x14ac:dyDescent="0.25">
      <c r="A1012">
        <v>1014</v>
      </c>
      <c r="B1012" s="1">
        <v>44763</v>
      </c>
      <c r="C1012" s="2" t="s">
        <v>15</v>
      </c>
      <c r="D1012" s="2" t="s">
        <v>16</v>
      </c>
      <c r="E1012">
        <v>2</v>
      </c>
      <c r="F1012">
        <v>50.5</v>
      </c>
      <c r="G1012">
        <v>92</v>
      </c>
      <c r="H1012">
        <v>142.5</v>
      </c>
      <c r="I1012" s="2" t="s">
        <v>17</v>
      </c>
      <c r="K1012" s="4">
        <v>85230</v>
      </c>
      <c r="L1012" s="1">
        <v>20684</v>
      </c>
      <c r="M1012">
        <f ca="1">DATEDIF(Factures[[#This Row],[Date naissance]],TODAY(),"Y")</f>
        <v>66</v>
      </c>
      <c r="N1012" t="str">
        <f ca="1">VLOOKUP(Factures[[#This Row],[Age]],Cat_Age[],2,TRUE)</f>
        <v>5 - de 65 et plus</v>
      </c>
      <c r="O1012" t="str" cm="1">
        <f t="array" ref="O1012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1012" t="str">
        <f>VLOOKUP(INDEX(Communes2013[Code Postal],MATCH("*"&amp;TEXT(Factures[[#This Row],[CP]],"00000")&amp;"*",Communes2013[Code Postal],0)),Communes2013[],2,FALSE)</f>
        <v>BEAUVOIR-SUR-MER</v>
      </c>
      <c r="Q1012" t="str">
        <f>VLOOKUP(Factures[[#This Row],[DPT]],departement2021[],6,FALSE)</f>
        <v>Vendée</v>
      </c>
      <c r="R1012" t="str">
        <f>VLOOKUP(VLOOKUP(Factures[[#This Row],[DPT]],departement2021[],2,FALSE),region2021[],5,FALSE)</f>
        <v>Pays de la Loire</v>
      </c>
    </row>
    <row r="1013" spans="1:18" x14ac:dyDescent="0.25">
      <c r="A1013">
        <v>1015</v>
      </c>
      <c r="B1013" s="1">
        <v>44763</v>
      </c>
      <c r="C1013" s="2" t="s">
        <v>15</v>
      </c>
      <c r="D1013" s="2" t="s">
        <v>16</v>
      </c>
      <c r="E1013">
        <v>9</v>
      </c>
      <c r="F1013">
        <v>256.5</v>
      </c>
      <c r="G1013">
        <v>172</v>
      </c>
      <c r="H1013">
        <v>428.5</v>
      </c>
      <c r="I1013" s="2" t="s">
        <v>17</v>
      </c>
      <c r="K1013" s="4">
        <v>93160</v>
      </c>
      <c r="L1013" s="1">
        <v>34513</v>
      </c>
      <c r="M1013">
        <f ca="1">DATEDIF(Factures[[#This Row],[Date naissance]],TODAY(),"Y")</f>
        <v>28</v>
      </c>
      <c r="N1013" t="str">
        <f ca="1">VLOOKUP(Factures[[#This Row],[Age]],Cat_Age[],2,TRUE)</f>
        <v>1 - de 0 à 35 ans</v>
      </c>
      <c r="O1013" t="str" cm="1">
        <f t="array" ref="O101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13" t="str">
        <f>VLOOKUP(INDEX(Communes2013[Code Postal],MATCH("*"&amp;TEXT(Factures[[#This Row],[CP]],"00000")&amp;"*",Communes2013[Code Postal],0)),Communes2013[],2,FALSE)</f>
        <v>NOISY-LE-GRAND</v>
      </c>
      <c r="Q1013" t="str">
        <f>VLOOKUP(Factures[[#This Row],[DPT]],departement2021[],6,FALSE)</f>
        <v>Seine-Saint-Denis</v>
      </c>
      <c r="R1013" t="str">
        <f>VLOOKUP(VLOOKUP(Factures[[#This Row],[DPT]],departement2021[],2,FALSE),region2021[],5,FALSE)</f>
        <v>Île-de-France</v>
      </c>
    </row>
    <row r="1014" spans="1:18" x14ac:dyDescent="0.25">
      <c r="A1014">
        <v>1016</v>
      </c>
      <c r="B1014" s="1">
        <v>44763</v>
      </c>
      <c r="C1014" s="2" t="s">
        <v>15</v>
      </c>
      <c r="D1014" s="2" t="s">
        <v>16</v>
      </c>
      <c r="E1014">
        <v>16</v>
      </c>
      <c r="F1014">
        <v>548.5</v>
      </c>
      <c r="G1014">
        <v>915</v>
      </c>
      <c r="H1014">
        <v>1463.5</v>
      </c>
      <c r="I1014" s="2" t="s">
        <v>14</v>
      </c>
      <c r="J1014">
        <v>79.5</v>
      </c>
      <c r="K1014" s="4">
        <v>56100</v>
      </c>
      <c r="L1014" s="1">
        <v>28001</v>
      </c>
      <c r="M1014">
        <f ca="1">DATEDIF(Factures[[#This Row],[Date naissance]],TODAY(),"Y")</f>
        <v>46</v>
      </c>
      <c r="N1014" t="str">
        <f ca="1">VLOOKUP(Factures[[#This Row],[Age]],Cat_Age[],2,TRUE)</f>
        <v>3 - de 45 à 55 ans</v>
      </c>
      <c r="O1014" t="str" cm="1">
        <f t="array" ref="O101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14" t="str">
        <f>VLOOKUP(INDEX(Communes2013[Code Postal],MATCH("*"&amp;TEXT(Factures[[#This Row],[CP]],"00000")&amp;"*",Communes2013[Code Postal],0)),Communes2013[],2,FALSE)</f>
        <v>LORIENT</v>
      </c>
      <c r="Q1014" t="str">
        <f>VLOOKUP(Factures[[#This Row],[DPT]],departement2021[],6,FALSE)</f>
        <v>Morbihan</v>
      </c>
      <c r="R1014" t="str">
        <f>VLOOKUP(VLOOKUP(Factures[[#This Row],[DPT]],departement2021[],2,FALSE),region2021[],5,FALSE)</f>
        <v>Bretagne</v>
      </c>
    </row>
    <row r="1015" spans="1:18" x14ac:dyDescent="0.25">
      <c r="A1015">
        <v>1017</v>
      </c>
      <c r="B1015" s="1">
        <v>44764</v>
      </c>
      <c r="C1015" s="2" t="s">
        <v>15</v>
      </c>
      <c r="D1015" s="2" t="s">
        <v>21</v>
      </c>
      <c r="E1015">
        <v>15</v>
      </c>
      <c r="F1015">
        <v>301</v>
      </c>
      <c r="G1015">
        <v>283</v>
      </c>
      <c r="H1015">
        <v>584</v>
      </c>
      <c r="I1015" s="2" t="s">
        <v>14</v>
      </c>
      <c r="J1015">
        <v>32</v>
      </c>
      <c r="K1015" s="4">
        <v>62610</v>
      </c>
      <c r="L1015" s="1">
        <v>22747</v>
      </c>
      <c r="M1015">
        <f ca="1">DATEDIF(Factures[[#This Row],[Date naissance]],TODAY(),"Y")</f>
        <v>60</v>
      </c>
      <c r="N1015" t="str">
        <f ca="1">VLOOKUP(Factures[[#This Row],[Age]],Cat_Age[],2,TRUE)</f>
        <v>4 - de 55 à 65 ans</v>
      </c>
      <c r="O1015" t="str" cm="1">
        <f t="array" ref="O1015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015" t="str">
        <f>VLOOKUP(INDEX(Communes2013[Code Postal],MATCH("*"&amp;TEXT(Factures[[#This Row],[CP]],"00000")&amp;"*",Communes2013[Code Postal],0)),Communes2013[],2,FALSE)</f>
        <v>ARDRES</v>
      </c>
      <c r="Q1015" t="str">
        <f>VLOOKUP(Factures[[#This Row],[DPT]],departement2021[],6,FALSE)</f>
        <v>Pas-de-Calais</v>
      </c>
      <c r="R1015" t="str">
        <f>VLOOKUP(VLOOKUP(Factures[[#This Row],[DPT]],departement2021[],2,FALSE),region2021[],5,FALSE)</f>
        <v>Hauts-de-France</v>
      </c>
    </row>
    <row r="1016" spans="1:18" x14ac:dyDescent="0.25">
      <c r="A1016">
        <v>1018</v>
      </c>
      <c r="B1016" s="1">
        <v>44764</v>
      </c>
      <c r="C1016" s="2" t="s">
        <v>15</v>
      </c>
      <c r="D1016" s="2" t="s">
        <v>16</v>
      </c>
      <c r="E1016">
        <v>7</v>
      </c>
      <c r="F1016">
        <v>208.5</v>
      </c>
      <c r="G1016">
        <v>326</v>
      </c>
      <c r="H1016">
        <v>534.5</v>
      </c>
      <c r="I1016" s="2" t="s">
        <v>14</v>
      </c>
      <c r="J1016">
        <v>21</v>
      </c>
      <c r="K1016" s="4">
        <v>56270</v>
      </c>
      <c r="L1016" s="1">
        <v>18123</v>
      </c>
      <c r="M1016">
        <f ca="1">DATEDIF(Factures[[#This Row],[Date naissance]],TODAY(),"Y")</f>
        <v>73</v>
      </c>
      <c r="N1016" t="str">
        <f ca="1">VLOOKUP(Factures[[#This Row],[Age]],Cat_Age[],2,TRUE)</f>
        <v>5 - de 65 et plus</v>
      </c>
      <c r="O1016" t="str" cm="1">
        <f t="array" ref="O101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16" t="str">
        <f>VLOOKUP(INDEX(Communes2013[Code Postal],MATCH("*"&amp;TEXT(Factures[[#This Row],[CP]],"00000")&amp;"*",Communes2013[Code Postal],0)),Communes2013[],2,FALSE)</f>
        <v>PLOEMEUR</v>
      </c>
      <c r="Q1016" t="str">
        <f>VLOOKUP(Factures[[#This Row],[DPT]],departement2021[],6,FALSE)</f>
        <v>Morbihan</v>
      </c>
      <c r="R1016" t="str">
        <f>VLOOKUP(VLOOKUP(Factures[[#This Row],[DPT]],departement2021[],2,FALSE),region2021[],5,FALSE)</f>
        <v>Bretagne</v>
      </c>
    </row>
    <row r="1017" spans="1:18" x14ac:dyDescent="0.25">
      <c r="A1017">
        <v>1019</v>
      </c>
      <c r="B1017" s="1">
        <v>44764</v>
      </c>
      <c r="C1017" s="2" t="s">
        <v>18</v>
      </c>
      <c r="D1017" s="2" t="s">
        <v>21</v>
      </c>
      <c r="E1017">
        <v>2</v>
      </c>
      <c r="F1017">
        <v>39.5</v>
      </c>
      <c r="G1017">
        <v>58</v>
      </c>
      <c r="H1017">
        <v>97.5</v>
      </c>
      <c r="I1017" s="2" t="s">
        <v>14</v>
      </c>
      <c r="J1017">
        <v>7</v>
      </c>
      <c r="K1017" s="4">
        <v>95130</v>
      </c>
      <c r="L1017" s="1">
        <v>27396</v>
      </c>
      <c r="M1017">
        <f ca="1">DATEDIF(Factures[[#This Row],[Date naissance]],TODAY(),"Y")</f>
        <v>47</v>
      </c>
      <c r="N1017" t="str">
        <f ca="1">VLOOKUP(Factures[[#This Row],[Age]],Cat_Age[],2,TRUE)</f>
        <v>3 - de 45 à 55 ans</v>
      </c>
      <c r="O1017" t="str" cm="1">
        <f t="array" ref="O101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17" t="str">
        <f>VLOOKUP(INDEX(Communes2013[Code Postal],MATCH("*"&amp;TEXT(Factures[[#This Row],[CP]],"00000")&amp;"*",Communes2013[Code Postal],0)),Communes2013[],2,FALSE)</f>
        <v>FRANCONVILLE</v>
      </c>
      <c r="Q1017" t="str">
        <f>VLOOKUP(Factures[[#This Row],[DPT]],departement2021[],6,FALSE)</f>
        <v>Val-d'Oise</v>
      </c>
      <c r="R1017" t="str">
        <f>VLOOKUP(VLOOKUP(Factures[[#This Row],[DPT]],departement2021[],2,FALSE),region2021[],5,FALSE)</f>
        <v>Île-de-France</v>
      </c>
    </row>
    <row r="1018" spans="1:18" x14ac:dyDescent="0.25">
      <c r="A1018">
        <v>1020</v>
      </c>
      <c r="B1018" s="1">
        <v>44764</v>
      </c>
      <c r="C1018" s="2" t="s">
        <v>15</v>
      </c>
      <c r="D1018" s="2" t="s">
        <v>16</v>
      </c>
      <c r="E1018">
        <v>2</v>
      </c>
      <c r="F1018">
        <v>69.5</v>
      </c>
      <c r="G1018">
        <v>10</v>
      </c>
      <c r="H1018">
        <v>79.5</v>
      </c>
      <c r="I1018" s="2" t="s">
        <v>14</v>
      </c>
      <c r="J1018">
        <v>3</v>
      </c>
      <c r="K1018" s="4">
        <v>92160</v>
      </c>
      <c r="L1018" s="1">
        <v>27746</v>
      </c>
      <c r="M1018">
        <f ca="1">DATEDIF(Factures[[#This Row],[Date naissance]],TODAY(),"Y")</f>
        <v>46</v>
      </c>
      <c r="N1018" t="str">
        <f ca="1">VLOOKUP(Factures[[#This Row],[Age]],Cat_Age[],2,TRUE)</f>
        <v>3 - de 45 à 55 ans</v>
      </c>
      <c r="O1018" t="str" cm="1">
        <f t="array" ref="O101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18" t="str">
        <f>VLOOKUP(INDEX(Communes2013[Code Postal],MATCH("*"&amp;TEXT(Factures[[#This Row],[CP]],"00000")&amp;"*",Communes2013[Code Postal],0)),Communes2013[],2,FALSE)</f>
        <v>ANTONY</v>
      </c>
      <c r="Q1018" t="str">
        <f>VLOOKUP(Factures[[#This Row],[DPT]],departement2021[],6,FALSE)</f>
        <v>Hauts-de-Seine</v>
      </c>
      <c r="R1018" t="str">
        <f>VLOOKUP(VLOOKUP(Factures[[#This Row],[DPT]],departement2021[],2,FALSE),region2021[],5,FALSE)</f>
        <v>Île-de-France</v>
      </c>
    </row>
    <row r="1019" spans="1:18" x14ac:dyDescent="0.25">
      <c r="A1019">
        <v>1021</v>
      </c>
      <c r="B1019" s="1">
        <v>44764</v>
      </c>
      <c r="C1019" s="2" t="s">
        <v>12</v>
      </c>
      <c r="D1019" s="2" t="s">
        <v>16</v>
      </c>
      <c r="E1019">
        <v>4</v>
      </c>
      <c r="F1019">
        <v>131.5</v>
      </c>
      <c r="G1019">
        <v>253</v>
      </c>
      <c r="H1019">
        <v>384.5</v>
      </c>
      <c r="I1019" s="2" t="s">
        <v>17</v>
      </c>
      <c r="K1019" s="4">
        <v>22300</v>
      </c>
      <c r="L1019" s="1">
        <v>14551</v>
      </c>
      <c r="M1019">
        <f ca="1">DATEDIF(Factures[[#This Row],[Date naissance]],TODAY(),"Y")</f>
        <v>83</v>
      </c>
      <c r="N1019" t="str">
        <f ca="1">VLOOKUP(Factures[[#This Row],[Age]],Cat_Age[],2,TRUE)</f>
        <v>5 - de 65 et plus</v>
      </c>
      <c r="O1019" t="str" cm="1">
        <f t="array" ref="O101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019" t="str">
        <f>VLOOKUP(INDEX(Communes2013[Code Postal],MATCH("*"&amp;TEXT(Factures[[#This Row],[CP]],"00000")&amp;"*",Communes2013[Code Postal],0)),Communes2013[],2,FALSE)</f>
        <v>LANNION</v>
      </c>
      <c r="Q1019" t="str">
        <f>VLOOKUP(Factures[[#This Row],[DPT]],departement2021[],6,FALSE)</f>
        <v>Côtes-d'Armor</v>
      </c>
      <c r="R1019" t="str">
        <f>VLOOKUP(VLOOKUP(Factures[[#This Row],[DPT]],departement2021[],2,FALSE),region2021[],5,FALSE)</f>
        <v>Bretagne</v>
      </c>
    </row>
    <row r="1020" spans="1:18" x14ac:dyDescent="0.25">
      <c r="A1020">
        <v>1022</v>
      </c>
      <c r="B1020" s="1">
        <v>44764</v>
      </c>
      <c r="C1020" s="2" t="s">
        <v>18</v>
      </c>
      <c r="D1020" s="2" t="s">
        <v>16</v>
      </c>
      <c r="E1020">
        <v>1</v>
      </c>
      <c r="F1020">
        <v>25.5</v>
      </c>
      <c r="G1020">
        <v>33</v>
      </c>
      <c r="H1020">
        <v>58.5</v>
      </c>
      <c r="I1020" s="2" t="s">
        <v>14</v>
      </c>
      <c r="J1020">
        <v>2.5</v>
      </c>
      <c r="K1020" s="4">
        <v>6200</v>
      </c>
      <c r="L1020" s="1">
        <v>29694</v>
      </c>
      <c r="M1020">
        <f ca="1">DATEDIF(Factures[[#This Row],[Date naissance]],TODAY(),"Y")</f>
        <v>41</v>
      </c>
      <c r="N1020" t="str">
        <f ca="1">VLOOKUP(Factures[[#This Row],[Age]],Cat_Age[],2,TRUE)</f>
        <v>2 - de 35 à 45 ans</v>
      </c>
      <c r="O1020" t="str" cm="1">
        <f t="array" ref="O1020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1020" t="str">
        <f>VLOOKUP(INDEX(Communes2013[Code Postal],MATCH("*"&amp;TEXT(Factures[[#This Row],[CP]],"00000")&amp;"*",Communes2013[Code Postal],0)),Communes2013[],2,FALSE)</f>
        <v>NICE</v>
      </c>
      <c r="Q1020" t="str">
        <f>VLOOKUP(Factures[[#This Row],[DPT]],departement2021[],6,FALSE)</f>
        <v>Alpes-Maritimes</v>
      </c>
      <c r="R1020" t="str">
        <f>VLOOKUP(VLOOKUP(Factures[[#This Row],[DPT]],departement2021[],2,FALSE),region2021[],5,FALSE)</f>
        <v>Provence-Alpes-Côte d'Azur</v>
      </c>
    </row>
    <row r="1021" spans="1:18" x14ac:dyDescent="0.25">
      <c r="A1021">
        <v>1023</v>
      </c>
      <c r="B1021" s="1">
        <v>44764</v>
      </c>
      <c r="C1021" s="2" t="s">
        <v>18</v>
      </c>
      <c r="D1021" s="2" t="s">
        <v>16</v>
      </c>
      <c r="E1021">
        <v>2</v>
      </c>
      <c r="F1021">
        <v>69.5</v>
      </c>
      <c r="G1021">
        <v>26</v>
      </c>
      <c r="H1021">
        <v>95.5</v>
      </c>
      <c r="I1021" s="2" t="s">
        <v>17</v>
      </c>
      <c r="K1021" s="4">
        <v>35490</v>
      </c>
      <c r="L1021" s="1">
        <v>26995</v>
      </c>
      <c r="M1021">
        <f ca="1">DATEDIF(Factures[[#This Row],[Date naissance]],TODAY(),"Y")</f>
        <v>48</v>
      </c>
      <c r="N1021" t="str">
        <f ca="1">VLOOKUP(Factures[[#This Row],[Age]],Cat_Age[],2,TRUE)</f>
        <v>3 - de 45 à 55 ans</v>
      </c>
      <c r="O1021" t="str" cm="1">
        <f t="array" ref="O102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21" t="str">
        <f>VLOOKUP(INDEX(Communes2013[Code Postal],MATCH("*"&amp;TEXT(Factures[[#This Row],[CP]],"00000")&amp;"*",Communes2013[Code Postal],0)),Communes2013[],2,FALSE)</f>
        <v>SENS-DE-BRETAGNE</v>
      </c>
      <c r="Q1021" t="str">
        <f>VLOOKUP(Factures[[#This Row],[DPT]],departement2021[],6,FALSE)</f>
        <v>Ille-et-Vilaine</v>
      </c>
      <c r="R1021" t="str">
        <f>VLOOKUP(VLOOKUP(Factures[[#This Row],[DPT]],departement2021[],2,FALSE),region2021[],5,FALSE)</f>
        <v>Bretagne</v>
      </c>
    </row>
    <row r="1022" spans="1:18" x14ac:dyDescent="0.25">
      <c r="A1022">
        <v>1024</v>
      </c>
      <c r="B1022" s="1">
        <v>44764</v>
      </c>
      <c r="C1022" s="2" t="s">
        <v>15</v>
      </c>
      <c r="D1022" s="2" t="s">
        <v>13</v>
      </c>
      <c r="E1022">
        <v>2</v>
      </c>
      <c r="F1022">
        <v>48</v>
      </c>
      <c r="G1022">
        <v>71</v>
      </c>
      <c r="H1022">
        <v>119</v>
      </c>
      <c r="I1022" s="2" t="s">
        <v>14</v>
      </c>
      <c r="J1022">
        <v>4.5</v>
      </c>
      <c r="K1022" s="4">
        <v>95130</v>
      </c>
      <c r="L1022" s="1">
        <v>31219</v>
      </c>
      <c r="M1022">
        <f ca="1">DATEDIF(Factures[[#This Row],[Date naissance]],TODAY(),"Y")</f>
        <v>37</v>
      </c>
      <c r="N1022" t="str">
        <f ca="1">VLOOKUP(Factures[[#This Row],[Age]],Cat_Age[],2,TRUE)</f>
        <v>2 - de 35 à 45 ans</v>
      </c>
      <c r="O1022" t="str" cm="1">
        <f t="array" ref="O102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22" t="str">
        <f>VLOOKUP(INDEX(Communes2013[Code Postal],MATCH("*"&amp;TEXT(Factures[[#This Row],[CP]],"00000")&amp;"*",Communes2013[Code Postal],0)),Communes2013[],2,FALSE)</f>
        <v>FRANCONVILLE</v>
      </c>
      <c r="Q1022" t="str">
        <f>VLOOKUP(Factures[[#This Row],[DPT]],departement2021[],6,FALSE)</f>
        <v>Val-d'Oise</v>
      </c>
      <c r="R1022" t="str">
        <f>VLOOKUP(VLOOKUP(Factures[[#This Row],[DPT]],departement2021[],2,FALSE),region2021[],5,FALSE)</f>
        <v>Île-de-France</v>
      </c>
    </row>
    <row r="1023" spans="1:18" x14ac:dyDescent="0.25">
      <c r="A1023">
        <v>1025</v>
      </c>
      <c r="B1023" s="1">
        <v>44764</v>
      </c>
      <c r="C1023" s="2" t="s">
        <v>15</v>
      </c>
      <c r="D1023" s="2" t="s">
        <v>16</v>
      </c>
      <c r="E1023">
        <v>16</v>
      </c>
      <c r="F1023">
        <v>528.5</v>
      </c>
      <c r="G1023">
        <v>388</v>
      </c>
      <c r="H1023">
        <v>916.5</v>
      </c>
      <c r="I1023" s="2" t="s">
        <v>14</v>
      </c>
      <c r="J1023">
        <v>65</v>
      </c>
      <c r="K1023" s="4">
        <v>92000</v>
      </c>
      <c r="L1023" s="1">
        <v>32503</v>
      </c>
      <c r="M1023">
        <f ca="1">DATEDIF(Factures[[#This Row],[Date naissance]],TODAY(),"Y")</f>
        <v>33</v>
      </c>
      <c r="N1023" t="str">
        <f ca="1">VLOOKUP(Factures[[#This Row],[Age]],Cat_Age[],2,TRUE)</f>
        <v>1 - de 0 à 35 ans</v>
      </c>
      <c r="O1023" t="str" cm="1">
        <f t="array" ref="O102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23" t="str">
        <f>VLOOKUP(INDEX(Communes2013[Code Postal],MATCH("*"&amp;TEXT(Factures[[#This Row],[CP]],"00000")&amp;"*",Communes2013[Code Postal],0)),Communes2013[],2,FALSE)</f>
        <v>NANTERRE</v>
      </c>
      <c r="Q1023" t="str">
        <f>VLOOKUP(Factures[[#This Row],[DPT]],departement2021[],6,FALSE)</f>
        <v>Hauts-de-Seine</v>
      </c>
      <c r="R1023" t="str">
        <f>VLOOKUP(VLOOKUP(Factures[[#This Row],[DPT]],departement2021[],2,FALSE),region2021[],5,FALSE)</f>
        <v>Île-de-France</v>
      </c>
    </row>
    <row r="1024" spans="1:18" x14ac:dyDescent="0.25">
      <c r="A1024">
        <v>1026</v>
      </c>
      <c r="B1024" s="1">
        <v>44764</v>
      </c>
      <c r="C1024" s="2" t="s">
        <v>15</v>
      </c>
      <c r="D1024" s="2" t="s">
        <v>16</v>
      </c>
      <c r="E1024">
        <v>15</v>
      </c>
      <c r="F1024">
        <v>457</v>
      </c>
      <c r="G1024">
        <v>294</v>
      </c>
      <c r="H1024">
        <v>751</v>
      </c>
      <c r="I1024" s="2" t="s">
        <v>14</v>
      </c>
      <c r="J1024">
        <v>60</v>
      </c>
      <c r="K1024" s="4">
        <v>29460</v>
      </c>
      <c r="L1024" s="1">
        <v>28118</v>
      </c>
      <c r="M1024">
        <f ca="1">DATEDIF(Factures[[#This Row],[Date naissance]],TODAY(),"Y")</f>
        <v>45</v>
      </c>
      <c r="N1024" t="str">
        <f ca="1">VLOOKUP(Factures[[#This Row],[Age]],Cat_Age[],2,TRUE)</f>
        <v>3 - de 45 à 55 ans</v>
      </c>
      <c r="O1024" t="str" cm="1">
        <f t="array" ref="O10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24" t="str">
        <f>VLOOKUP(INDEX(Communes2013[Code Postal],MATCH("*"&amp;TEXT(Factures[[#This Row],[CP]],"00000")&amp;"*",Communes2013[Code Postal],0)),Communes2013[],2,FALSE)</f>
        <v>DIRINON</v>
      </c>
      <c r="Q1024" t="str">
        <f>VLOOKUP(Factures[[#This Row],[DPT]],departement2021[],6,FALSE)</f>
        <v>Finistère</v>
      </c>
      <c r="R1024" t="str">
        <f>VLOOKUP(VLOOKUP(Factures[[#This Row],[DPT]],departement2021[],2,FALSE),region2021[],5,FALSE)</f>
        <v>Bretagne</v>
      </c>
    </row>
    <row r="1025" spans="1:18" x14ac:dyDescent="0.25">
      <c r="A1025">
        <v>1027</v>
      </c>
      <c r="B1025" s="1">
        <v>44764</v>
      </c>
      <c r="C1025" s="2" t="s">
        <v>12</v>
      </c>
      <c r="D1025" s="2" t="s">
        <v>16</v>
      </c>
      <c r="E1025">
        <v>14</v>
      </c>
      <c r="F1025">
        <v>392</v>
      </c>
      <c r="G1025">
        <v>131</v>
      </c>
      <c r="H1025">
        <v>523</v>
      </c>
      <c r="I1025" s="2" t="s">
        <v>14</v>
      </c>
      <c r="J1025">
        <v>8</v>
      </c>
      <c r="K1025" s="4">
        <v>78360</v>
      </c>
      <c r="L1025" s="1">
        <v>28312</v>
      </c>
      <c r="M1025">
        <f ca="1">DATEDIF(Factures[[#This Row],[Date naissance]],TODAY(),"Y")</f>
        <v>45</v>
      </c>
      <c r="N1025" t="str">
        <f ca="1">VLOOKUP(Factures[[#This Row],[Age]],Cat_Age[],2,TRUE)</f>
        <v>3 - de 45 à 55 ans</v>
      </c>
      <c r="O1025" t="str" cm="1">
        <f t="array" ref="O102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025" t="str">
        <f>VLOOKUP(INDEX(Communes2013[Code Postal],MATCH("*"&amp;TEXT(Factures[[#This Row],[CP]],"00000")&amp;"*",Communes2013[Code Postal],0)),Communes2013[],2,FALSE)</f>
        <v>MONTESSON</v>
      </c>
      <c r="Q1025" t="str">
        <f>VLOOKUP(Factures[[#This Row],[DPT]],departement2021[],6,FALSE)</f>
        <v>Yvelines</v>
      </c>
      <c r="R1025" t="str">
        <f>VLOOKUP(VLOOKUP(Factures[[#This Row],[DPT]],departement2021[],2,FALSE),region2021[],5,FALSE)</f>
        <v>Île-de-France</v>
      </c>
    </row>
    <row r="1026" spans="1:18" x14ac:dyDescent="0.25">
      <c r="A1026">
        <v>1028</v>
      </c>
      <c r="B1026" s="1">
        <v>44764</v>
      </c>
      <c r="C1026" s="2" t="s">
        <v>19</v>
      </c>
      <c r="D1026" s="2" t="s">
        <v>13</v>
      </c>
      <c r="E1026">
        <v>18</v>
      </c>
      <c r="F1026">
        <v>440.5</v>
      </c>
      <c r="G1026">
        <v>71</v>
      </c>
      <c r="H1026">
        <v>511.5</v>
      </c>
      <c r="I1026" s="2" t="s">
        <v>14</v>
      </c>
      <c r="J1026">
        <v>8.5</v>
      </c>
      <c r="K1026" s="4">
        <v>22000</v>
      </c>
      <c r="L1026" s="1">
        <v>20692</v>
      </c>
      <c r="M1026">
        <f ca="1">DATEDIF(Factures[[#This Row],[Date naissance]],TODAY(),"Y")</f>
        <v>66</v>
      </c>
      <c r="N1026" t="str">
        <f ca="1">VLOOKUP(Factures[[#This Row],[Age]],Cat_Age[],2,TRUE)</f>
        <v>5 - de 65 et plus</v>
      </c>
      <c r="O1026" t="str" cm="1">
        <f t="array" ref="O102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026" t="str">
        <f>VLOOKUP(INDEX(Communes2013[Code Postal],MATCH("*"&amp;TEXT(Factures[[#This Row],[CP]],"00000")&amp;"*",Communes2013[Code Postal],0)),Communes2013[],2,FALSE)</f>
        <v>SAINT-BRIEUC</v>
      </c>
      <c r="Q1026" t="str">
        <f>VLOOKUP(Factures[[#This Row],[DPT]],departement2021[],6,FALSE)</f>
        <v>Côtes-d'Armor</v>
      </c>
      <c r="R1026" t="str">
        <f>VLOOKUP(VLOOKUP(Factures[[#This Row],[DPT]],departement2021[],2,FALSE),region2021[],5,FALSE)</f>
        <v>Bretagne</v>
      </c>
    </row>
    <row r="1027" spans="1:18" x14ac:dyDescent="0.25">
      <c r="A1027">
        <v>1029</v>
      </c>
      <c r="B1027" s="1">
        <v>44764</v>
      </c>
      <c r="C1027" s="2" t="s">
        <v>18</v>
      </c>
      <c r="D1027" s="2" t="s">
        <v>16</v>
      </c>
      <c r="E1027">
        <v>2</v>
      </c>
      <c r="F1027">
        <v>59</v>
      </c>
      <c r="G1027">
        <v>26</v>
      </c>
      <c r="H1027">
        <v>85</v>
      </c>
      <c r="I1027" s="2" t="s">
        <v>14</v>
      </c>
      <c r="J1027">
        <v>5.5</v>
      </c>
      <c r="K1027" s="4">
        <v>92170</v>
      </c>
      <c r="L1027" s="1">
        <v>21262</v>
      </c>
      <c r="M1027">
        <f ca="1">DATEDIF(Factures[[#This Row],[Date naissance]],TODAY(),"Y")</f>
        <v>64</v>
      </c>
      <c r="N1027" t="str">
        <f ca="1">VLOOKUP(Factures[[#This Row],[Age]],Cat_Age[],2,TRUE)</f>
        <v>4 - de 55 à 65 ans</v>
      </c>
      <c r="O1027" t="str" cm="1">
        <f t="array" ref="O102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27" t="str">
        <f>VLOOKUP(INDEX(Communes2013[Code Postal],MATCH("*"&amp;TEXT(Factures[[#This Row],[CP]],"00000")&amp;"*",Communes2013[Code Postal],0)),Communes2013[],2,FALSE)</f>
        <v>VANVES</v>
      </c>
      <c r="Q1027" t="str">
        <f>VLOOKUP(Factures[[#This Row],[DPT]],departement2021[],6,FALSE)</f>
        <v>Hauts-de-Seine</v>
      </c>
      <c r="R1027" t="str">
        <f>VLOOKUP(VLOOKUP(Factures[[#This Row],[DPT]],departement2021[],2,FALSE),region2021[],5,FALSE)</f>
        <v>Île-de-France</v>
      </c>
    </row>
    <row r="1028" spans="1:18" x14ac:dyDescent="0.25">
      <c r="A1028">
        <v>1030</v>
      </c>
      <c r="B1028" s="1">
        <v>44765</v>
      </c>
      <c r="C1028" s="2" t="s">
        <v>12</v>
      </c>
      <c r="D1028" s="2" t="s">
        <v>16</v>
      </c>
      <c r="E1028">
        <v>3</v>
      </c>
      <c r="F1028">
        <v>98</v>
      </c>
      <c r="G1028">
        <v>194</v>
      </c>
      <c r="H1028">
        <v>292</v>
      </c>
      <c r="I1028" s="2" t="s">
        <v>14</v>
      </c>
      <c r="J1028">
        <v>17.5</v>
      </c>
      <c r="K1028" s="4">
        <v>91410</v>
      </c>
      <c r="L1028" s="1">
        <v>30320</v>
      </c>
      <c r="M1028">
        <f ca="1">DATEDIF(Factures[[#This Row],[Date naissance]],TODAY(),"Y")</f>
        <v>39</v>
      </c>
      <c r="N1028" t="str">
        <f ca="1">VLOOKUP(Factures[[#This Row],[Age]],Cat_Age[],2,TRUE)</f>
        <v>2 - de 35 à 45 ans</v>
      </c>
      <c r="O1028" t="str" cm="1">
        <f t="array" ref="O102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028" t="str">
        <f>VLOOKUP(INDEX(Communes2013[Code Postal],MATCH("*"&amp;TEXT(Factures[[#This Row],[CP]],"00000")&amp;"*",Communes2013[Code Postal],0)),Communes2013[],2,FALSE)</f>
        <v>DOURDAN</v>
      </c>
      <c r="Q1028" t="str">
        <f>VLOOKUP(Factures[[#This Row],[DPT]],departement2021[],6,FALSE)</f>
        <v>Essonne</v>
      </c>
      <c r="R1028" t="str">
        <f>VLOOKUP(VLOOKUP(Factures[[#This Row],[DPT]],departement2021[],2,FALSE),region2021[],5,FALSE)</f>
        <v>Île-de-France</v>
      </c>
    </row>
    <row r="1029" spans="1:18" x14ac:dyDescent="0.25">
      <c r="A1029">
        <v>1031</v>
      </c>
      <c r="B1029" s="1">
        <v>44765</v>
      </c>
      <c r="C1029" s="2" t="s">
        <v>15</v>
      </c>
      <c r="D1029" s="2" t="s">
        <v>13</v>
      </c>
      <c r="E1029">
        <v>7</v>
      </c>
      <c r="F1029">
        <v>147</v>
      </c>
      <c r="G1029">
        <v>135</v>
      </c>
      <c r="H1029">
        <v>282</v>
      </c>
      <c r="I1029" s="2" t="s">
        <v>17</v>
      </c>
      <c r="K1029" s="4">
        <v>29860</v>
      </c>
      <c r="L1029" s="1">
        <v>21152</v>
      </c>
      <c r="M1029">
        <f ca="1">DATEDIF(Factures[[#This Row],[Date naissance]],TODAY(),"Y")</f>
        <v>64</v>
      </c>
      <c r="N1029" t="str">
        <f ca="1">VLOOKUP(Factures[[#This Row],[Age]],Cat_Age[],2,TRUE)</f>
        <v>4 - de 55 à 65 ans</v>
      </c>
      <c r="O1029" t="str" cm="1">
        <f t="array" ref="O10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29" t="str">
        <f>VLOOKUP(INDEX(Communes2013[Code Postal],MATCH("*"&amp;TEXT(Factures[[#This Row],[CP]],"00000")&amp;"*",Communes2013[Code Postal],0)),Communes2013[],2,FALSE)</f>
        <v>PLABENNEC</v>
      </c>
      <c r="Q1029" t="str">
        <f>VLOOKUP(Factures[[#This Row],[DPT]],departement2021[],6,FALSE)</f>
        <v>Finistère</v>
      </c>
      <c r="R1029" t="str">
        <f>VLOOKUP(VLOOKUP(Factures[[#This Row],[DPT]],departement2021[],2,FALSE),region2021[],5,FALSE)</f>
        <v>Bretagne</v>
      </c>
    </row>
    <row r="1030" spans="1:18" x14ac:dyDescent="0.25">
      <c r="A1030">
        <v>1032</v>
      </c>
      <c r="B1030" s="1">
        <v>44765</v>
      </c>
      <c r="C1030" s="2" t="s">
        <v>15</v>
      </c>
      <c r="D1030" s="2" t="s">
        <v>16</v>
      </c>
      <c r="E1030">
        <v>2</v>
      </c>
      <c r="F1030">
        <v>64.5</v>
      </c>
      <c r="G1030">
        <v>7</v>
      </c>
      <c r="H1030">
        <v>71.5</v>
      </c>
      <c r="I1030" s="2" t="s">
        <v>14</v>
      </c>
      <c r="J1030">
        <v>4.5</v>
      </c>
      <c r="K1030" s="4">
        <v>29200</v>
      </c>
      <c r="L1030" s="1">
        <v>23451</v>
      </c>
      <c r="M1030">
        <f ca="1">DATEDIF(Factures[[#This Row],[Date naissance]],TODAY(),"Y")</f>
        <v>58</v>
      </c>
      <c r="N1030" t="str">
        <f ca="1">VLOOKUP(Factures[[#This Row],[Age]],Cat_Age[],2,TRUE)</f>
        <v>4 - de 55 à 65 ans</v>
      </c>
      <c r="O1030" t="str" cm="1">
        <f t="array" ref="O10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30" t="str">
        <f>VLOOKUP(INDEX(Communes2013[Code Postal],MATCH("*"&amp;TEXT(Factures[[#This Row],[CP]],"00000")&amp;"*",Communes2013[Code Postal],0)),Communes2013[],2,FALSE)</f>
        <v>BREST</v>
      </c>
      <c r="Q1030" t="str">
        <f>VLOOKUP(Factures[[#This Row],[DPT]],departement2021[],6,FALSE)</f>
        <v>Finistère</v>
      </c>
      <c r="R1030" t="str">
        <f>VLOOKUP(VLOOKUP(Factures[[#This Row],[DPT]],departement2021[],2,FALSE),region2021[],5,FALSE)</f>
        <v>Bretagne</v>
      </c>
    </row>
    <row r="1031" spans="1:18" x14ac:dyDescent="0.25">
      <c r="A1031">
        <v>1033</v>
      </c>
      <c r="B1031" s="1">
        <v>44765</v>
      </c>
      <c r="C1031" s="2" t="s">
        <v>19</v>
      </c>
      <c r="D1031" s="2" t="s">
        <v>16</v>
      </c>
      <c r="E1031">
        <v>20</v>
      </c>
      <c r="F1031">
        <v>658</v>
      </c>
      <c r="G1031">
        <v>780</v>
      </c>
      <c r="H1031">
        <v>1438</v>
      </c>
      <c r="I1031" s="2" t="s">
        <v>14</v>
      </c>
      <c r="J1031">
        <v>120.5</v>
      </c>
      <c r="K1031" s="4">
        <v>35160</v>
      </c>
      <c r="L1031" s="1">
        <v>24785</v>
      </c>
      <c r="M1031">
        <f ca="1">DATEDIF(Factures[[#This Row],[Date naissance]],TODAY(),"Y")</f>
        <v>55</v>
      </c>
      <c r="N1031" t="str">
        <f ca="1">VLOOKUP(Factures[[#This Row],[Age]],Cat_Age[],2,TRUE)</f>
        <v>4 - de 55 à 65 ans</v>
      </c>
      <c r="O1031" t="str" cm="1">
        <f t="array" ref="O103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31" t="str">
        <f>VLOOKUP(INDEX(Communes2013[Code Postal],MATCH("*"&amp;TEXT(Factures[[#This Row],[CP]],"00000")&amp;"*",Communes2013[Code Postal],0)),Communes2013[],2,FALSE)</f>
        <v>MONTFORT-SUR-MEU</v>
      </c>
      <c r="Q1031" t="str">
        <f>VLOOKUP(Factures[[#This Row],[DPT]],departement2021[],6,FALSE)</f>
        <v>Ille-et-Vilaine</v>
      </c>
      <c r="R1031" t="str">
        <f>VLOOKUP(VLOOKUP(Factures[[#This Row],[DPT]],departement2021[],2,FALSE),region2021[],5,FALSE)</f>
        <v>Bretagne</v>
      </c>
    </row>
    <row r="1032" spans="1:18" x14ac:dyDescent="0.25">
      <c r="A1032">
        <v>1034</v>
      </c>
      <c r="B1032" s="1">
        <v>44765</v>
      </c>
      <c r="C1032" s="2" t="s">
        <v>12</v>
      </c>
      <c r="D1032" s="2" t="s">
        <v>16</v>
      </c>
      <c r="E1032">
        <v>3</v>
      </c>
      <c r="F1032">
        <v>93.5</v>
      </c>
      <c r="G1032">
        <v>62</v>
      </c>
      <c r="H1032">
        <v>155.5</v>
      </c>
      <c r="I1032" s="2" t="s">
        <v>14</v>
      </c>
      <c r="J1032">
        <v>5</v>
      </c>
      <c r="K1032" s="4">
        <v>92600</v>
      </c>
      <c r="L1032" s="1">
        <v>24444</v>
      </c>
      <c r="M1032">
        <f ca="1">DATEDIF(Factures[[#This Row],[Date naissance]],TODAY(),"Y")</f>
        <v>55</v>
      </c>
      <c r="N1032" t="str">
        <f ca="1">VLOOKUP(Factures[[#This Row],[Age]],Cat_Age[],2,TRUE)</f>
        <v>4 - de 55 à 65 ans</v>
      </c>
      <c r="O1032" t="str" cm="1">
        <f t="array" ref="O103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32" t="str">
        <f>VLOOKUP(INDEX(Communes2013[Code Postal],MATCH("*"&amp;TEXT(Factures[[#This Row],[CP]],"00000")&amp;"*",Communes2013[Code Postal],0)),Communes2013[],2,FALSE)</f>
        <v>ASNIERES-SUR-SEINE</v>
      </c>
      <c r="Q1032" t="str">
        <f>VLOOKUP(Factures[[#This Row],[DPT]],departement2021[],6,FALSE)</f>
        <v>Hauts-de-Seine</v>
      </c>
      <c r="R1032" t="str">
        <f>VLOOKUP(VLOOKUP(Factures[[#This Row],[DPT]],departement2021[],2,FALSE),region2021[],5,FALSE)</f>
        <v>Île-de-France</v>
      </c>
    </row>
    <row r="1033" spans="1:18" x14ac:dyDescent="0.25">
      <c r="A1033">
        <v>1035</v>
      </c>
      <c r="B1033" s="1">
        <v>44765</v>
      </c>
      <c r="C1033" s="2" t="s">
        <v>15</v>
      </c>
      <c r="D1033" s="2" t="s">
        <v>16</v>
      </c>
      <c r="E1033">
        <v>12</v>
      </c>
      <c r="F1033">
        <v>410.5</v>
      </c>
      <c r="G1033">
        <v>57</v>
      </c>
      <c r="H1033">
        <v>467.5</v>
      </c>
      <c r="I1033" s="2" t="s">
        <v>17</v>
      </c>
      <c r="K1033" s="4">
        <v>93390</v>
      </c>
      <c r="L1033" s="1">
        <v>31557</v>
      </c>
      <c r="M1033">
        <f ca="1">DATEDIF(Factures[[#This Row],[Date naissance]],TODAY(),"Y")</f>
        <v>36</v>
      </c>
      <c r="N1033" t="str">
        <f ca="1">VLOOKUP(Factures[[#This Row],[Age]],Cat_Age[],2,TRUE)</f>
        <v>2 - de 35 à 45 ans</v>
      </c>
      <c r="O1033" t="str" cm="1">
        <f t="array" ref="O103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33" t="str">
        <f>VLOOKUP(INDEX(Communes2013[Code Postal],MATCH("*"&amp;TEXT(Factures[[#This Row],[CP]],"00000")&amp;"*",Communes2013[Code Postal],0)),Communes2013[],2,FALSE)</f>
        <v>CLICHY-SOUS-BOIS</v>
      </c>
      <c r="Q1033" t="str">
        <f>VLOOKUP(Factures[[#This Row],[DPT]],departement2021[],6,FALSE)</f>
        <v>Seine-Saint-Denis</v>
      </c>
      <c r="R1033" t="str">
        <f>VLOOKUP(VLOOKUP(Factures[[#This Row],[DPT]],departement2021[],2,FALSE),region2021[],5,FALSE)</f>
        <v>Île-de-France</v>
      </c>
    </row>
    <row r="1034" spans="1:18" x14ac:dyDescent="0.25">
      <c r="A1034">
        <v>1036</v>
      </c>
      <c r="B1034" s="1">
        <v>44765</v>
      </c>
      <c r="C1034" s="2" t="s">
        <v>15</v>
      </c>
      <c r="D1034" s="2" t="s">
        <v>16</v>
      </c>
      <c r="E1034">
        <v>5</v>
      </c>
      <c r="F1034">
        <v>136.5</v>
      </c>
      <c r="G1034">
        <v>127</v>
      </c>
      <c r="H1034">
        <v>263.5</v>
      </c>
      <c r="I1034" s="2" t="s">
        <v>14</v>
      </c>
      <c r="J1034">
        <v>19.5</v>
      </c>
      <c r="K1034" s="4">
        <v>29900</v>
      </c>
      <c r="L1034" s="1">
        <v>23825</v>
      </c>
      <c r="M1034">
        <f ca="1">DATEDIF(Factures[[#This Row],[Date naissance]],TODAY(),"Y")</f>
        <v>57</v>
      </c>
      <c r="N1034" t="str">
        <f ca="1">VLOOKUP(Factures[[#This Row],[Age]],Cat_Age[],2,TRUE)</f>
        <v>4 - de 55 à 65 ans</v>
      </c>
      <c r="O1034" t="str" cm="1">
        <f t="array" ref="O10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34" t="str">
        <f>VLOOKUP(INDEX(Communes2013[Code Postal],MATCH("*"&amp;TEXT(Factures[[#This Row],[CP]],"00000")&amp;"*",Communes2013[Code Postal],0)),Communes2013[],2,FALSE)</f>
        <v>CONCARNEAU</v>
      </c>
      <c r="Q1034" t="str">
        <f>VLOOKUP(Factures[[#This Row],[DPT]],departement2021[],6,FALSE)</f>
        <v>Finistère</v>
      </c>
      <c r="R1034" t="str">
        <f>VLOOKUP(VLOOKUP(Factures[[#This Row],[DPT]],departement2021[],2,FALSE),region2021[],5,FALSE)</f>
        <v>Bretagne</v>
      </c>
    </row>
    <row r="1035" spans="1:18" x14ac:dyDescent="0.25">
      <c r="A1035">
        <v>1037</v>
      </c>
      <c r="B1035" s="1">
        <v>44765</v>
      </c>
      <c r="C1035" s="2" t="s">
        <v>19</v>
      </c>
      <c r="D1035" s="2" t="s">
        <v>16</v>
      </c>
      <c r="E1035">
        <v>2</v>
      </c>
      <c r="F1035">
        <v>56</v>
      </c>
      <c r="G1035">
        <v>102</v>
      </c>
      <c r="H1035">
        <v>158</v>
      </c>
      <c r="I1035" s="2" t="s">
        <v>14</v>
      </c>
      <c r="J1035">
        <v>10.5</v>
      </c>
      <c r="K1035" s="4">
        <v>27300</v>
      </c>
      <c r="L1035" s="1">
        <v>29389</v>
      </c>
      <c r="M1035">
        <f ca="1">DATEDIF(Factures[[#This Row],[Date naissance]],TODAY(),"Y")</f>
        <v>42</v>
      </c>
      <c r="N1035" t="str">
        <f ca="1">VLOOKUP(Factures[[#This Row],[Age]],Cat_Age[],2,TRUE)</f>
        <v>2 - de 35 à 45 ans</v>
      </c>
      <c r="O1035" t="str" cm="1">
        <f t="array" ref="O1035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035" t="str">
        <f>VLOOKUP(INDEX(Communes2013[Code Postal],MATCH("*"&amp;TEXT(Factures[[#This Row],[CP]],"00000")&amp;"*",Communes2013[Code Postal],0)),Communes2013[],2,FALSE)</f>
        <v>BERNAY</v>
      </c>
      <c r="Q1035" t="str">
        <f>VLOOKUP(Factures[[#This Row],[DPT]],departement2021[],6,FALSE)</f>
        <v>Eure</v>
      </c>
      <c r="R1035" t="str">
        <f>VLOOKUP(VLOOKUP(Factures[[#This Row],[DPT]],departement2021[],2,FALSE),region2021[],5,FALSE)</f>
        <v>Normandie</v>
      </c>
    </row>
    <row r="1036" spans="1:18" x14ac:dyDescent="0.25">
      <c r="A1036">
        <v>1038</v>
      </c>
      <c r="B1036" s="1">
        <v>44765</v>
      </c>
      <c r="C1036" s="2" t="s">
        <v>15</v>
      </c>
      <c r="D1036" s="2" t="s">
        <v>20</v>
      </c>
      <c r="E1036">
        <v>2</v>
      </c>
      <c r="F1036">
        <v>25.5</v>
      </c>
      <c r="G1036">
        <v>11</v>
      </c>
      <c r="H1036">
        <v>36.5</v>
      </c>
      <c r="I1036" s="2" t="s">
        <v>14</v>
      </c>
      <c r="J1036">
        <v>3</v>
      </c>
      <c r="K1036" s="4">
        <v>24000</v>
      </c>
      <c r="L1036" s="1">
        <v>26661</v>
      </c>
      <c r="M1036">
        <f ca="1">DATEDIF(Factures[[#This Row],[Date naissance]],TODAY(),"Y")</f>
        <v>49</v>
      </c>
      <c r="N1036" t="str">
        <f ca="1">VLOOKUP(Factures[[#This Row],[Age]],Cat_Age[],2,TRUE)</f>
        <v>3 - de 45 à 55 ans</v>
      </c>
      <c r="O1036" t="str" cm="1">
        <f t="array" ref="O1036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1036" t="str">
        <f>VLOOKUP(INDEX(Communes2013[Code Postal],MATCH("*"&amp;TEXT(Factures[[#This Row],[CP]],"00000")&amp;"*",Communes2013[Code Postal],0)),Communes2013[],2,FALSE)</f>
        <v>PERIGUEUX</v>
      </c>
      <c r="Q1036" t="str">
        <f>VLOOKUP(Factures[[#This Row],[DPT]],departement2021[],6,FALSE)</f>
        <v>Dordogne</v>
      </c>
      <c r="R1036" t="str">
        <f>VLOOKUP(VLOOKUP(Factures[[#This Row],[DPT]],departement2021[],2,FALSE),region2021[],5,FALSE)</f>
        <v>Nouvelle-Aquitaine</v>
      </c>
    </row>
    <row r="1037" spans="1:18" x14ac:dyDescent="0.25">
      <c r="A1037">
        <v>1039</v>
      </c>
      <c r="B1037" s="1">
        <v>44765</v>
      </c>
      <c r="C1037" s="2" t="s">
        <v>12</v>
      </c>
      <c r="D1037" s="2" t="s">
        <v>13</v>
      </c>
      <c r="E1037">
        <v>2</v>
      </c>
      <c r="F1037">
        <v>41</v>
      </c>
      <c r="G1037">
        <v>33</v>
      </c>
      <c r="H1037">
        <v>74</v>
      </c>
      <c r="I1037" s="2" t="s">
        <v>14</v>
      </c>
      <c r="J1037">
        <v>1.5</v>
      </c>
      <c r="K1037" s="4">
        <v>29260</v>
      </c>
      <c r="L1037" s="1">
        <v>27197</v>
      </c>
      <c r="M1037">
        <f ca="1">DATEDIF(Factures[[#This Row],[Date naissance]],TODAY(),"Y")</f>
        <v>48</v>
      </c>
      <c r="N1037" t="str">
        <f ca="1">VLOOKUP(Factures[[#This Row],[Age]],Cat_Age[],2,TRUE)</f>
        <v>3 - de 45 à 55 ans</v>
      </c>
      <c r="O1037" t="str" cm="1">
        <f t="array" ref="O10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37" t="str">
        <f>VLOOKUP(INDEX(Communes2013[Code Postal],MATCH("*"&amp;TEXT(Factures[[#This Row],[CP]],"00000")&amp;"*",Communes2013[Code Postal],0)),Communes2013[],2,FALSE)</f>
        <v>LESNEVEN</v>
      </c>
      <c r="Q1037" t="str">
        <f>VLOOKUP(Factures[[#This Row],[DPT]],departement2021[],6,FALSE)</f>
        <v>Finistère</v>
      </c>
      <c r="R1037" t="str">
        <f>VLOOKUP(VLOOKUP(Factures[[#This Row],[DPT]],departement2021[],2,FALSE),region2021[],5,FALSE)</f>
        <v>Bretagne</v>
      </c>
    </row>
    <row r="1038" spans="1:18" x14ac:dyDescent="0.25">
      <c r="A1038">
        <v>1040</v>
      </c>
      <c r="B1038" s="1">
        <v>44765</v>
      </c>
      <c r="C1038" s="2" t="s">
        <v>15</v>
      </c>
      <c r="D1038" s="2" t="s">
        <v>13</v>
      </c>
      <c r="E1038">
        <v>11</v>
      </c>
      <c r="F1038">
        <v>247</v>
      </c>
      <c r="G1038">
        <v>490</v>
      </c>
      <c r="H1038">
        <v>737</v>
      </c>
      <c r="I1038" s="2" t="s">
        <v>14</v>
      </c>
      <c r="J1038">
        <v>13.5</v>
      </c>
      <c r="K1038" s="4">
        <v>22740</v>
      </c>
      <c r="L1038" s="1">
        <v>18456</v>
      </c>
      <c r="M1038">
        <f ca="1">DATEDIF(Factures[[#This Row],[Date naissance]],TODAY(),"Y")</f>
        <v>72</v>
      </c>
      <c r="N1038" t="str">
        <f ca="1">VLOOKUP(Factures[[#This Row],[Age]],Cat_Age[],2,TRUE)</f>
        <v>5 - de 65 et plus</v>
      </c>
      <c r="O1038" t="str" cm="1">
        <f t="array" ref="O103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038" t="str">
        <f>VLOOKUP(INDEX(Communes2013[Code Postal],MATCH("*"&amp;TEXT(Factures[[#This Row],[CP]],"00000")&amp;"*",Communes2013[Code Postal],0)),Communes2013[],2,FALSE)</f>
        <v>LEZARDRIEUX</v>
      </c>
      <c r="Q1038" t="str">
        <f>VLOOKUP(Factures[[#This Row],[DPT]],departement2021[],6,FALSE)</f>
        <v>Côtes-d'Armor</v>
      </c>
      <c r="R1038" t="str">
        <f>VLOOKUP(VLOOKUP(Factures[[#This Row],[DPT]],departement2021[],2,FALSE),region2021[],5,FALSE)</f>
        <v>Bretagne</v>
      </c>
    </row>
    <row r="1039" spans="1:18" x14ac:dyDescent="0.25">
      <c r="A1039">
        <v>1041</v>
      </c>
      <c r="B1039" s="1">
        <v>44765</v>
      </c>
      <c r="C1039" s="2" t="s">
        <v>18</v>
      </c>
      <c r="D1039" s="2" t="s">
        <v>22</v>
      </c>
      <c r="E1039">
        <v>7</v>
      </c>
      <c r="F1039">
        <v>123.5</v>
      </c>
      <c r="G1039">
        <v>212</v>
      </c>
      <c r="H1039">
        <v>335.5</v>
      </c>
      <c r="I1039" s="2" t="s">
        <v>14</v>
      </c>
      <c r="J1039">
        <v>24.5</v>
      </c>
      <c r="K1039" s="4">
        <v>75015</v>
      </c>
      <c r="L1039" s="1">
        <v>37234</v>
      </c>
      <c r="M1039">
        <f ca="1">DATEDIF(Factures[[#This Row],[Date naissance]],TODAY(),"Y")</f>
        <v>20</v>
      </c>
      <c r="N1039" t="str">
        <f ca="1">VLOOKUP(Factures[[#This Row],[Age]],Cat_Age[],2,TRUE)</f>
        <v>1 - de 0 à 35 ans</v>
      </c>
      <c r="O1039" t="str" cm="1">
        <f t="array" ref="O103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39" t="str">
        <f>VLOOKUP(INDEX(Communes2013[Code Postal],MATCH("*"&amp;TEXT(Factures[[#This Row],[CP]],"00000")&amp;"*",Communes2013[Code Postal],0)),Communes2013[],2,FALSE)</f>
        <v>PARIS-15E-ARRONDISSEMENT</v>
      </c>
      <c r="Q1039" t="str">
        <f>VLOOKUP(Factures[[#This Row],[DPT]],departement2021[],6,FALSE)</f>
        <v>Paris</v>
      </c>
      <c r="R1039" t="str">
        <f>VLOOKUP(VLOOKUP(Factures[[#This Row],[DPT]],departement2021[],2,FALSE),region2021[],5,FALSE)</f>
        <v>Île-de-France</v>
      </c>
    </row>
    <row r="1040" spans="1:18" x14ac:dyDescent="0.25">
      <c r="A1040">
        <v>1042</v>
      </c>
      <c r="B1040" s="1">
        <v>44765</v>
      </c>
      <c r="C1040" s="2" t="s">
        <v>15</v>
      </c>
      <c r="D1040" s="2" t="s">
        <v>16</v>
      </c>
      <c r="E1040">
        <v>2</v>
      </c>
      <c r="F1040">
        <v>60.5</v>
      </c>
      <c r="G1040">
        <v>32</v>
      </c>
      <c r="H1040">
        <v>92.5</v>
      </c>
      <c r="I1040" s="2" t="s">
        <v>17</v>
      </c>
      <c r="K1040" s="4">
        <v>35520</v>
      </c>
      <c r="L1040" s="1">
        <v>31756</v>
      </c>
      <c r="M1040">
        <f ca="1">DATEDIF(Factures[[#This Row],[Date naissance]],TODAY(),"Y")</f>
        <v>35</v>
      </c>
      <c r="N1040" t="str">
        <f ca="1">VLOOKUP(Factures[[#This Row],[Age]],Cat_Age[],2,TRUE)</f>
        <v>2 - de 35 à 45 ans</v>
      </c>
      <c r="O1040" t="str" cm="1">
        <f t="array" ref="O104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40" t="str">
        <f>VLOOKUP(INDEX(Communes2013[Code Postal],MATCH("*"&amp;TEXT(Factures[[#This Row],[CP]],"00000")&amp;"*",Communes2013[Code Postal],0)),Communes2013[],2,FALSE)</f>
        <v>MELESSE</v>
      </c>
      <c r="Q1040" t="str">
        <f>VLOOKUP(Factures[[#This Row],[DPT]],departement2021[],6,FALSE)</f>
        <v>Ille-et-Vilaine</v>
      </c>
      <c r="R1040" t="str">
        <f>VLOOKUP(VLOOKUP(Factures[[#This Row],[DPT]],departement2021[],2,FALSE),region2021[],5,FALSE)</f>
        <v>Bretagne</v>
      </c>
    </row>
    <row r="1041" spans="1:18" x14ac:dyDescent="0.25">
      <c r="A1041">
        <v>1043</v>
      </c>
      <c r="B1041" s="1">
        <v>44765</v>
      </c>
      <c r="C1041" s="2" t="s">
        <v>15</v>
      </c>
      <c r="D1041" s="2" t="s">
        <v>20</v>
      </c>
      <c r="E1041">
        <v>4</v>
      </c>
      <c r="F1041">
        <v>56</v>
      </c>
      <c r="G1041">
        <v>40</v>
      </c>
      <c r="H1041">
        <v>96</v>
      </c>
      <c r="I1041" s="2" t="s">
        <v>14</v>
      </c>
      <c r="J1041">
        <v>1.5</v>
      </c>
      <c r="K1041" s="4">
        <v>29170</v>
      </c>
      <c r="L1041" s="1">
        <v>28299</v>
      </c>
      <c r="M1041">
        <f ca="1">DATEDIF(Factures[[#This Row],[Date naissance]],TODAY(),"Y")</f>
        <v>45</v>
      </c>
      <c r="N1041" t="str">
        <f ca="1">VLOOKUP(Factures[[#This Row],[Age]],Cat_Age[],2,TRUE)</f>
        <v>3 - de 45 à 55 ans</v>
      </c>
      <c r="O1041" t="str" cm="1">
        <f t="array" ref="O10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41" t="str">
        <f>VLOOKUP(INDEX(Communes2013[Code Postal],MATCH("*"&amp;TEXT(Factures[[#This Row],[CP]],"00000")&amp;"*",Communes2013[Code Postal],0)),Communes2013[],2,FALSE)</f>
        <v>FOUESNANT</v>
      </c>
      <c r="Q1041" t="str">
        <f>VLOOKUP(Factures[[#This Row],[DPT]],departement2021[],6,FALSE)</f>
        <v>Finistère</v>
      </c>
      <c r="R1041" t="str">
        <f>VLOOKUP(VLOOKUP(Factures[[#This Row],[DPT]],departement2021[],2,FALSE),region2021[],5,FALSE)</f>
        <v>Bretagne</v>
      </c>
    </row>
    <row r="1042" spans="1:18" x14ac:dyDescent="0.25">
      <c r="A1042">
        <v>1044</v>
      </c>
      <c r="B1042" s="1">
        <v>44765</v>
      </c>
      <c r="C1042" s="2" t="s">
        <v>15</v>
      </c>
      <c r="D1042" s="2" t="s">
        <v>16</v>
      </c>
      <c r="E1042">
        <v>10</v>
      </c>
      <c r="F1042">
        <v>284.5</v>
      </c>
      <c r="G1042">
        <v>434</v>
      </c>
      <c r="H1042">
        <v>718.5</v>
      </c>
      <c r="I1042" s="2" t="s">
        <v>14</v>
      </c>
      <c r="J1042">
        <v>13.5</v>
      </c>
      <c r="K1042" s="4">
        <v>29270</v>
      </c>
      <c r="L1042" s="1">
        <v>25105</v>
      </c>
      <c r="M1042">
        <f ca="1">DATEDIF(Factures[[#This Row],[Date naissance]],TODAY(),"Y")</f>
        <v>54</v>
      </c>
      <c r="N1042" t="str">
        <f ca="1">VLOOKUP(Factures[[#This Row],[Age]],Cat_Age[],2,TRUE)</f>
        <v>3 - de 45 à 55 ans</v>
      </c>
      <c r="O1042" t="str" cm="1">
        <f t="array" ref="O10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42" t="str">
        <f>VLOOKUP(INDEX(Communes2013[Code Postal],MATCH("*"&amp;TEXT(Factures[[#This Row],[CP]],"00000")&amp;"*",Communes2013[Code Postal],0)),Communes2013[],2,FALSE)</f>
        <v>CARHAIX-PLOUGUER</v>
      </c>
      <c r="Q1042" t="str">
        <f>VLOOKUP(Factures[[#This Row],[DPT]],departement2021[],6,FALSE)</f>
        <v>Finistère</v>
      </c>
      <c r="R1042" t="str">
        <f>VLOOKUP(VLOOKUP(Factures[[#This Row],[DPT]],departement2021[],2,FALSE),region2021[],5,FALSE)</f>
        <v>Bretagne</v>
      </c>
    </row>
    <row r="1043" spans="1:18" x14ac:dyDescent="0.25">
      <c r="A1043">
        <v>1045</v>
      </c>
      <c r="B1043" s="1">
        <v>44765</v>
      </c>
      <c r="C1043" s="2" t="s">
        <v>15</v>
      </c>
      <c r="D1043" s="2" t="s">
        <v>20</v>
      </c>
      <c r="E1043">
        <v>2</v>
      </c>
      <c r="F1043">
        <v>25.5</v>
      </c>
      <c r="G1043">
        <v>21</v>
      </c>
      <c r="H1043">
        <v>46.5</v>
      </c>
      <c r="I1043" s="2" t="s">
        <v>14</v>
      </c>
      <c r="J1043">
        <v>1.5</v>
      </c>
      <c r="K1043" s="4">
        <v>29250</v>
      </c>
      <c r="L1043" s="1">
        <v>25002</v>
      </c>
      <c r="M1043">
        <f ca="1">DATEDIF(Factures[[#This Row],[Date naissance]],TODAY(),"Y")</f>
        <v>54</v>
      </c>
      <c r="N1043" t="str">
        <f ca="1">VLOOKUP(Factures[[#This Row],[Age]],Cat_Age[],2,TRUE)</f>
        <v>3 - de 45 à 55 ans</v>
      </c>
      <c r="O1043" t="str" cm="1">
        <f t="array" ref="O10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43" t="str">
        <f>VLOOKUP(INDEX(Communes2013[Code Postal],MATCH("*"&amp;TEXT(Factures[[#This Row],[CP]],"00000")&amp;"*",Communes2013[Code Postal],0)),Communes2013[],2,FALSE)</f>
        <v>SAINT-POL-DE-LEON</v>
      </c>
      <c r="Q1043" t="str">
        <f>VLOOKUP(Factures[[#This Row],[DPT]],departement2021[],6,FALSE)</f>
        <v>Finistère</v>
      </c>
      <c r="R1043" t="str">
        <f>VLOOKUP(VLOOKUP(Factures[[#This Row],[DPT]],departement2021[],2,FALSE),region2021[],5,FALSE)</f>
        <v>Bretagne</v>
      </c>
    </row>
    <row r="1044" spans="1:18" x14ac:dyDescent="0.25">
      <c r="A1044">
        <v>1046</v>
      </c>
      <c r="B1044" s="1">
        <v>44765</v>
      </c>
      <c r="C1044" s="2" t="s">
        <v>15</v>
      </c>
      <c r="D1044" s="2" t="s">
        <v>20</v>
      </c>
      <c r="E1044">
        <v>3</v>
      </c>
      <c r="F1044">
        <v>42</v>
      </c>
      <c r="G1044">
        <v>63</v>
      </c>
      <c r="H1044">
        <v>105</v>
      </c>
      <c r="I1044" s="2" t="s">
        <v>14</v>
      </c>
      <c r="J1044">
        <v>3.5</v>
      </c>
      <c r="K1044" s="4">
        <v>29900</v>
      </c>
      <c r="L1044" s="1">
        <v>23579</v>
      </c>
      <c r="M1044">
        <f ca="1">DATEDIF(Factures[[#This Row],[Date naissance]],TODAY(),"Y")</f>
        <v>58</v>
      </c>
      <c r="N1044" t="str">
        <f ca="1">VLOOKUP(Factures[[#This Row],[Age]],Cat_Age[],2,TRUE)</f>
        <v>4 - de 55 à 65 ans</v>
      </c>
      <c r="O1044" t="str" cm="1">
        <f t="array" ref="O10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44" t="str">
        <f>VLOOKUP(INDEX(Communes2013[Code Postal],MATCH("*"&amp;TEXT(Factures[[#This Row],[CP]],"00000")&amp;"*",Communes2013[Code Postal],0)),Communes2013[],2,FALSE)</f>
        <v>CONCARNEAU</v>
      </c>
      <c r="Q1044" t="str">
        <f>VLOOKUP(Factures[[#This Row],[DPT]],departement2021[],6,FALSE)</f>
        <v>Finistère</v>
      </c>
      <c r="R1044" t="str">
        <f>VLOOKUP(VLOOKUP(Factures[[#This Row],[DPT]],departement2021[],2,FALSE),region2021[],5,FALSE)</f>
        <v>Bretagne</v>
      </c>
    </row>
    <row r="1045" spans="1:18" x14ac:dyDescent="0.25">
      <c r="A1045">
        <v>1047</v>
      </c>
      <c r="B1045" s="1">
        <v>44765</v>
      </c>
      <c r="C1045" s="2" t="s">
        <v>12</v>
      </c>
      <c r="D1045" s="2" t="s">
        <v>22</v>
      </c>
      <c r="E1045">
        <v>20</v>
      </c>
      <c r="F1045">
        <v>349.5</v>
      </c>
      <c r="G1045">
        <v>239</v>
      </c>
      <c r="H1045">
        <v>588.5</v>
      </c>
      <c r="I1045" s="2" t="s">
        <v>14</v>
      </c>
      <c r="J1045">
        <v>23.5</v>
      </c>
      <c r="K1045" s="4">
        <v>78340</v>
      </c>
      <c r="L1045" s="1">
        <v>26375</v>
      </c>
      <c r="M1045">
        <f ca="1">DATEDIF(Factures[[#This Row],[Date naissance]],TODAY(),"Y")</f>
        <v>50</v>
      </c>
      <c r="N1045" t="str">
        <f ca="1">VLOOKUP(Factures[[#This Row],[Age]],Cat_Age[],2,TRUE)</f>
        <v>3 - de 45 à 55 ans</v>
      </c>
      <c r="O1045" t="str" cm="1">
        <f t="array" ref="O104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045" t="str">
        <f>VLOOKUP(INDEX(Communes2013[Code Postal],MATCH("*"&amp;TEXT(Factures[[#This Row],[CP]],"00000")&amp;"*",Communes2013[Code Postal],0)),Communes2013[],2,FALSE)</f>
        <v>LES CLAYES-SOUS-BOIS</v>
      </c>
      <c r="Q1045" t="str">
        <f>VLOOKUP(Factures[[#This Row],[DPT]],departement2021[],6,FALSE)</f>
        <v>Yvelines</v>
      </c>
      <c r="R1045" t="str">
        <f>VLOOKUP(VLOOKUP(Factures[[#This Row],[DPT]],departement2021[],2,FALSE),region2021[],5,FALSE)</f>
        <v>Île-de-France</v>
      </c>
    </row>
    <row r="1046" spans="1:18" x14ac:dyDescent="0.25">
      <c r="A1046">
        <v>1048</v>
      </c>
      <c r="B1046" s="1">
        <v>44765</v>
      </c>
      <c r="C1046" s="2" t="s">
        <v>18</v>
      </c>
      <c r="D1046" s="2" t="s">
        <v>13</v>
      </c>
      <c r="E1046">
        <v>2</v>
      </c>
      <c r="F1046">
        <v>42</v>
      </c>
      <c r="G1046">
        <v>33</v>
      </c>
      <c r="H1046">
        <v>75</v>
      </c>
      <c r="I1046" s="2" t="s">
        <v>17</v>
      </c>
      <c r="K1046" s="4">
        <v>95130</v>
      </c>
      <c r="L1046" s="1">
        <v>30199</v>
      </c>
      <c r="M1046">
        <f ca="1">DATEDIF(Factures[[#This Row],[Date naissance]],TODAY(),"Y")</f>
        <v>40</v>
      </c>
      <c r="N1046" t="str">
        <f ca="1">VLOOKUP(Factures[[#This Row],[Age]],Cat_Age[],2,TRUE)</f>
        <v>2 - de 35 à 45 ans</v>
      </c>
      <c r="O1046" t="str" cm="1">
        <f t="array" ref="O104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46" t="str">
        <f>VLOOKUP(INDEX(Communes2013[Code Postal],MATCH("*"&amp;TEXT(Factures[[#This Row],[CP]],"00000")&amp;"*",Communes2013[Code Postal],0)),Communes2013[],2,FALSE)</f>
        <v>FRANCONVILLE</v>
      </c>
      <c r="Q1046" t="str">
        <f>VLOOKUP(Factures[[#This Row],[DPT]],departement2021[],6,FALSE)</f>
        <v>Val-d'Oise</v>
      </c>
      <c r="R1046" t="str">
        <f>VLOOKUP(VLOOKUP(Factures[[#This Row],[DPT]],departement2021[],2,FALSE),region2021[],5,FALSE)</f>
        <v>Île-de-France</v>
      </c>
    </row>
    <row r="1047" spans="1:18" x14ac:dyDescent="0.25">
      <c r="A1047">
        <v>1049</v>
      </c>
      <c r="B1047" s="1">
        <v>44765</v>
      </c>
      <c r="C1047" s="2" t="s">
        <v>15</v>
      </c>
      <c r="D1047" s="2" t="s">
        <v>13</v>
      </c>
      <c r="E1047">
        <v>5</v>
      </c>
      <c r="F1047">
        <v>104.5</v>
      </c>
      <c r="G1047">
        <v>95</v>
      </c>
      <c r="H1047">
        <v>199.5</v>
      </c>
      <c r="I1047" s="2" t="s">
        <v>14</v>
      </c>
      <c r="J1047">
        <v>2.5</v>
      </c>
      <c r="K1047" s="4">
        <v>75013</v>
      </c>
      <c r="L1047" s="1">
        <v>28195</v>
      </c>
      <c r="M1047">
        <f ca="1">DATEDIF(Factures[[#This Row],[Date naissance]],TODAY(),"Y")</f>
        <v>45</v>
      </c>
      <c r="N1047" t="str">
        <f ca="1">VLOOKUP(Factures[[#This Row],[Age]],Cat_Age[],2,TRUE)</f>
        <v>3 - de 45 à 55 ans</v>
      </c>
      <c r="O1047" t="str" cm="1">
        <f t="array" ref="O104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47" t="str">
        <f>VLOOKUP(INDEX(Communes2013[Code Postal],MATCH("*"&amp;TEXT(Factures[[#This Row],[CP]],"00000")&amp;"*",Communes2013[Code Postal],0)),Communes2013[],2,FALSE)</f>
        <v>PARIS-13E-ARRONDISSEMENT</v>
      </c>
      <c r="Q1047" t="str">
        <f>VLOOKUP(Factures[[#This Row],[DPT]],departement2021[],6,FALSE)</f>
        <v>Paris</v>
      </c>
      <c r="R1047" t="str">
        <f>VLOOKUP(VLOOKUP(Factures[[#This Row],[DPT]],departement2021[],2,FALSE),region2021[],5,FALSE)</f>
        <v>Île-de-France</v>
      </c>
    </row>
    <row r="1048" spans="1:18" x14ac:dyDescent="0.25">
      <c r="A1048">
        <v>1050</v>
      </c>
      <c r="B1048" s="1">
        <v>44765</v>
      </c>
      <c r="C1048" s="2" t="s">
        <v>15</v>
      </c>
      <c r="D1048" s="2" t="s">
        <v>16</v>
      </c>
      <c r="E1048">
        <v>16</v>
      </c>
      <c r="F1048">
        <v>480.5</v>
      </c>
      <c r="G1048">
        <v>687</v>
      </c>
      <c r="H1048">
        <v>1167.5</v>
      </c>
      <c r="I1048" s="2" t="s">
        <v>17</v>
      </c>
      <c r="K1048" s="4">
        <v>29290</v>
      </c>
      <c r="L1048" s="1">
        <v>36966</v>
      </c>
      <c r="M1048">
        <f ca="1">DATEDIF(Factures[[#This Row],[Date naissance]],TODAY(),"Y")</f>
        <v>21</v>
      </c>
      <c r="N1048" t="str">
        <f ca="1">VLOOKUP(Factures[[#This Row],[Age]],Cat_Age[],2,TRUE)</f>
        <v>1 - de 0 à 35 ans</v>
      </c>
      <c r="O1048" t="str" cm="1">
        <f t="array" ref="O104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48" t="str">
        <f>VLOOKUP(INDEX(Communes2013[Code Postal],MATCH("*"&amp;TEXT(Factures[[#This Row],[CP]],"00000")&amp;"*",Communes2013[Code Postal],0)),Communes2013[],2,FALSE)</f>
        <v>SAINT-RENAN</v>
      </c>
      <c r="Q1048" t="str">
        <f>VLOOKUP(Factures[[#This Row],[DPT]],departement2021[],6,FALSE)</f>
        <v>Finistère</v>
      </c>
      <c r="R1048" t="str">
        <f>VLOOKUP(VLOOKUP(Factures[[#This Row],[DPT]],departement2021[],2,FALSE),region2021[],5,FALSE)</f>
        <v>Bretagne</v>
      </c>
    </row>
    <row r="1049" spans="1:18" x14ac:dyDescent="0.25">
      <c r="A1049">
        <v>1051</v>
      </c>
      <c r="B1049" s="1">
        <v>44765</v>
      </c>
      <c r="C1049" s="2" t="s">
        <v>19</v>
      </c>
      <c r="D1049" s="2" t="s">
        <v>20</v>
      </c>
      <c r="E1049">
        <v>15</v>
      </c>
      <c r="F1049">
        <v>196</v>
      </c>
      <c r="G1049">
        <v>261</v>
      </c>
      <c r="H1049">
        <v>457</v>
      </c>
      <c r="I1049" s="2" t="s">
        <v>14</v>
      </c>
      <c r="J1049">
        <v>18.5</v>
      </c>
      <c r="K1049" s="4">
        <v>11190</v>
      </c>
      <c r="L1049" s="1">
        <v>23799</v>
      </c>
      <c r="M1049">
        <f ca="1">DATEDIF(Factures[[#This Row],[Date naissance]],TODAY(),"Y")</f>
        <v>57</v>
      </c>
      <c r="N1049" t="str">
        <f ca="1">VLOOKUP(Factures[[#This Row],[Age]],Cat_Age[],2,TRUE)</f>
        <v>4 - de 55 à 65 ans</v>
      </c>
      <c r="O1049" t="str" cm="1">
        <f t="array" ref="O1049">IF(INT(Factures[[#This Row],[CP]]/1000)=20,_xlfn.SWITCH(MID(Factures[[#This Row],[CP]],3,1),"0","2A","1","2A","2","2B"),IF(LEN(Factures[[#This Row],[CP]])=4,"0"&amp;LEFT(Factures[[#This Row],[CP]],1),LEFT(Factures[[#This Row],[CP]],2)))</f>
        <v>11</v>
      </c>
      <c r="P1049" t="str">
        <f>VLOOKUP(INDEX(Communes2013[Code Postal],MATCH("*"&amp;TEXT(Factures[[#This Row],[CP]],"00000")&amp;"*",Communes2013[Code Postal],0)),Communes2013[],2,FALSE)</f>
        <v>COUIZA</v>
      </c>
      <c r="Q1049" t="str">
        <f>VLOOKUP(Factures[[#This Row],[DPT]],departement2021[],6,FALSE)</f>
        <v>Aude</v>
      </c>
      <c r="R1049" t="str">
        <f>VLOOKUP(VLOOKUP(Factures[[#This Row],[DPT]],departement2021[],2,FALSE),region2021[],5,FALSE)</f>
        <v>Occitanie</v>
      </c>
    </row>
    <row r="1050" spans="1:18" x14ac:dyDescent="0.25">
      <c r="A1050">
        <v>1052</v>
      </c>
      <c r="B1050" s="1">
        <v>44765</v>
      </c>
      <c r="C1050" s="2" t="s">
        <v>12</v>
      </c>
      <c r="D1050" s="2" t="s">
        <v>16</v>
      </c>
      <c r="E1050">
        <v>4</v>
      </c>
      <c r="F1050">
        <v>124</v>
      </c>
      <c r="G1050">
        <v>103</v>
      </c>
      <c r="H1050">
        <v>227</v>
      </c>
      <c r="I1050" s="2" t="s">
        <v>14</v>
      </c>
      <c r="J1050">
        <v>3</v>
      </c>
      <c r="K1050" s="4">
        <v>29200</v>
      </c>
      <c r="L1050" s="1">
        <v>29647</v>
      </c>
      <c r="M1050">
        <f ca="1">DATEDIF(Factures[[#This Row],[Date naissance]],TODAY(),"Y")</f>
        <v>41</v>
      </c>
      <c r="N1050" t="str">
        <f ca="1">VLOOKUP(Factures[[#This Row],[Age]],Cat_Age[],2,TRUE)</f>
        <v>2 - de 35 à 45 ans</v>
      </c>
      <c r="O1050" t="str" cm="1">
        <f t="array" ref="O10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50" t="str">
        <f>VLOOKUP(INDEX(Communes2013[Code Postal],MATCH("*"&amp;TEXT(Factures[[#This Row],[CP]],"00000")&amp;"*",Communes2013[Code Postal],0)),Communes2013[],2,FALSE)</f>
        <v>BREST</v>
      </c>
      <c r="Q1050" t="str">
        <f>VLOOKUP(Factures[[#This Row],[DPT]],departement2021[],6,FALSE)</f>
        <v>Finistère</v>
      </c>
      <c r="R1050" t="str">
        <f>VLOOKUP(VLOOKUP(Factures[[#This Row],[DPT]],departement2021[],2,FALSE),region2021[],5,FALSE)</f>
        <v>Bretagne</v>
      </c>
    </row>
    <row r="1051" spans="1:18" x14ac:dyDescent="0.25">
      <c r="A1051">
        <v>1053</v>
      </c>
      <c r="B1051" s="1">
        <v>44765</v>
      </c>
      <c r="C1051" s="2" t="s">
        <v>12</v>
      </c>
      <c r="D1051" s="2" t="s">
        <v>22</v>
      </c>
      <c r="E1051">
        <v>7</v>
      </c>
      <c r="F1051">
        <v>125.5</v>
      </c>
      <c r="G1051">
        <v>173</v>
      </c>
      <c r="H1051">
        <v>298.5</v>
      </c>
      <c r="I1051" s="2" t="s">
        <v>17</v>
      </c>
      <c r="K1051" s="4">
        <v>22490</v>
      </c>
      <c r="L1051" s="1">
        <v>28803</v>
      </c>
      <c r="M1051">
        <f ca="1">DATEDIF(Factures[[#This Row],[Date naissance]],TODAY(),"Y")</f>
        <v>44</v>
      </c>
      <c r="N1051" t="str">
        <f ca="1">VLOOKUP(Factures[[#This Row],[Age]],Cat_Age[],2,TRUE)</f>
        <v>2 - de 35 à 45 ans</v>
      </c>
      <c r="O1051" t="str" cm="1">
        <f t="array" ref="O105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051" t="str">
        <f>VLOOKUP(INDEX(Communes2013[Code Postal],MATCH("*"&amp;TEXT(Factures[[#This Row],[CP]],"00000")&amp;"*",Communes2013[Code Postal],0)),Communes2013[],2,FALSE)</f>
        <v>PLESLIN-TRIGAVOU</v>
      </c>
      <c r="Q1051" t="str">
        <f>VLOOKUP(Factures[[#This Row],[DPT]],departement2021[],6,FALSE)</f>
        <v>Côtes-d'Armor</v>
      </c>
      <c r="R1051" t="str">
        <f>VLOOKUP(VLOOKUP(Factures[[#This Row],[DPT]],departement2021[],2,FALSE),region2021[],5,FALSE)</f>
        <v>Bretagne</v>
      </c>
    </row>
    <row r="1052" spans="1:18" x14ac:dyDescent="0.25">
      <c r="A1052">
        <v>1054</v>
      </c>
      <c r="B1052" s="1">
        <v>44765</v>
      </c>
      <c r="C1052" s="2" t="s">
        <v>15</v>
      </c>
      <c r="D1052" s="2" t="s">
        <v>20</v>
      </c>
      <c r="E1052">
        <v>6</v>
      </c>
      <c r="F1052">
        <v>81.5</v>
      </c>
      <c r="G1052">
        <v>139</v>
      </c>
      <c r="H1052">
        <v>220.5</v>
      </c>
      <c r="I1052" s="2" t="s">
        <v>14</v>
      </c>
      <c r="J1052">
        <v>4</v>
      </c>
      <c r="K1052" s="4">
        <v>93600</v>
      </c>
      <c r="L1052" s="1">
        <v>23339</v>
      </c>
      <c r="M1052">
        <f ca="1">DATEDIF(Factures[[#This Row],[Date naissance]],TODAY(),"Y")</f>
        <v>58</v>
      </c>
      <c r="N1052" t="str">
        <f ca="1">VLOOKUP(Factures[[#This Row],[Age]],Cat_Age[],2,TRUE)</f>
        <v>4 - de 55 à 65 ans</v>
      </c>
      <c r="O1052" t="str" cm="1">
        <f t="array" ref="O1052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52" t="str">
        <f>VLOOKUP(INDEX(Communes2013[Code Postal],MATCH("*"&amp;TEXT(Factures[[#This Row],[CP]],"00000")&amp;"*",Communes2013[Code Postal],0)),Communes2013[],2,FALSE)</f>
        <v>AULNAY-SOUS-BOIS</v>
      </c>
      <c r="Q1052" t="str">
        <f>VLOOKUP(Factures[[#This Row],[DPT]],departement2021[],6,FALSE)</f>
        <v>Seine-Saint-Denis</v>
      </c>
      <c r="R1052" t="str">
        <f>VLOOKUP(VLOOKUP(Factures[[#This Row],[DPT]],departement2021[],2,FALSE),region2021[],5,FALSE)</f>
        <v>Île-de-France</v>
      </c>
    </row>
    <row r="1053" spans="1:18" x14ac:dyDescent="0.25">
      <c r="A1053">
        <v>1055</v>
      </c>
      <c r="B1053" s="1">
        <v>44765</v>
      </c>
      <c r="C1053" s="2" t="s">
        <v>12</v>
      </c>
      <c r="D1053" s="2" t="s">
        <v>21</v>
      </c>
      <c r="E1053">
        <v>2</v>
      </c>
      <c r="F1053">
        <v>39</v>
      </c>
      <c r="G1053">
        <v>59</v>
      </c>
      <c r="H1053">
        <v>98</v>
      </c>
      <c r="I1053" s="2" t="s">
        <v>17</v>
      </c>
      <c r="K1053" s="4">
        <v>75020</v>
      </c>
      <c r="L1053" s="1">
        <v>28218</v>
      </c>
      <c r="M1053">
        <f ca="1">DATEDIF(Factures[[#This Row],[Date naissance]],TODAY(),"Y")</f>
        <v>45</v>
      </c>
      <c r="N1053" t="str">
        <f ca="1">VLOOKUP(Factures[[#This Row],[Age]],Cat_Age[],2,TRUE)</f>
        <v>3 - de 45 à 55 ans</v>
      </c>
      <c r="O1053" t="str" cm="1">
        <f t="array" ref="O105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53" t="str">
        <f>VLOOKUP(INDEX(Communes2013[Code Postal],MATCH("*"&amp;TEXT(Factures[[#This Row],[CP]],"00000")&amp;"*",Communes2013[Code Postal],0)),Communes2013[],2,FALSE)</f>
        <v>PARIS-20E-ARRONDISSEMENT</v>
      </c>
      <c r="Q1053" t="str">
        <f>VLOOKUP(Factures[[#This Row],[DPT]],departement2021[],6,FALSE)</f>
        <v>Paris</v>
      </c>
      <c r="R1053" t="str">
        <f>VLOOKUP(VLOOKUP(Factures[[#This Row],[DPT]],departement2021[],2,FALSE),region2021[],5,FALSE)</f>
        <v>Île-de-France</v>
      </c>
    </row>
    <row r="1054" spans="1:18" x14ac:dyDescent="0.25">
      <c r="A1054">
        <v>1057</v>
      </c>
      <c r="B1054" s="1">
        <v>44765</v>
      </c>
      <c r="C1054" s="2" t="s">
        <v>15</v>
      </c>
      <c r="D1054" s="2" t="s">
        <v>22</v>
      </c>
      <c r="E1054">
        <v>2</v>
      </c>
      <c r="F1054">
        <v>32.5</v>
      </c>
      <c r="G1054">
        <v>52</v>
      </c>
      <c r="H1054">
        <v>84.5</v>
      </c>
      <c r="I1054" s="2" t="s">
        <v>14</v>
      </c>
      <c r="J1054">
        <v>3.5</v>
      </c>
      <c r="K1054" s="4">
        <v>29370</v>
      </c>
      <c r="L1054" s="1">
        <v>27447</v>
      </c>
      <c r="M1054">
        <f ca="1">DATEDIF(Factures[[#This Row],[Date naissance]],TODAY(),"Y")</f>
        <v>47</v>
      </c>
      <c r="N1054" t="str">
        <f ca="1">VLOOKUP(Factures[[#This Row],[Age]],Cat_Age[],2,TRUE)</f>
        <v>3 - de 45 à 55 ans</v>
      </c>
      <c r="O1054" t="str" cm="1">
        <f t="array" ref="O10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54" t="str">
        <f>VLOOKUP(INDEX(Communes2013[Code Postal],MATCH("*"&amp;TEXT(Factures[[#This Row],[CP]],"00000")&amp;"*",Communes2013[Code Postal],0)),Communes2013[],2,FALSE)</f>
        <v>ELLIANT</v>
      </c>
      <c r="Q1054" t="str">
        <f>VLOOKUP(Factures[[#This Row],[DPT]],departement2021[],6,FALSE)</f>
        <v>Finistère</v>
      </c>
      <c r="R1054" t="str">
        <f>VLOOKUP(VLOOKUP(Factures[[#This Row],[DPT]],departement2021[],2,FALSE),region2021[],5,FALSE)</f>
        <v>Bretagne</v>
      </c>
    </row>
    <row r="1055" spans="1:18" x14ac:dyDescent="0.25">
      <c r="A1055">
        <v>1058</v>
      </c>
      <c r="B1055" s="1">
        <v>44766</v>
      </c>
      <c r="C1055" s="2" t="s">
        <v>18</v>
      </c>
      <c r="D1055" s="2" t="s">
        <v>21</v>
      </c>
      <c r="E1055">
        <v>2</v>
      </c>
      <c r="F1055">
        <v>36</v>
      </c>
      <c r="G1055">
        <v>47</v>
      </c>
      <c r="H1055">
        <v>83</v>
      </c>
      <c r="I1055" s="2" t="s">
        <v>14</v>
      </c>
      <c r="J1055">
        <v>3</v>
      </c>
      <c r="K1055" s="4">
        <v>78110</v>
      </c>
      <c r="L1055" s="1">
        <v>32927</v>
      </c>
      <c r="M1055">
        <f ca="1">DATEDIF(Factures[[#This Row],[Date naissance]],TODAY(),"Y")</f>
        <v>32</v>
      </c>
      <c r="N1055" t="str">
        <f ca="1">VLOOKUP(Factures[[#This Row],[Age]],Cat_Age[],2,TRUE)</f>
        <v>1 - de 0 à 35 ans</v>
      </c>
      <c r="O1055" t="str" cm="1">
        <f t="array" ref="O105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055" t="str">
        <f>VLOOKUP(INDEX(Communes2013[Code Postal],MATCH("*"&amp;TEXT(Factures[[#This Row],[CP]],"00000")&amp;"*",Communes2013[Code Postal],0)),Communes2013[],2,FALSE)</f>
        <v>LE VESINET</v>
      </c>
      <c r="Q1055" t="str">
        <f>VLOOKUP(Factures[[#This Row],[DPT]],departement2021[],6,FALSE)</f>
        <v>Yvelines</v>
      </c>
      <c r="R1055" t="str">
        <f>VLOOKUP(VLOOKUP(Factures[[#This Row],[DPT]],departement2021[],2,FALSE),region2021[],5,FALSE)</f>
        <v>Île-de-France</v>
      </c>
    </row>
    <row r="1056" spans="1:18" x14ac:dyDescent="0.25">
      <c r="A1056">
        <v>1059</v>
      </c>
      <c r="B1056" s="1">
        <v>44766</v>
      </c>
      <c r="C1056" s="2" t="s">
        <v>18</v>
      </c>
      <c r="D1056" s="2" t="s">
        <v>13</v>
      </c>
      <c r="E1056">
        <v>17</v>
      </c>
      <c r="F1056">
        <v>376</v>
      </c>
      <c r="G1056">
        <v>265</v>
      </c>
      <c r="H1056">
        <v>641</v>
      </c>
      <c r="I1056" s="2" t="s">
        <v>14</v>
      </c>
      <c r="J1056">
        <v>53.5</v>
      </c>
      <c r="K1056" s="4">
        <v>95800</v>
      </c>
      <c r="L1056" s="1">
        <v>25538</v>
      </c>
      <c r="M1056">
        <f ca="1">DATEDIF(Factures[[#This Row],[Date naissance]],TODAY(),"Y")</f>
        <v>52</v>
      </c>
      <c r="N1056" t="str">
        <f ca="1">VLOOKUP(Factures[[#This Row],[Age]],Cat_Age[],2,TRUE)</f>
        <v>3 - de 45 à 55 ans</v>
      </c>
      <c r="O1056" t="str" cm="1">
        <f t="array" ref="O105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56" t="str">
        <f>VLOOKUP(INDEX(Communes2013[Code Postal],MATCH("*"&amp;TEXT(Factures[[#This Row],[CP]],"00000")&amp;"*",Communes2013[Code Postal],0)),Communes2013[],2,FALSE)</f>
        <v>CERGY</v>
      </c>
      <c r="Q1056" t="str">
        <f>VLOOKUP(Factures[[#This Row],[DPT]],departement2021[],6,FALSE)</f>
        <v>Val-d'Oise</v>
      </c>
      <c r="R1056" t="str">
        <f>VLOOKUP(VLOOKUP(Factures[[#This Row],[DPT]],departement2021[],2,FALSE),region2021[],5,FALSE)</f>
        <v>Île-de-France</v>
      </c>
    </row>
    <row r="1057" spans="1:18" x14ac:dyDescent="0.25">
      <c r="A1057">
        <v>1060</v>
      </c>
      <c r="B1057" s="1">
        <v>44766</v>
      </c>
      <c r="C1057" s="2" t="s">
        <v>12</v>
      </c>
      <c r="D1057" s="2" t="s">
        <v>13</v>
      </c>
      <c r="E1057">
        <v>2</v>
      </c>
      <c r="F1057">
        <v>43</v>
      </c>
      <c r="G1057">
        <v>20</v>
      </c>
      <c r="H1057">
        <v>63</v>
      </c>
      <c r="I1057" s="2" t="s">
        <v>14</v>
      </c>
      <c r="J1057">
        <v>5.5</v>
      </c>
      <c r="K1057" s="4">
        <v>29170</v>
      </c>
      <c r="L1057" s="1">
        <v>24691</v>
      </c>
      <c r="M1057">
        <f ca="1">DATEDIF(Factures[[#This Row],[Date naissance]],TODAY(),"Y")</f>
        <v>55</v>
      </c>
      <c r="N1057" t="str">
        <f ca="1">VLOOKUP(Factures[[#This Row],[Age]],Cat_Age[],2,TRUE)</f>
        <v>4 - de 55 à 65 ans</v>
      </c>
      <c r="O1057" t="str" cm="1">
        <f t="array" ref="O10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57" t="str">
        <f>VLOOKUP(INDEX(Communes2013[Code Postal],MATCH("*"&amp;TEXT(Factures[[#This Row],[CP]],"00000")&amp;"*",Communes2013[Code Postal],0)),Communes2013[],2,FALSE)</f>
        <v>FOUESNANT</v>
      </c>
      <c r="Q1057" t="str">
        <f>VLOOKUP(Factures[[#This Row],[DPT]],departement2021[],6,FALSE)</f>
        <v>Finistère</v>
      </c>
      <c r="R1057" t="str">
        <f>VLOOKUP(VLOOKUP(Factures[[#This Row],[DPT]],departement2021[],2,FALSE),region2021[],5,FALSE)</f>
        <v>Bretagne</v>
      </c>
    </row>
    <row r="1058" spans="1:18" x14ac:dyDescent="0.25">
      <c r="A1058">
        <v>1061</v>
      </c>
      <c r="B1058" s="1">
        <v>44766</v>
      </c>
      <c r="C1058" s="2" t="s">
        <v>12</v>
      </c>
      <c r="D1058" s="2" t="s">
        <v>21</v>
      </c>
      <c r="E1058">
        <v>4</v>
      </c>
      <c r="F1058">
        <v>74</v>
      </c>
      <c r="G1058">
        <v>9</v>
      </c>
      <c r="H1058">
        <v>83</v>
      </c>
      <c r="I1058" s="2" t="s">
        <v>14</v>
      </c>
      <c r="J1058">
        <v>4</v>
      </c>
      <c r="K1058" s="4">
        <v>22000</v>
      </c>
      <c r="L1058" s="1">
        <v>22922</v>
      </c>
      <c r="M1058">
        <f ca="1">DATEDIF(Factures[[#This Row],[Date naissance]],TODAY(),"Y")</f>
        <v>60</v>
      </c>
      <c r="N1058" t="str">
        <f ca="1">VLOOKUP(Factures[[#This Row],[Age]],Cat_Age[],2,TRUE)</f>
        <v>4 - de 55 à 65 ans</v>
      </c>
      <c r="O1058" t="str" cm="1">
        <f t="array" ref="O105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058" t="str">
        <f>VLOOKUP(INDEX(Communes2013[Code Postal],MATCH("*"&amp;TEXT(Factures[[#This Row],[CP]],"00000")&amp;"*",Communes2013[Code Postal],0)),Communes2013[],2,FALSE)</f>
        <v>SAINT-BRIEUC</v>
      </c>
      <c r="Q1058" t="str">
        <f>VLOOKUP(Factures[[#This Row],[DPT]],departement2021[],6,FALSE)</f>
        <v>Côtes-d'Armor</v>
      </c>
      <c r="R1058" t="str">
        <f>VLOOKUP(VLOOKUP(Factures[[#This Row],[DPT]],departement2021[],2,FALSE),region2021[],5,FALSE)</f>
        <v>Bretagne</v>
      </c>
    </row>
    <row r="1059" spans="1:18" x14ac:dyDescent="0.25">
      <c r="A1059">
        <v>1062</v>
      </c>
      <c r="B1059" s="1">
        <v>44766</v>
      </c>
      <c r="C1059" s="2" t="s">
        <v>18</v>
      </c>
      <c r="D1059" s="2" t="s">
        <v>21</v>
      </c>
      <c r="E1059">
        <v>10</v>
      </c>
      <c r="F1059">
        <v>212.5</v>
      </c>
      <c r="G1059">
        <v>415</v>
      </c>
      <c r="H1059">
        <v>627.5</v>
      </c>
      <c r="I1059" s="2" t="s">
        <v>17</v>
      </c>
      <c r="K1059" s="4">
        <v>29830</v>
      </c>
      <c r="L1059" s="1">
        <v>27092</v>
      </c>
      <c r="M1059">
        <f ca="1">DATEDIF(Factures[[#This Row],[Date naissance]],TODAY(),"Y")</f>
        <v>48</v>
      </c>
      <c r="N1059" t="str">
        <f ca="1">VLOOKUP(Factures[[#This Row],[Age]],Cat_Age[],2,TRUE)</f>
        <v>3 - de 45 à 55 ans</v>
      </c>
      <c r="O1059" t="str" cm="1">
        <f t="array" ref="O10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59" t="str">
        <f>VLOOKUP(INDEX(Communes2013[Code Postal],MATCH("*"&amp;TEXT(Factures[[#This Row],[CP]],"00000")&amp;"*",Communes2013[Code Postal],0)),Communes2013[],2,FALSE)</f>
        <v>PLOUDALMEZEAU</v>
      </c>
      <c r="Q1059" t="str">
        <f>VLOOKUP(Factures[[#This Row],[DPT]],departement2021[],6,FALSE)</f>
        <v>Finistère</v>
      </c>
      <c r="R1059" t="str">
        <f>VLOOKUP(VLOOKUP(Factures[[#This Row],[DPT]],departement2021[],2,FALSE),region2021[],5,FALSE)</f>
        <v>Bretagne</v>
      </c>
    </row>
    <row r="1060" spans="1:18" x14ac:dyDescent="0.25">
      <c r="A1060">
        <v>1063</v>
      </c>
      <c r="B1060" s="1">
        <v>44766</v>
      </c>
      <c r="C1060" s="2" t="s">
        <v>12</v>
      </c>
      <c r="D1060" s="2" t="s">
        <v>21</v>
      </c>
      <c r="E1060">
        <v>6</v>
      </c>
      <c r="F1060">
        <v>111</v>
      </c>
      <c r="G1060">
        <v>6</v>
      </c>
      <c r="H1060">
        <v>117</v>
      </c>
      <c r="I1060" s="2" t="s">
        <v>17</v>
      </c>
      <c r="K1060" s="4">
        <v>19150</v>
      </c>
      <c r="L1060" s="1">
        <v>28233</v>
      </c>
      <c r="M1060">
        <f ca="1">DATEDIF(Factures[[#This Row],[Date naissance]],TODAY(),"Y")</f>
        <v>45</v>
      </c>
      <c r="N1060" t="str">
        <f ca="1">VLOOKUP(Factures[[#This Row],[Age]],Cat_Age[],2,TRUE)</f>
        <v>3 - de 45 à 55 ans</v>
      </c>
      <c r="O1060" t="str" cm="1">
        <f t="array" ref="O1060">IF(INT(Factures[[#This Row],[CP]]/1000)=20,_xlfn.SWITCH(MID(Factures[[#This Row],[CP]],3,1),"0","2A","1","2A","2","2B"),IF(LEN(Factures[[#This Row],[CP]])=4,"0"&amp;LEFT(Factures[[#This Row],[CP]],1),LEFT(Factures[[#This Row],[CP]],2)))</f>
        <v>19</v>
      </c>
      <c r="P1060" t="str">
        <f>VLOOKUP(INDEX(Communes2013[Code Postal],MATCH("*"&amp;TEXT(Factures[[#This Row],[CP]],"00000")&amp;"*",Communes2013[Code Postal],0)),Communes2013[],2,FALSE)</f>
        <v>LAGUENNE</v>
      </c>
      <c r="Q1060" t="str">
        <f>VLOOKUP(Factures[[#This Row],[DPT]],departement2021[],6,FALSE)</f>
        <v>Corrèze</v>
      </c>
      <c r="R1060" t="str">
        <f>VLOOKUP(VLOOKUP(Factures[[#This Row],[DPT]],departement2021[],2,FALSE),region2021[],5,FALSE)</f>
        <v>Nouvelle-Aquitaine</v>
      </c>
    </row>
    <row r="1061" spans="1:18" x14ac:dyDescent="0.25">
      <c r="A1061">
        <v>1064</v>
      </c>
      <c r="B1061" s="1">
        <v>44766</v>
      </c>
      <c r="C1061" s="2" t="s">
        <v>12</v>
      </c>
      <c r="D1061" s="2" t="s">
        <v>13</v>
      </c>
      <c r="E1061">
        <v>17</v>
      </c>
      <c r="F1061">
        <v>369.5</v>
      </c>
      <c r="G1061">
        <v>36</v>
      </c>
      <c r="H1061">
        <v>405.5</v>
      </c>
      <c r="I1061" s="2" t="s">
        <v>14</v>
      </c>
      <c r="J1061">
        <v>28</v>
      </c>
      <c r="K1061" s="4">
        <v>54600</v>
      </c>
      <c r="L1061" s="1">
        <v>27779</v>
      </c>
      <c r="M1061">
        <f ca="1">DATEDIF(Factures[[#This Row],[Date naissance]],TODAY(),"Y")</f>
        <v>46</v>
      </c>
      <c r="N1061" t="str">
        <f ca="1">VLOOKUP(Factures[[#This Row],[Age]],Cat_Age[],2,TRUE)</f>
        <v>3 - de 45 à 55 ans</v>
      </c>
      <c r="O1061" t="str" cm="1">
        <f t="array" ref="O1061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061" t="str">
        <f>VLOOKUP(INDEX(Communes2013[Code Postal],MATCH("*"&amp;TEXT(Factures[[#This Row],[CP]],"00000")&amp;"*",Communes2013[Code Postal],0)),Communes2013[],2,FALSE)</f>
        <v>VILLERS-LES-NANCY</v>
      </c>
      <c r="Q1061" t="str">
        <f>VLOOKUP(Factures[[#This Row],[DPT]],departement2021[],6,FALSE)</f>
        <v>Meurthe-et-Moselle</v>
      </c>
      <c r="R1061" t="str">
        <f>VLOOKUP(VLOOKUP(Factures[[#This Row],[DPT]],departement2021[],2,FALSE),region2021[],5,FALSE)</f>
        <v>Grand Est</v>
      </c>
    </row>
    <row r="1062" spans="1:18" x14ac:dyDescent="0.25">
      <c r="A1062">
        <v>1065</v>
      </c>
      <c r="B1062" s="1">
        <v>44766</v>
      </c>
      <c r="C1062" s="2" t="s">
        <v>12</v>
      </c>
      <c r="D1062" s="2" t="s">
        <v>16</v>
      </c>
      <c r="E1062">
        <v>8</v>
      </c>
      <c r="F1062">
        <v>250.5</v>
      </c>
      <c r="G1062">
        <v>144</v>
      </c>
      <c r="H1062">
        <v>394.5</v>
      </c>
      <c r="I1062" s="2" t="s">
        <v>14</v>
      </c>
      <c r="J1062">
        <v>29</v>
      </c>
      <c r="K1062" s="4">
        <v>75012</v>
      </c>
      <c r="L1062" s="1">
        <v>18191</v>
      </c>
      <c r="M1062">
        <f ca="1">DATEDIF(Factures[[#This Row],[Date naissance]],TODAY(),"Y")</f>
        <v>73</v>
      </c>
      <c r="N1062" t="str">
        <f ca="1">VLOOKUP(Factures[[#This Row],[Age]],Cat_Age[],2,TRUE)</f>
        <v>5 - de 65 et plus</v>
      </c>
      <c r="O1062" t="str" cm="1">
        <f t="array" ref="O106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62" t="str">
        <f>VLOOKUP(INDEX(Communes2013[Code Postal],MATCH("*"&amp;TEXT(Factures[[#This Row],[CP]],"00000")&amp;"*",Communes2013[Code Postal],0)),Communes2013[],2,FALSE)</f>
        <v>PARIS-12E-ARRONDISSEMENT</v>
      </c>
      <c r="Q1062" t="str">
        <f>VLOOKUP(Factures[[#This Row],[DPT]],departement2021[],6,FALSE)</f>
        <v>Paris</v>
      </c>
      <c r="R1062" t="str">
        <f>VLOOKUP(VLOOKUP(Factures[[#This Row],[DPT]],departement2021[],2,FALSE),region2021[],5,FALSE)</f>
        <v>Île-de-France</v>
      </c>
    </row>
    <row r="1063" spans="1:18" x14ac:dyDescent="0.25">
      <c r="A1063">
        <v>1066</v>
      </c>
      <c r="B1063" s="1">
        <v>44766</v>
      </c>
      <c r="C1063" s="2" t="s">
        <v>12</v>
      </c>
      <c r="D1063" s="2" t="s">
        <v>13</v>
      </c>
      <c r="E1063">
        <v>5</v>
      </c>
      <c r="F1063">
        <v>106.5</v>
      </c>
      <c r="G1063">
        <v>167</v>
      </c>
      <c r="H1063">
        <v>273.5</v>
      </c>
      <c r="I1063" s="2" t="s">
        <v>17</v>
      </c>
      <c r="K1063" s="4">
        <v>29200</v>
      </c>
      <c r="L1063" s="1">
        <v>24328</v>
      </c>
      <c r="M1063">
        <f ca="1">DATEDIF(Factures[[#This Row],[Date naissance]],TODAY(),"Y")</f>
        <v>56</v>
      </c>
      <c r="N1063" t="str">
        <f ca="1">VLOOKUP(Factures[[#This Row],[Age]],Cat_Age[],2,TRUE)</f>
        <v>4 - de 55 à 65 ans</v>
      </c>
      <c r="O1063" t="str" cm="1">
        <f t="array" ref="O10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63" t="str">
        <f>VLOOKUP(INDEX(Communes2013[Code Postal],MATCH("*"&amp;TEXT(Factures[[#This Row],[CP]],"00000")&amp;"*",Communes2013[Code Postal],0)),Communes2013[],2,FALSE)</f>
        <v>BREST</v>
      </c>
      <c r="Q1063" t="str">
        <f>VLOOKUP(Factures[[#This Row],[DPT]],departement2021[],6,FALSE)</f>
        <v>Finistère</v>
      </c>
      <c r="R1063" t="str">
        <f>VLOOKUP(VLOOKUP(Factures[[#This Row],[DPT]],departement2021[],2,FALSE),region2021[],5,FALSE)</f>
        <v>Bretagne</v>
      </c>
    </row>
    <row r="1064" spans="1:18" x14ac:dyDescent="0.25">
      <c r="A1064">
        <v>1067</v>
      </c>
      <c r="B1064" s="1">
        <v>44766</v>
      </c>
      <c r="C1064" s="2" t="s">
        <v>15</v>
      </c>
      <c r="D1064" s="2" t="s">
        <v>16</v>
      </c>
      <c r="E1064">
        <v>3</v>
      </c>
      <c r="F1064">
        <v>96</v>
      </c>
      <c r="G1064">
        <v>144</v>
      </c>
      <c r="H1064">
        <v>240</v>
      </c>
      <c r="I1064" s="2" t="s">
        <v>17</v>
      </c>
      <c r="K1064" s="4">
        <v>95230</v>
      </c>
      <c r="L1064" s="1">
        <v>23069</v>
      </c>
      <c r="M1064">
        <f ca="1">DATEDIF(Factures[[#This Row],[Date naissance]],TODAY(),"Y")</f>
        <v>59</v>
      </c>
      <c r="N1064" t="str">
        <f ca="1">VLOOKUP(Factures[[#This Row],[Age]],Cat_Age[],2,TRUE)</f>
        <v>4 - de 55 à 65 ans</v>
      </c>
      <c r="O1064" t="str" cm="1">
        <f t="array" ref="O106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64" t="str">
        <f>VLOOKUP(INDEX(Communes2013[Code Postal],MATCH("*"&amp;TEXT(Factures[[#This Row],[CP]],"00000")&amp;"*",Communes2013[Code Postal],0)),Communes2013[],2,FALSE)</f>
        <v>SOISY-SOUS-MONTMORENCY</v>
      </c>
      <c r="Q1064" t="str">
        <f>VLOOKUP(Factures[[#This Row],[DPT]],departement2021[],6,FALSE)</f>
        <v>Val-d'Oise</v>
      </c>
      <c r="R1064" t="str">
        <f>VLOOKUP(VLOOKUP(Factures[[#This Row],[DPT]],departement2021[],2,FALSE),region2021[],5,FALSE)</f>
        <v>Île-de-France</v>
      </c>
    </row>
    <row r="1065" spans="1:18" x14ac:dyDescent="0.25">
      <c r="A1065">
        <v>1068</v>
      </c>
      <c r="B1065" s="1">
        <v>44766</v>
      </c>
      <c r="C1065" s="2" t="s">
        <v>12</v>
      </c>
      <c r="D1065" s="2" t="s">
        <v>16</v>
      </c>
      <c r="E1065">
        <v>2</v>
      </c>
      <c r="F1065">
        <v>53</v>
      </c>
      <c r="G1065">
        <v>14</v>
      </c>
      <c r="H1065">
        <v>67</v>
      </c>
      <c r="I1065" s="2" t="s">
        <v>14</v>
      </c>
      <c r="J1065">
        <v>7</v>
      </c>
      <c r="K1065" s="4">
        <v>31800</v>
      </c>
      <c r="L1065" s="1">
        <v>22542</v>
      </c>
      <c r="M1065">
        <f ca="1">DATEDIF(Factures[[#This Row],[Date naissance]],TODAY(),"Y")</f>
        <v>61</v>
      </c>
      <c r="N1065" t="str">
        <f ca="1">VLOOKUP(Factures[[#This Row],[Age]],Cat_Age[],2,TRUE)</f>
        <v>4 - de 55 à 65 ans</v>
      </c>
      <c r="O1065" t="str" cm="1">
        <f t="array" ref="O1065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1065" t="str">
        <f>VLOOKUP(INDEX(Communes2013[Code Postal],MATCH("*"&amp;TEXT(Factures[[#This Row],[CP]],"00000")&amp;"*",Communes2013[Code Postal],0)),Communes2013[],2,FALSE)</f>
        <v>SAINT-GAUDENS</v>
      </c>
      <c r="Q1065" t="str">
        <f>VLOOKUP(Factures[[#This Row],[DPT]],departement2021[],6,FALSE)</f>
        <v>Haute-Garonne</v>
      </c>
      <c r="R1065" t="str">
        <f>VLOOKUP(VLOOKUP(Factures[[#This Row],[DPT]],departement2021[],2,FALSE),region2021[],5,FALSE)</f>
        <v>Occitanie</v>
      </c>
    </row>
    <row r="1066" spans="1:18" x14ac:dyDescent="0.25">
      <c r="A1066">
        <v>1069</v>
      </c>
      <c r="B1066" s="1">
        <v>44766</v>
      </c>
      <c r="C1066" s="2" t="s">
        <v>18</v>
      </c>
      <c r="D1066" s="2" t="s">
        <v>16</v>
      </c>
      <c r="E1066">
        <v>7</v>
      </c>
      <c r="F1066">
        <v>198.5</v>
      </c>
      <c r="G1066">
        <v>352</v>
      </c>
      <c r="H1066">
        <v>550.5</v>
      </c>
      <c r="I1066" s="2" t="s">
        <v>14</v>
      </c>
      <c r="J1066">
        <v>2.5</v>
      </c>
      <c r="K1066" s="4">
        <v>94320</v>
      </c>
      <c r="L1066" s="1">
        <v>28094</v>
      </c>
      <c r="M1066">
        <f ca="1">DATEDIF(Factures[[#This Row],[Date naissance]],TODAY(),"Y")</f>
        <v>45</v>
      </c>
      <c r="N1066" t="str">
        <f ca="1">VLOOKUP(Factures[[#This Row],[Age]],Cat_Age[],2,TRUE)</f>
        <v>3 - de 45 à 55 ans</v>
      </c>
      <c r="O1066" t="str" cm="1">
        <f t="array" ref="O1066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066" t="str">
        <f>VLOOKUP(INDEX(Communes2013[Code Postal],MATCH("*"&amp;TEXT(Factures[[#This Row],[CP]],"00000")&amp;"*",Communes2013[Code Postal],0)),Communes2013[],2,FALSE)</f>
        <v>THIAIS</v>
      </c>
      <c r="Q1066" t="str">
        <f>VLOOKUP(Factures[[#This Row],[DPT]],departement2021[],6,FALSE)</f>
        <v>Val-de-Marne</v>
      </c>
      <c r="R1066" t="str">
        <f>VLOOKUP(VLOOKUP(Factures[[#This Row],[DPT]],departement2021[],2,FALSE),region2021[],5,FALSE)</f>
        <v>Île-de-France</v>
      </c>
    </row>
    <row r="1067" spans="1:18" x14ac:dyDescent="0.25">
      <c r="A1067">
        <v>1070</v>
      </c>
      <c r="B1067" s="1">
        <v>44766</v>
      </c>
      <c r="C1067" s="2" t="s">
        <v>18</v>
      </c>
      <c r="D1067" s="2" t="s">
        <v>16</v>
      </c>
      <c r="E1067">
        <v>1</v>
      </c>
      <c r="F1067">
        <v>33</v>
      </c>
      <c r="G1067">
        <v>52</v>
      </c>
      <c r="H1067">
        <v>85</v>
      </c>
      <c r="I1067" s="2" t="s">
        <v>14</v>
      </c>
      <c r="J1067">
        <v>0.5</v>
      </c>
      <c r="K1067" s="4">
        <v>29980</v>
      </c>
      <c r="L1067" s="1">
        <v>24341</v>
      </c>
      <c r="M1067">
        <f ca="1">DATEDIF(Factures[[#This Row],[Date naissance]],TODAY(),"Y")</f>
        <v>56</v>
      </c>
      <c r="N1067" t="str">
        <f ca="1">VLOOKUP(Factures[[#This Row],[Age]],Cat_Age[],2,TRUE)</f>
        <v>4 - de 55 à 65 ans</v>
      </c>
      <c r="O1067" t="str" cm="1">
        <f t="array" ref="O10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67" t="str">
        <f>VLOOKUP(INDEX(Communes2013[Code Postal],MATCH("*"&amp;TEXT(Factures[[#This Row],[CP]],"00000")&amp;"*",Communes2013[Code Postal],0)),Communes2013[],2,FALSE)</f>
        <v>ILE-TUDY</v>
      </c>
      <c r="Q1067" t="str">
        <f>VLOOKUP(Factures[[#This Row],[DPT]],departement2021[],6,FALSE)</f>
        <v>Finistère</v>
      </c>
      <c r="R1067" t="str">
        <f>VLOOKUP(VLOOKUP(Factures[[#This Row],[DPT]],departement2021[],2,FALSE),region2021[],5,FALSE)</f>
        <v>Bretagne</v>
      </c>
    </row>
    <row r="1068" spans="1:18" x14ac:dyDescent="0.25">
      <c r="A1068">
        <v>1071</v>
      </c>
      <c r="B1068" s="1">
        <v>44766</v>
      </c>
      <c r="C1068" s="2" t="s">
        <v>15</v>
      </c>
      <c r="D1068" s="2" t="s">
        <v>16</v>
      </c>
      <c r="E1068">
        <v>1</v>
      </c>
      <c r="F1068">
        <v>32</v>
      </c>
      <c r="G1068">
        <v>63</v>
      </c>
      <c r="H1068">
        <v>95</v>
      </c>
      <c r="I1068" s="2" t="s">
        <v>17</v>
      </c>
      <c r="K1068" s="4">
        <v>29170</v>
      </c>
      <c r="L1068" s="1">
        <v>31546</v>
      </c>
      <c r="M1068">
        <f ca="1">DATEDIF(Factures[[#This Row],[Date naissance]],TODAY(),"Y")</f>
        <v>36</v>
      </c>
      <c r="N1068" t="str">
        <f ca="1">VLOOKUP(Factures[[#This Row],[Age]],Cat_Age[],2,TRUE)</f>
        <v>2 - de 35 à 45 ans</v>
      </c>
      <c r="O1068" t="str" cm="1">
        <f t="array" ref="O10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68" t="str">
        <f>VLOOKUP(INDEX(Communes2013[Code Postal],MATCH("*"&amp;TEXT(Factures[[#This Row],[CP]],"00000")&amp;"*",Communes2013[Code Postal],0)),Communes2013[],2,FALSE)</f>
        <v>FOUESNANT</v>
      </c>
      <c r="Q1068" t="str">
        <f>VLOOKUP(Factures[[#This Row],[DPT]],departement2021[],6,FALSE)</f>
        <v>Finistère</v>
      </c>
      <c r="R1068" t="str">
        <f>VLOOKUP(VLOOKUP(Factures[[#This Row],[DPT]],departement2021[],2,FALSE),region2021[],5,FALSE)</f>
        <v>Bretagne</v>
      </c>
    </row>
    <row r="1069" spans="1:18" x14ac:dyDescent="0.25">
      <c r="A1069">
        <v>1072</v>
      </c>
      <c r="B1069" s="1">
        <v>44766</v>
      </c>
      <c r="C1069" s="2" t="s">
        <v>12</v>
      </c>
      <c r="D1069" s="2" t="s">
        <v>21</v>
      </c>
      <c r="E1069">
        <v>2</v>
      </c>
      <c r="F1069">
        <v>36</v>
      </c>
      <c r="G1069">
        <v>8</v>
      </c>
      <c r="H1069">
        <v>44</v>
      </c>
      <c r="I1069" s="2" t="s">
        <v>14</v>
      </c>
      <c r="J1069">
        <v>5</v>
      </c>
      <c r="K1069" s="4">
        <v>44390</v>
      </c>
      <c r="L1069" s="1">
        <v>31613</v>
      </c>
      <c r="M1069">
        <f ca="1">DATEDIF(Factures[[#This Row],[Date naissance]],TODAY(),"Y")</f>
        <v>36</v>
      </c>
      <c r="N1069" t="str">
        <f ca="1">VLOOKUP(Factures[[#This Row],[Age]],Cat_Age[],2,TRUE)</f>
        <v>2 - de 35 à 45 ans</v>
      </c>
      <c r="O1069" t="str" cm="1">
        <f t="array" ref="O1069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069" t="str">
        <f>VLOOKUP(INDEX(Communes2013[Code Postal],MATCH("*"&amp;TEXT(Factures[[#This Row],[CP]],"00000")&amp;"*",Communes2013[Code Postal],0)),Communes2013[],2,FALSE)</f>
        <v>NORT-SUR-ERDRE</v>
      </c>
      <c r="Q1069" t="str">
        <f>VLOOKUP(Factures[[#This Row],[DPT]],departement2021[],6,FALSE)</f>
        <v>Loire-Atlantique</v>
      </c>
      <c r="R1069" t="str">
        <f>VLOOKUP(VLOOKUP(Factures[[#This Row],[DPT]],departement2021[],2,FALSE),region2021[],5,FALSE)</f>
        <v>Pays de la Loire</v>
      </c>
    </row>
    <row r="1070" spans="1:18" x14ac:dyDescent="0.25">
      <c r="A1070">
        <v>1073</v>
      </c>
      <c r="B1070" s="1">
        <v>44766</v>
      </c>
      <c r="C1070" s="2" t="s">
        <v>19</v>
      </c>
      <c r="D1070" s="2" t="s">
        <v>16</v>
      </c>
      <c r="E1070">
        <v>2</v>
      </c>
      <c r="F1070">
        <v>51.5</v>
      </c>
      <c r="G1070">
        <v>38</v>
      </c>
      <c r="H1070">
        <v>89.5</v>
      </c>
      <c r="I1070" s="2" t="s">
        <v>17</v>
      </c>
      <c r="K1070" s="4">
        <v>56270</v>
      </c>
      <c r="L1070" s="1">
        <v>24779</v>
      </c>
      <c r="M1070">
        <f ca="1">DATEDIF(Factures[[#This Row],[Date naissance]],TODAY(),"Y")</f>
        <v>55</v>
      </c>
      <c r="N1070" t="str">
        <f ca="1">VLOOKUP(Factures[[#This Row],[Age]],Cat_Age[],2,TRUE)</f>
        <v>4 - de 55 à 65 ans</v>
      </c>
      <c r="O1070" t="str" cm="1">
        <f t="array" ref="O107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70" t="str">
        <f>VLOOKUP(INDEX(Communes2013[Code Postal],MATCH("*"&amp;TEXT(Factures[[#This Row],[CP]],"00000")&amp;"*",Communes2013[Code Postal],0)),Communes2013[],2,FALSE)</f>
        <v>PLOEMEUR</v>
      </c>
      <c r="Q1070" t="str">
        <f>VLOOKUP(Factures[[#This Row],[DPT]],departement2021[],6,FALSE)</f>
        <v>Morbihan</v>
      </c>
      <c r="R1070" t="str">
        <f>VLOOKUP(VLOOKUP(Factures[[#This Row],[DPT]],departement2021[],2,FALSE),region2021[],5,FALSE)</f>
        <v>Bretagne</v>
      </c>
    </row>
    <row r="1071" spans="1:18" x14ac:dyDescent="0.25">
      <c r="A1071">
        <v>1074</v>
      </c>
      <c r="B1071" s="1">
        <v>44766</v>
      </c>
      <c r="C1071" s="2" t="s">
        <v>12</v>
      </c>
      <c r="D1071" s="2" t="s">
        <v>13</v>
      </c>
      <c r="E1071">
        <v>3</v>
      </c>
      <c r="F1071">
        <v>67.5</v>
      </c>
      <c r="G1071">
        <v>132</v>
      </c>
      <c r="H1071">
        <v>199.5</v>
      </c>
      <c r="I1071" s="2" t="s">
        <v>14</v>
      </c>
      <c r="J1071">
        <v>12</v>
      </c>
      <c r="K1071" s="4">
        <v>93160</v>
      </c>
      <c r="L1071" s="1">
        <v>25963</v>
      </c>
      <c r="M1071">
        <f ca="1">DATEDIF(Factures[[#This Row],[Date naissance]],TODAY(),"Y")</f>
        <v>51</v>
      </c>
      <c r="N1071" t="str">
        <f ca="1">VLOOKUP(Factures[[#This Row],[Age]],Cat_Age[],2,TRUE)</f>
        <v>3 - de 45 à 55 ans</v>
      </c>
      <c r="O1071" t="str" cm="1">
        <f t="array" ref="O107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71" t="str">
        <f>VLOOKUP(INDEX(Communes2013[Code Postal],MATCH("*"&amp;TEXT(Factures[[#This Row],[CP]],"00000")&amp;"*",Communes2013[Code Postal],0)),Communes2013[],2,FALSE)</f>
        <v>NOISY-LE-GRAND</v>
      </c>
      <c r="Q1071" t="str">
        <f>VLOOKUP(Factures[[#This Row],[DPT]],departement2021[],6,FALSE)</f>
        <v>Seine-Saint-Denis</v>
      </c>
      <c r="R1071" t="str">
        <f>VLOOKUP(VLOOKUP(Factures[[#This Row],[DPT]],departement2021[],2,FALSE),region2021[],5,FALSE)</f>
        <v>Île-de-France</v>
      </c>
    </row>
    <row r="1072" spans="1:18" x14ac:dyDescent="0.25">
      <c r="A1072">
        <v>1075</v>
      </c>
      <c r="B1072" s="1">
        <v>44766</v>
      </c>
      <c r="C1072" s="2" t="s">
        <v>15</v>
      </c>
      <c r="D1072" s="2" t="s">
        <v>16</v>
      </c>
      <c r="E1072">
        <v>11</v>
      </c>
      <c r="F1072">
        <v>323.5</v>
      </c>
      <c r="G1072">
        <v>545</v>
      </c>
      <c r="H1072">
        <v>868.5</v>
      </c>
      <c r="I1072" s="2" t="s">
        <v>17</v>
      </c>
      <c r="K1072" s="4">
        <v>29000</v>
      </c>
      <c r="L1072" s="1">
        <v>33312</v>
      </c>
      <c r="M1072">
        <f ca="1">DATEDIF(Factures[[#This Row],[Date naissance]],TODAY(),"Y")</f>
        <v>31</v>
      </c>
      <c r="N1072" t="str">
        <f ca="1">VLOOKUP(Factures[[#This Row],[Age]],Cat_Age[],2,TRUE)</f>
        <v>1 - de 0 à 35 ans</v>
      </c>
      <c r="O1072" t="str" cm="1">
        <f t="array" ref="O107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72" t="str">
        <f>VLOOKUP(INDEX(Communes2013[Code Postal],MATCH("*"&amp;TEXT(Factures[[#This Row],[CP]],"00000")&amp;"*",Communes2013[Code Postal],0)),Communes2013[],2,FALSE)</f>
        <v>QUIMPER</v>
      </c>
      <c r="Q1072" t="str">
        <f>VLOOKUP(Factures[[#This Row],[DPT]],departement2021[],6,FALSE)</f>
        <v>Finistère</v>
      </c>
      <c r="R1072" t="str">
        <f>VLOOKUP(VLOOKUP(Factures[[#This Row],[DPT]],departement2021[],2,FALSE),region2021[],5,FALSE)</f>
        <v>Bretagne</v>
      </c>
    </row>
    <row r="1073" spans="1:18" x14ac:dyDescent="0.25">
      <c r="A1073">
        <v>1076</v>
      </c>
      <c r="B1073" s="1">
        <v>44766</v>
      </c>
      <c r="C1073" s="2" t="s">
        <v>15</v>
      </c>
      <c r="D1073" s="2" t="s">
        <v>16</v>
      </c>
      <c r="E1073">
        <v>19</v>
      </c>
      <c r="F1073">
        <v>627</v>
      </c>
      <c r="G1073">
        <v>962</v>
      </c>
      <c r="H1073">
        <v>1589</v>
      </c>
      <c r="I1073" s="2" t="s">
        <v>14</v>
      </c>
      <c r="J1073">
        <v>49</v>
      </c>
      <c r="K1073" s="4">
        <v>95000</v>
      </c>
      <c r="L1073" s="1">
        <v>28690</v>
      </c>
      <c r="M1073">
        <f ca="1">DATEDIF(Factures[[#This Row],[Date naissance]],TODAY(),"Y")</f>
        <v>44</v>
      </c>
      <c r="N1073" t="str">
        <f ca="1">VLOOKUP(Factures[[#This Row],[Age]],Cat_Age[],2,TRUE)</f>
        <v>2 - de 35 à 45 ans</v>
      </c>
      <c r="O1073" t="str" cm="1">
        <f t="array" ref="O107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73" t="str">
        <f>VLOOKUP(INDEX(Communes2013[Code Postal],MATCH("*"&amp;TEXT(Factures[[#This Row],[CP]],"00000")&amp;"*",Communes2013[Code Postal],0)),Communes2013[],2,FALSE)</f>
        <v>NEUVILLE-SUR-OISE</v>
      </c>
      <c r="Q1073" t="str">
        <f>VLOOKUP(Factures[[#This Row],[DPT]],departement2021[],6,FALSE)</f>
        <v>Val-d'Oise</v>
      </c>
      <c r="R1073" t="str">
        <f>VLOOKUP(VLOOKUP(Factures[[#This Row],[DPT]],departement2021[],2,FALSE),region2021[],5,FALSE)</f>
        <v>Île-de-France</v>
      </c>
    </row>
    <row r="1074" spans="1:18" x14ac:dyDescent="0.25">
      <c r="A1074">
        <v>1077</v>
      </c>
      <c r="B1074" s="1">
        <v>44766</v>
      </c>
      <c r="C1074" s="2" t="s">
        <v>12</v>
      </c>
      <c r="D1074" s="2" t="s">
        <v>13</v>
      </c>
      <c r="E1074">
        <v>2</v>
      </c>
      <c r="F1074">
        <v>42</v>
      </c>
      <c r="G1074">
        <v>43</v>
      </c>
      <c r="H1074">
        <v>85</v>
      </c>
      <c r="I1074" s="2" t="s">
        <v>17</v>
      </c>
      <c r="K1074" s="4">
        <v>94500</v>
      </c>
      <c r="L1074" s="1">
        <v>27615</v>
      </c>
      <c r="M1074">
        <f ca="1">DATEDIF(Factures[[#This Row],[Date naissance]],TODAY(),"Y")</f>
        <v>47</v>
      </c>
      <c r="N1074" t="str">
        <f ca="1">VLOOKUP(Factures[[#This Row],[Age]],Cat_Age[],2,TRUE)</f>
        <v>3 - de 45 à 55 ans</v>
      </c>
      <c r="O1074" t="str" cm="1">
        <f t="array" ref="O107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074" t="str">
        <f>VLOOKUP(INDEX(Communes2013[Code Postal],MATCH("*"&amp;TEXT(Factures[[#This Row],[CP]],"00000")&amp;"*",Communes2013[Code Postal],0)),Communes2013[],2,FALSE)</f>
        <v>CHAMPIGNY-SUR-MARNE</v>
      </c>
      <c r="Q1074" t="str">
        <f>VLOOKUP(Factures[[#This Row],[DPT]],departement2021[],6,FALSE)</f>
        <v>Val-de-Marne</v>
      </c>
      <c r="R1074" t="str">
        <f>VLOOKUP(VLOOKUP(Factures[[#This Row],[DPT]],departement2021[],2,FALSE),region2021[],5,FALSE)</f>
        <v>Île-de-France</v>
      </c>
    </row>
    <row r="1075" spans="1:18" x14ac:dyDescent="0.25">
      <c r="A1075">
        <v>1078</v>
      </c>
      <c r="B1075" s="1">
        <v>44766</v>
      </c>
      <c r="C1075" s="2" t="s">
        <v>18</v>
      </c>
      <c r="D1075" s="2" t="s">
        <v>16</v>
      </c>
      <c r="E1075">
        <v>19</v>
      </c>
      <c r="F1075">
        <v>480.5</v>
      </c>
      <c r="G1075">
        <v>121</v>
      </c>
      <c r="H1075">
        <v>601.5</v>
      </c>
      <c r="I1075" s="2" t="s">
        <v>14</v>
      </c>
      <c r="J1075">
        <v>33</v>
      </c>
      <c r="K1075" s="4">
        <v>29500</v>
      </c>
      <c r="L1075" s="1">
        <v>24210</v>
      </c>
      <c r="M1075">
        <f ca="1">DATEDIF(Factures[[#This Row],[Date naissance]],TODAY(),"Y")</f>
        <v>56</v>
      </c>
      <c r="N1075" t="str">
        <f ca="1">VLOOKUP(Factures[[#This Row],[Age]],Cat_Age[],2,TRUE)</f>
        <v>4 - de 55 à 65 ans</v>
      </c>
      <c r="O1075" t="str" cm="1">
        <f t="array" ref="O10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75" t="str">
        <f>VLOOKUP(INDEX(Communes2013[Code Postal],MATCH("*"&amp;TEXT(Factures[[#This Row],[CP]],"00000")&amp;"*",Communes2013[Code Postal],0)),Communes2013[],2,FALSE)</f>
        <v>ERGUE-GABERIC</v>
      </c>
      <c r="Q1075" t="str">
        <f>VLOOKUP(Factures[[#This Row],[DPT]],departement2021[],6,FALSE)</f>
        <v>Finistère</v>
      </c>
      <c r="R1075" t="str">
        <f>VLOOKUP(VLOOKUP(Factures[[#This Row],[DPT]],departement2021[],2,FALSE),region2021[],5,FALSE)</f>
        <v>Bretagne</v>
      </c>
    </row>
    <row r="1076" spans="1:18" x14ac:dyDescent="0.25">
      <c r="A1076">
        <v>1079</v>
      </c>
      <c r="B1076" s="1">
        <v>44766</v>
      </c>
      <c r="C1076" s="2" t="s">
        <v>12</v>
      </c>
      <c r="D1076" s="2" t="s">
        <v>16</v>
      </c>
      <c r="E1076">
        <v>4</v>
      </c>
      <c r="F1076">
        <v>122</v>
      </c>
      <c r="G1076">
        <v>199</v>
      </c>
      <c r="H1076">
        <v>321</v>
      </c>
      <c r="I1076" s="2" t="s">
        <v>14</v>
      </c>
      <c r="J1076">
        <v>21</v>
      </c>
      <c r="K1076" s="4">
        <v>95130</v>
      </c>
      <c r="L1076" s="1">
        <v>27259</v>
      </c>
      <c r="M1076">
        <f ca="1">DATEDIF(Factures[[#This Row],[Date naissance]],TODAY(),"Y")</f>
        <v>48</v>
      </c>
      <c r="N1076" t="str">
        <f ca="1">VLOOKUP(Factures[[#This Row],[Age]],Cat_Age[],2,TRUE)</f>
        <v>3 - de 45 à 55 ans</v>
      </c>
      <c r="O1076" t="str" cm="1">
        <f t="array" ref="O107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76" t="str">
        <f>VLOOKUP(INDEX(Communes2013[Code Postal],MATCH("*"&amp;TEXT(Factures[[#This Row],[CP]],"00000")&amp;"*",Communes2013[Code Postal],0)),Communes2013[],2,FALSE)</f>
        <v>FRANCONVILLE</v>
      </c>
      <c r="Q1076" t="str">
        <f>VLOOKUP(Factures[[#This Row],[DPT]],departement2021[],6,FALSE)</f>
        <v>Val-d'Oise</v>
      </c>
      <c r="R1076" t="str">
        <f>VLOOKUP(VLOOKUP(Factures[[#This Row],[DPT]],departement2021[],2,FALSE),region2021[],5,FALSE)</f>
        <v>Île-de-France</v>
      </c>
    </row>
    <row r="1077" spans="1:18" x14ac:dyDescent="0.25">
      <c r="A1077">
        <v>1080</v>
      </c>
      <c r="B1077" s="1">
        <v>44766</v>
      </c>
      <c r="C1077" s="2" t="s">
        <v>15</v>
      </c>
      <c r="D1077" s="2" t="s">
        <v>13</v>
      </c>
      <c r="E1077">
        <v>2</v>
      </c>
      <c r="F1077">
        <v>47</v>
      </c>
      <c r="G1077">
        <v>51</v>
      </c>
      <c r="H1077">
        <v>98</v>
      </c>
      <c r="I1077" s="2" t="s">
        <v>17</v>
      </c>
      <c r="K1077" s="4">
        <v>29140</v>
      </c>
      <c r="L1077" s="1">
        <v>22380</v>
      </c>
      <c r="M1077">
        <f ca="1">DATEDIF(Factures[[#This Row],[Date naissance]],TODAY(),"Y")</f>
        <v>61</v>
      </c>
      <c r="N1077" t="str">
        <f ca="1">VLOOKUP(Factures[[#This Row],[Age]],Cat_Age[],2,TRUE)</f>
        <v>4 - de 55 à 65 ans</v>
      </c>
      <c r="O1077" t="str" cm="1">
        <f t="array" ref="O10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77" t="str">
        <f>VLOOKUP(INDEX(Communes2013[Code Postal],MATCH("*"&amp;TEXT(Factures[[#This Row],[CP]],"00000")&amp;"*",Communes2013[Code Postal],0)),Communes2013[],2,FALSE)</f>
        <v>ROSPORDEN</v>
      </c>
      <c r="Q1077" t="str">
        <f>VLOOKUP(Factures[[#This Row],[DPT]],departement2021[],6,FALSE)</f>
        <v>Finistère</v>
      </c>
      <c r="R1077" t="str">
        <f>VLOOKUP(VLOOKUP(Factures[[#This Row],[DPT]],departement2021[],2,FALSE),region2021[],5,FALSE)</f>
        <v>Bretagne</v>
      </c>
    </row>
    <row r="1078" spans="1:18" x14ac:dyDescent="0.25">
      <c r="A1078">
        <v>1081</v>
      </c>
      <c r="B1078" s="1">
        <v>44766</v>
      </c>
      <c r="C1078" s="2" t="s">
        <v>18</v>
      </c>
      <c r="D1078" s="2" t="s">
        <v>20</v>
      </c>
      <c r="E1078">
        <v>5</v>
      </c>
      <c r="F1078">
        <v>65</v>
      </c>
      <c r="G1078">
        <v>35</v>
      </c>
      <c r="H1078">
        <v>100</v>
      </c>
      <c r="I1078" s="2" t="s">
        <v>14</v>
      </c>
      <c r="J1078">
        <v>6</v>
      </c>
      <c r="K1078" s="4">
        <v>56310</v>
      </c>
      <c r="L1078" s="1">
        <v>21858</v>
      </c>
      <c r="M1078">
        <f ca="1">DATEDIF(Factures[[#This Row],[Date naissance]],TODAY(),"Y")</f>
        <v>63</v>
      </c>
      <c r="N1078" t="str">
        <f ca="1">VLOOKUP(Factures[[#This Row],[Age]],Cat_Age[],2,TRUE)</f>
        <v>4 - de 55 à 65 ans</v>
      </c>
      <c r="O1078" t="str" cm="1">
        <f t="array" ref="O107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78" t="str">
        <f>VLOOKUP(INDEX(Communes2013[Code Postal],MATCH("*"&amp;TEXT(Factures[[#This Row],[CP]],"00000")&amp;"*",Communes2013[Code Postal],0)),Communes2013[],2,FALSE)</f>
        <v>BUBRY</v>
      </c>
      <c r="Q1078" t="str">
        <f>VLOOKUP(Factures[[#This Row],[DPT]],departement2021[],6,FALSE)</f>
        <v>Morbihan</v>
      </c>
      <c r="R1078" t="str">
        <f>VLOOKUP(VLOOKUP(Factures[[#This Row],[DPT]],departement2021[],2,FALSE),region2021[],5,FALSE)</f>
        <v>Bretagne</v>
      </c>
    </row>
    <row r="1079" spans="1:18" x14ac:dyDescent="0.25">
      <c r="A1079">
        <v>1082</v>
      </c>
      <c r="B1079" s="1">
        <v>44766</v>
      </c>
      <c r="C1079" s="2" t="s">
        <v>15</v>
      </c>
      <c r="D1079" s="2" t="s">
        <v>16</v>
      </c>
      <c r="E1079">
        <v>21</v>
      </c>
      <c r="F1079">
        <v>712</v>
      </c>
      <c r="G1079">
        <v>1126</v>
      </c>
      <c r="H1079">
        <v>1838</v>
      </c>
      <c r="I1079" s="2" t="s">
        <v>14</v>
      </c>
      <c r="J1079">
        <v>96.5</v>
      </c>
      <c r="K1079" s="4">
        <v>56580</v>
      </c>
      <c r="L1079" s="1">
        <v>21340</v>
      </c>
      <c r="M1079">
        <f ca="1">DATEDIF(Factures[[#This Row],[Date naissance]],TODAY(),"Y")</f>
        <v>64</v>
      </c>
      <c r="N1079" t="str">
        <f ca="1">VLOOKUP(Factures[[#This Row],[Age]],Cat_Age[],2,TRUE)</f>
        <v>4 - de 55 à 65 ans</v>
      </c>
      <c r="O1079" t="str" cm="1">
        <f t="array" ref="O107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79" t="str">
        <f>VLOOKUP(INDEX(Communes2013[Code Postal],MATCH("*"&amp;TEXT(Factures[[#This Row],[CP]],"00000")&amp;"*",Communes2013[Code Postal],0)),Communes2013[],2,FALSE)</f>
        <v>BREHAN</v>
      </c>
      <c r="Q1079" t="str">
        <f>VLOOKUP(Factures[[#This Row],[DPT]],departement2021[],6,FALSE)</f>
        <v>Morbihan</v>
      </c>
      <c r="R1079" t="str">
        <f>VLOOKUP(VLOOKUP(Factures[[#This Row],[DPT]],departement2021[],2,FALSE),region2021[],5,FALSE)</f>
        <v>Bretagne</v>
      </c>
    </row>
    <row r="1080" spans="1:18" x14ac:dyDescent="0.25">
      <c r="A1080">
        <v>1083</v>
      </c>
      <c r="B1080" s="1">
        <v>44767</v>
      </c>
      <c r="C1080" s="2" t="s">
        <v>12</v>
      </c>
      <c r="D1080" s="2" t="s">
        <v>20</v>
      </c>
      <c r="E1080">
        <v>9</v>
      </c>
      <c r="F1080">
        <v>136</v>
      </c>
      <c r="G1080">
        <v>17</v>
      </c>
      <c r="H1080">
        <v>153</v>
      </c>
      <c r="I1080" s="2" t="s">
        <v>14</v>
      </c>
      <c r="J1080">
        <v>9</v>
      </c>
      <c r="K1080" s="4">
        <v>33710</v>
      </c>
      <c r="L1080" s="1">
        <v>12670</v>
      </c>
      <c r="M1080">
        <f ca="1">DATEDIF(Factures[[#This Row],[Date naissance]],TODAY(),"Y")</f>
        <v>88</v>
      </c>
      <c r="N1080" t="str">
        <f ca="1">VLOOKUP(Factures[[#This Row],[Age]],Cat_Age[],2,TRUE)</f>
        <v>5 - de 65 et plus</v>
      </c>
      <c r="O1080" t="str" cm="1">
        <f t="array" ref="O1080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080" t="str">
        <f>VLOOKUP(INDEX(Communes2013[Code Postal],MATCH("*"&amp;TEXT(Factures[[#This Row],[CP]],"00000")&amp;"*",Communes2013[Code Postal],0)),Communes2013[],2,FALSE)</f>
        <v>BOURG</v>
      </c>
      <c r="Q1080" t="str">
        <f>VLOOKUP(Factures[[#This Row],[DPT]],departement2021[],6,FALSE)</f>
        <v>Gironde</v>
      </c>
      <c r="R1080" t="str">
        <f>VLOOKUP(VLOOKUP(Factures[[#This Row],[DPT]],departement2021[],2,FALSE),region2021[],5,FALSE)</f>
        <v>Nouvelle-Aquitaine</v>
      </c>
    </row>
    <row r="1081" spans="1:18" x14ac:dyDescent="0.25">
      <c r="A1081">
        <v>1084</v>
      </c>
      <c r="B1081" s="1">
        <v>44767</v>
      </c>
      <c r="C1081" s="2" t="s">
        <v>15</v>
      </c>
      <c r="D1081" s="2" t="s">
        <v>16</v>
      </c>
      <c r="E1081">
        <v>2</v>
      </c>
      <c r="F1081">
        <v>52.5</v>
      </c>
      <c r="G1081">
        <v>62</v>
      </c>
      <c r="H1081">
        <v>114.5</v>
      </c>
      <c r="I1081" s="2" t="s">
        <v>14</v>
      </c>
      <c r="J1081">
        <v>4.5</v>
      </c>
      <c r="K1081" s="4">
        <v>29120</v>
      </c>
      <c r="L1081" s="1">
        <v>30183</v>
      </c>
      <c r="M1081">
        <f ca="1">DATEDIF(Factures[[#This Row],[Date naissance]],TODAY(),"Y")</f>
        <v>40</v>
      </c>
      <c r="N1081" t="str">
        <f ca="1">VLOOKUP(Factures[[#This Row],[Age]],Cat_Age[],2,TRUE)</f>
        <v>2 - de 35 à 45 ans</v>
      </c>
      <c r="O1081" t="str" cm="1">
        <f t="array" ref="O10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81" t="str">
        <f>VLOOKUP(INDEX(Communes2013[Code Postal],MATCH("*"&amp;TEXT(Factures[[#This Row],[CP]],"00000")&amp;"*",Communes2013[Code Postal],0)),Communes2013[],2,FALSE)</f>
        <v>PONT-L'ABBE</v>
      </c>
      <c r="Q1081" t="str">
        <f>VLOOKUP(Factures[[#This Row],[DPT]],departement2021[],6,FALSE)</f>
        <v>Finistère</v>
      </c>
      <c r="R1081" t="str">
        <f>VLOOKUP(VLOOKUP(Factures[[#This Row],[DPT]],departement2021[],2,FALSE),region2021[],5,FALSE)</f>
        <v>Bretagne</v>
      </c>
    </row>
    <row r="1082" spans="1:18" x14ac:dyDescent="0.25">
      <c r="A1082">
        <v>1085</v>
      </c>
      <c r="B1082" s="1">
        <v>44767</v>
      </c>
      <c r="C1082" s="2" t="s">
        <v>19</v>
      </c>
      <c r="D1082" s="2" t="s">
        <v>16</v>
      </c>
      <c r="E1082">
        <v>2</v>
      </c>
      <c r="F1082">
        <v>67.5</v>
      </c>
      <c r="G1082">
        <v>58</v>
      </c>
      <c r="H1082">
        <v>125.5</v>
      </c>
      <c r="I1082" s="2" t="s">
        <v>17</v>
      </c>
      <c r="K1082" s="4">
        <v>35700</v>
      </c>
      <c r="L1082" s="1">
        <v>28835</v>
      </c>
      <c r="M1082">
        <f ca="1">DATEDIF(Factures[[#This Row],[Date naissance]],TODAY(),"Y")</f>
        <v>43</v>
      </c>
      <c r="N1082" t="str">
        <f ca="1">VLOOKUP(Factures[[#This Row],[Age]],Cat_Age[],2,TRUE)</f>
        <v>2 - de 35 à 45 ans</v>
      </c>
      <c r="O1082" t="str" cm="1">
        <f t="array" ref="O108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82" t="str">
        <f>VLOOKUP(INDEX(Communes2013[Code Postal],MATCH("*"&amp;TEXT(Factures[[#This Row],[CP]],"00000")&amp;"*",Communes2013[Code Postal],0)),Communes2013[],2,FALSE)</f>
        <v>RENNES</v>
      </c>
      <c r="Q1082" t="str">
        <f>VLOOKUP(Factures[[#This Row],[DPT]],departement2021[],6,FALSE)</f>
        <v>Ille-et-Vilaine</v>
      </c>
      <c r="R1082" t="str">
        <f>VLOOKUP(VLOOKUP(Factures[[#This Row],[DPT]],departement2021[],2,FALSE),region2021[],5,FALSE)</f>
        <v>Bretagne</v>
      </c>
    </row>
    <row r="1083" spans="1:18" x14ac:dyDescent="0.25">
      <c r="A1083">
        <v>1086</v>
      </c>
      <c r="B1083" s="1">
        <v>44767</v>
      </c>
      <c r="C1083" s="2" t="s">
        <v>12</v>
      </c>
      <c r="D1083" s="2" t="s">
        <v>20</v>
      </c>
      <c r="E1083">
        <v>10</v>
      </c>
      <c r="F1083">
        <v>151</v>
      </c>
      <c r="G1083">
        <v>270</v>
      </c>
      <c r="H1083">
        <v>421</v>
      </c>
      <c r="I1083" s="2" t="s">
        <v>14</v>
      </c>
      <c r="J1083">
        <v>24</v>
      </c>
      <c r="K1083" s="4">
        <v>29200</v>
      </c>
      <c r="L1083" s="1">
        <v>28797</v>
      </c>
      <c r="M1083">
        <f ca="1">DATEDIF(Factures[[#This Row],[Date naissance]],TODAY(),"Y")</f>
        <v>44</v>
      </c>
      <c r="N1083" t="str">
        <f ca="1">VLOOKUP(Factures[[#This Row],[Age]],Cat_Age[],2,TRUE)</f>
        <v>2 - de 35 à 45 ans</v>
      </c>
      <c r="O1083" t="str" cm="1">
        <f t="array" ref="O10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83" t="str">
        <f>VLOOKUP(INDEX(Communes2013[Code Postal],MATCH("*"&amp;TEXT(Factures[[#This Row],[CP]],"00000")&amp;"*",Communes2013[Code Postal],0)),Communes2013[],2,FALSE)</f>
        <v>BREST</v>
      </c>
      <c r="Q1083" t="str">
        <f>VLOOKUP(Factures[[#This Row],[DPT]],departement2021[],6,FALSE)</f>
        <v>Finistère</v>
      </c>
      <c r="R1083" t="str">
        <f>VLOOKUP(VLOOKUP(Factures[[#This Row],[DPT]],departement2021[],2,FALSE),region2021[],5,FALSE)</f>
        <v>Bretagne</v>
      </c>
    </row>
    <row r="1084" spans="1:18" x14ac:dyDescent="0.25">
      <c r="A1084">
        <v>1087</v>
      </c>
      <c r="B1084" s="1">
        <v>44767</v>
      </c>
      <c r="C1084" s="2" t="s">
        <v>12</v>
      </c>
      <c r="D1084" s="2" t="s">
        <v>16</v>
      </c>
      <c r="E1084">
        <v>7</v>
      </c>
      <c r="F1084">
        <v>244.5</v>
      </c>
      <c r="G1084">
        <v>378</v>
      </c>
      <c r="H1084">
        <v>622.5</v>
      </c>
      <c r="I1084" s="2" t="s">
        <v>14</v>
      </c>
      <c r="J1084">
        <v>4.5</v>
      </c>
      <c r="K1084" s="4">
        <v>17300</v>
      </c>
      <c r="L1084" s="1">
        <v>28592</v>
      </c>
      <c r="M1084">
        <f ca="1">DATEDIF(Factures[[#This Row],[Date naissance]],TODAY(),"Y")</f>
        <v>44</v>
      </c>
      <c r="N1084" t="str">
        <f ca="1">VLOOKUP(Factures[[#This Row],[Age]],Cat_Age[],2,TRUE)</f>
        <v>2 - de 35 à 45 ans</v>
      </c>
      <c r="O1084" t="str" cm="1">
        <f t="array" ref="O1084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1084" t="str">
        <f>VLOOKUP(INDEX(Communes2013[Code Postal],MATCH("*"&amp;TEXT(Factures[[#This Row],[CP]],"00000")&amp;"*",Communes2013[Code Postal],0)),Communes2013[],2,FALSE)</f>
        <v>ROCHEFORT</v>
      </c>
      <c r="Q1084" t="str">
        <f>VLOOKUP(Factures[[#This Row],[DPT]],departement2021[],6,FALSE)</f>
        <v>Charente-Maritime</v>
      </c>
      <c r="R1084" t="str">
        <f>VLOOKUP(VLOOKUP(Factures[[#This Row],[DPT]],departement2021[],2,FALSE),region2021[],5,FALSE)</f>
        <v>Nouvelle-Aquitaine</v>
      </c>
    </row>
    <row r="1085" spans="1:18" x14ac:dyDescent="0.25">
      <c r="A1085">
        <v>1088</v>
      </c>
      <c r="B1085" s="1">
        <v>44767</v>
      </c>
      <c r="C1085" s="2" t="s">
        <v>19</v>
      </c>
      <c r="D1085" s="2" t="s">
        <v>16</v>
      </c>
      <c r="E1085">
        <v>1</v>
      </c>
      <c r="F1085">
        <v>30</v>
      </c>
      <c r="G1085">
        <v>35</v>
      </c>
      <c r="H1085">
        <v>65</v>
      </c>
      <c r="I1085" s="2" t="s">
        <v>17</v>
      </c>
      <c r="K1085" s="4">
        <v>56000</v>
      </c>
      <c r="L1085" s="1">
        <v>27900</v>
      </c>
      <c r="M1085">
        <f ca="1">DATEDIF(Factures[[#This Row],[Date naissance]],TODAY(),"Y")</f>
        <v>46</v>
      </c>
      <c r="N1085" t="str">
        <f ca="1">VLOOKUP(Factures[[#This Row],[Age]],Cat_Age[],2,TRUE)</f>
        <v>3 - de 45 à 55 ans</v>
      </c>
      <c r="O1085" t="str" cm="1">
        <f t="array" ref="O108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85" t="str">
        <f>VLOOKUP(INDEX(Communes2013[Code Postal],MATCH("*"&amp;TEXT(Factures[[#This Row],[CP]],"00000")&amp;"*",Communes2013[Code Postal],0)),Communes2013[],2,FALSE)</f>
        <v>VANNES</v>
      </c>
      <c r="Q1085" t="str">
        <f>VLOOKUP(Factures[[#This Row],[DPT]],departement2021[],6,FALSE)</f>
        <v>Morbihan</v>
      </c>
      <c r="R1085" t="str">
        <f>VLOOKUP(VLOOKUP(Factures[[#This Row],[DPT]],departement2021[],2,FALSE),region2021[],5,FALSE)</f>
        <v>Bretagne</v>
      </c>
    </row>
    <row r="1086" spans="1:18" x14ac:dyDescent="0.25">
      <c r="A1086">
        <v>1089</v>
      </c>
      <c r="B1086" s="1">
        <v>44767</v>
      </c>
      <c r="C1086" s="2" t="s">
        <v>12</v>
      </c>
      <c r="D1086" s="2" t="s">
        <v>13</v>
      </c>
      <c r="E1086">
        <v>2</v>
      </c>
      <c r="F1086">
        <v>41</v>
      </c>
      <c r="G1086">
        <v>44</v>
      </c>
      <c r="H1086">
        <v>85</v>
      </c>
      <c r="I1086" s="2" t="s">
        <v>17</v>
      </c>
      <c r="K1086" s="4">
        <v>44110</v>
      </c>
      <c r="L1086" s="1">
        <v>20224</v>
      </c>
      <c r="M1086">
        <f ca="1">DATEDIF(Factures[[#This Row],[Date naissance]],TODAY(),"Y")</f>
        <v>67</v>
      </c>
      <c r="N1086" t="str">
        <f ca="1">VLOOKUP(Factures[[#This Row],[Age]],Cat_Age[],2,TRUE)</f>
        <v>5 - de 65 et plus</v>
      </c>
      <c r="O1086" t="str" cm="1">
        <f t="array" ref="O1086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086" t="str">
        <f>VLOOKUP(INDEX(Communes2013[Code Postal],MATCH("*"&amp;TEXT(Factures[[#This Row],[CP]],"00000")&amp;"*",Communes2013[Code Postal],0)),Communes2013[],2,FALSE)</f>
        <v>CHATEAUBRIANT</v>
      </c>
      <c r="Q1086" t="str">
        <f>VLOOKUP(Factures[[#This Row],[DPT]],departement2021[],6,FALSE)</f>
        <v>Loire-Atlantique</v>
      </c>
      <c r="R1086" t="str">
        <f>VLOOKUP(VLOOKUP(Factures[[#This Row],[DPT]],departement2021[],2,FALSE),region2021[],5,FALSE)</f>
        <v>Pays de la Loire</v>
      </c>
    </row>
    <row r="1087" spans="1:18" x14ac:dyDescent="0.25">
      <c r="A1087">
        <v>1090</v>
      </c>
      <c r="B1087" s="1">
        <v>44767</v>
      </c>
      <c r="C1087" s="2" t="s">
        <v>12</v>
      </c>
      <c r="D1087" s="2" t="s">
        <v>16</v>
      </c>
      <c r="E1087">
        <v>7</v>
      </c>
      <c r="F1087">
        <v>181</v>
      </c>
      <c r="G1087">
        <v>78</v>
      </c>
      <c r="H1087">
        <v>259</v>
      </c>
      <c r="I1087" s="2" t="s">
        <v>14</v>
      </c>
      <c r="J1087">
        <v>13</v>
      </c>
      <c r="K1087" s="4">
        <v>95110</v>
      </c>
      <c r="L1087" s="1">
        <v>27287</v>
      </c>
      <c r="M1087">
        <f ca="1">DATEDIF(Factures[[#This Row],[Date naissance]],TODAY(),"Y")</f>
        <v>48</v>
      </c>
      <c r="N1087" t="str">
        <f ca="1">VLOOKUP(Factures[[#This Row],[Age]],Cat_Age[],2,TRUE)</f>
        <v>3 - de 45 à 55 ans</v>
      </c>
      <c r="O1087" t="str" cm="1">
        <f t="array" ref="O108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087" t="str">
        <f>VLOOKUP(INDEX(Communes2013[Code Postal],MATCH("*"&amp;TEXT(Factures[[#This Row],[CP]],"00000")&amp;"*",Communes2013[Code Postal],0)),Communes2013[],2,FALSE)</f>
        <v>SANNOIS</v>
      </c>
      <c r="Q1087" t="str">
        <f>VLOOKUP(Factures[[#This Row],[DPT]],departement2021[],6,FALSE)</f>
        <v>Val-d'Oise</v>
      </c>
      <c r="R1087" t="str">
        <f>VLOOKUP(VLOOKUP(Factures[[#This Row],[DPT]],departement2021[],2,FALSE),region2021[],5,FALSE)</f>
        <v>Île-de-France</v>
      </c>
    </row>
    <row r="1088" spans="1:18" x14ac:dyDescent="0.25">
      <c r="A1088">
        <v>1091</v>
      </c>
      <c r="B1088" s="1">
        <v>44767</v>
      </c>
      <c r="C1088" s="2" t="s">
        <v>19</v>
      </c>
      <c r="D1088" s="2" t="s">
        <v>21</v>
      </c>
      <c r="E1088">
        <v>2</v>
      </c>
      <c r="F1088">
        <v>37.5</v>
      </c>
      <c r="G1088">
        <v>59</v>
      </c>
      <c r="H1088">
        <v>96.5</v>
      </c>
      <c r="I1088" s="2" t="s">
        <v>17</v>
      </c>
      <c r="K1088" s="4">
        <v>66300</v>
      </c>
      <c r="L1088" s="1">
        <v>27151</v>
      </c>
      <c r="M1088">
        <f ca="1">DATEDIF(Factures[[#This Row],[Date naissance]],TODAY(),"Y")</f>
        <v>48</v>
      </c>
      <c r="N1088" t="str">
        <f ca="1">VLOOKUP(Factures[[#This Row],[Age]],Cat_Age[],2,TRUE)</f>
        <v>3 - de 45 à 55 ans</v>
      </c>
      <c r="O1088" t="str" cm="1">
        <f t="array" ref="O1088">IF(INT(Factures[[#This Row],[CP]]/1000)=20,_xlfn.SWITCH(MID(Factures[[#This Row],[CP]],3,1),"0","2A","1","2A","2","2B"),IF(LEN(Factures[[#This Row],[CP]])=4,"0"&amp;LEFT(Factures[[#This Row],[CP]],1),LEFT(Factures[[#This Row],[CP]],2)))</f>
        <v>66</v>
      </c>
      <c r="P1088" t="str">
        <f>VLOOKUP(INDEX(Communes2013[Code Postal],MATCH("*"&amp;TEXT(Factures[[#This Row],[CP]],"00000")&amp;"*",Communes2013[Code Postal],0)),Communes2013[],2,FALSE)</f>
        <v>THUIR</v>
      </c>
      <c r="Q1088" t="str">
        <f>VLOOKUP(Factures[[#This Row],[DPT]],departement2021[],6,FALSE)</f>
        <v>Pyrénées-Orientales</v>
      </c>
      <c r="R1088" t="str">
        <f>VLOOKUP(VLOOKUP(Factures[[#This Row],[DPT]],departement2021[],2,FALSE),region2021[],5,FALSE)</f>
        <v>Occitanie</v>
      </c>
    </row>
    <row r="1089" spans="1:18" x14ac:dyDescent="0.25">
      <c r="A1089">
        <v>1092</v>
      </c>
      <c r="B1089" s="1">
        <v>44767</v>
      </c>
      <c r="C1089" s="2" t="s">
        <v>15</v>
      </c>
      <c r="D1089" s="2" t="s">
        <v>13</v>
      </c>
      <c r="E1089">
        <v>12</v>
      </c>
      <c r="F1089">
        <v>253</v>
      </c>
      <c r="G1089">
        <v>476</v>
      </c>
      <c r="H1089">
        <v>729</v>
      </c>
      <c r="I1089" s="2" t="s">
        <v>14</v>
      </c>
      <c r="J1089">
        <v>20</v>
      </c>
      <c r="K1089" s="4">
        <v>75016</v>
      </c>
      <c r="L1089" s="1">
        <v>31366</v>
      </c>
      <c r="M1089">
        <f ca="1">DATEDIF(Factures[[#This Row],[Date naissance]],TODAY(),"Y")</f>
        <v>36</v>
      </c>
      <c r="N1089" t="str">
        <f ca="1">VLOOKUP(Factures[[#This Row],[Age]],Cat_Age[],2,TRUE)</f>
        <v>2 - de 35 à 45 ans</v>
      </c>
      <c r="O1089" t="str" cm="1">
        <f t="array" ref="O108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89" t="str">
        <f>VLOOKUP(INDEX(Communes2013[Code Postal],MATCH("*"&amp;TEXT(Factures[[#This Row],[CP]],"00000")&amp;"*",Communes2013[Code Postal],0)),Communes2013[],2,FALSE)</f>
        <v>PARIS-16E-ARRONDISSEMENT</v>
      </c>
      <c r="Q1089" t="str">
        <f>VLOOKUP(Factures[[#This Row],[DPT]],departement2021[],6,FALSE)</f>
        <v>Paris</v>
      </c>
      <c r="R1089" t="str">
        <f>VLOOKUP(VLOOKUP(Factures[[#This Row],[DPT]],departement2021[],2,FALSE),region2021[],5,FALSE)</f>
        <v>Île-de-France</v>
      </c>
    </row>
    <row r="1090" spans="1:18" x14ac:dyDescent="0.25">
      <c r="A1090">
        <v>1093</v>
      </c>
      <c r="B1090" s="1">
        <v>44767</v>
      </c>
      <c r="C1090" s="2" t="s">
        <v>12</v>
      </c>
      <c r="D1090" s="2" t="s">
        <v>16</v>
      </c>
      <c r="E1090">
        <v>11</v>
      </c>
      <c r="F1090">
        <v>311.5</v>
      </c>
      <c r="G1090">
        <v>543</v>
      </c>
      <c r="H1090">
        <v>854.5</v>
      </c>
      <c r="I1090" s="2" t="s">
        <v>17</v>
      </c>
      <c r="K1090" s="4">
        <v>79250</v>
      </c>
      <c r="L1090" s="1">
        <v>16098</v>
      </c>
      <c r="M1090">
        <f ca="1">DATEDIF(Factures[[#This Row],[Date naissance]],TODAY(),"Y")</f>
        <v>78</v>
      </c>
      <c r="N1090" t="str">
        <f ca="1">VLOOKUP(Factures[[#This Row],[Age]],Cat_Age[],2,TRUE)</f>
        <v>5 - de 65 et plus</v>
      </c>
      <c r="O1090" t="str" cm="1">
        <f t="array" ref="O1090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1090" t="str">
        <f>VLOOKUP(INDEX(Communes2013[Code Postal],MATCH("*"&amp;TEXT(Factures[[#This Row],[CP]],"00000")&amp;"*",Communes2013[Code Postal],0)),Communes2013[],2,FALSE)</f>
        <v>NUEIL-LES-AUBIERS</v>
      </c>
      <c r="Q1090" t="str">
        <f>VLOOKUP(Factures[[#This Row],[DPT]],departement2021[],6,FALSE)</f>
        <v>Deux-Sèvres</v>
      </c>
      <c r="R1090" t="str">
        <f>VLOOKUP(VLOOKUP(Factures[[#This Row],[DPT]],departement2021[],2,FALSE),region2021[],5,FALSE)</f>
        <v>Nouvelle-Aquitaine</v>
      </c>
    </row>
    <row r="1091" spans="1:18" x14ac:dyDescent="0.25">
      <c r="A1091">
        <v>1094</v>
      </c>
      <c r="B1091" s="1">
        <v>44767</v>
      </c>
      <c r="C1091" s="2" t="s">
        <v>18</v>
      </c>
      <c r="D1091" s="2" t="s">
        <v>16</v>
      </c>
      <c r="E1091">
        <v>11</v>
      </c>
      <c r="F1091">
        <v>378</v>
      </c>
      <c r="G1091">
        <v>660</v>
      </c>
      <c r="H1091">
        <v>1038</v>
      </c>
      <c r="I1091" s="2" t="s">
        <v>14</v>
      </c>
      <c r="J1091">
        <v>94.5</v>
      </c>
      <c r="K1091" s="4">
        <v>29860</v>
      </c>
      <c r="L1091" s="1">
        <v>35451</v>
      </c>
      <c r="M1091">
        <f ca="1">DATEDIF(Factures[[#This Row],[Date naissance]],TODAY(),"Y")</f>
        <v>25</v>
      </c>
      <c r="N1091" t="str">
        <f ca="1">VLOOKUP(Factures[[#This Row],[Age]],Cat_Age[],2,TRUE)</f>
        <v>1 - de 0 à 35 ans</v>
      </c>
      <c r="O1091" t="str" cm="1">
        <f t="array" ref="O10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91" t="str">
        <f>VLOOKUP(INDEX(Communes2013[Code Postal],MATCH("*"&amp;TEXT(Factures[[#This Row],[CP]],"00000")&amp;"*",Communes2013[Code Postal],0)),Communes2013[],2,FALSE)</f>
        <v>PLABENNEC</v>
      </c>
      <c r="Q1091" t="str">
        <f>VLOOKUP(Factures[[#This Row],[DPT]],departement2021[],6,FALSE)</f>
        <v>Finistère</v>
      </c>
      <c r="R1091" t="str">
        <f>VLOOKUP(VLOOKUP(Factures[[#This Row],[DPT]],departement2021[],2,FALSE),region2021[],5,FALSE)</f>
        <v>Bretagne</v>
      </c>
    </row>
    <row r="1092" spans="1:18" x14ac:dyDescent="0.25">
      <c r="A1092">
        <v>1095</v>
      </c>
      <c r="B1092" s="1">
        <v>44767</v>
      </c>
      <c r="C1092" s="2" t="s">
        <v>15</v>
      </c>
      <c r="D1092" s="2" t="s">
        <v>16</v>
      </c>
      <c r="E1092">
        <v>11</v>
      </c>
      <c r="F1092">
        <v>316</v>
      </c>
      <c r="G1092">
        <v>95</v>
      </c>
      <c r="H1092">
        <v>411</v>
      </c>
      <c r="I1092" s="2" t="s">
        <v>17</v>
      </c>
      <c r="K1092" s="4">
        <v>29217</v>
      </c>
      <c r="L1092" s="1">
        <v>19708</v>
      </c>
      <c r="M1092">
        <f ca="1">DATEDIF(Factures[[#This Row],[Date naissance]],TODAY(),"Y")</f>
        <v>68</v>
      </c>
      <c r="N1092" t="str">
        <f ca="1">VLOOKUP(Factures[[#This Row],[Age]],Cat_Age[],2,TRUE)</f>
        <v>5 - de 65 et plus</v>
      </c>
      <c r="O1092" t="str" cm="1">
        <f t="array" ref="O10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92" t="str">
        <f>VLOOKUP(INDEX(Communes2013[Code Postal],MATCH("*"&amp;TEXT(Factures[[#This Row],[CP]],"00000")&amp;"*",Communes2013[Code Postal],0)),Communes2013[],2,FALSE)</f>
        <v>PLOUGONVELIN</v>
      </c>
      <c r="Q1092" t="str">
        <f>VLOOKUP(Factures[[#This Row],[DPT]],departement2021[],6,FALSE)</f>
        <v>Finistère</v>
      </c>
      <c r="R1092" t="str">
        <f>VLOOKUP(VLOOKUP(Factures[[#This Row],[DPT]],departement2021[],2,FALSE),region2021[],5,FALSE)</f>
        <v>Bretagne</v>
      </c>
    </row>
    <row r="1093" spans="1:18" x14ac:dyDescent="0.25">
      <c r="A1093">
        <v>1096</v>
      </c>
      <c r="B1093" s="1">
        <v>44767</v>
      </c>
      <c r="C1093" s="2" t="s">
        <v>18</v>
      </c>
      <c r="D1093" s="2" t="s">
        <v>20</v>
      </c>
      <c r="E1093">
        <v>2</v>
      </c>
      <c r="F1093">
        <v>29.5</v>
      </c>
      <c r="G1093">
        <v>27</v>
      </c>
      <c r="H1093">
        <v>56.5</v>
      </c>
      <c r="I1093" s="2" t="s">
        <v>14</v>
      </c>
      <c r="J1093">
        <v>2</v>
      </c>
      <c r="K1093" s="4">
        <v>29470</v>
      </c>
      <c r="L1093" s="1">
        <v>28672</v>
      </c>
      <c r="M1093">
        <f ca="1">DATEDIF(Factures[[#This Row],[Date naissance]],TODAY(),"Y")</f>
        <v>44</v>
      </c>
      <c r="N1093" t="str">
        <f ca="1">VLOOKUP(Factures[[#This Row],[Age]],Cat_Age[],2,TRUE)</f>
        <v>2 - de 35 à 45 ans</v>
      </c>
      <c r="O1093" t="str" cm="1">
        <f t="array" ref="O109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093" t="str">
        <f>VLOOKUP(INDEX(Communes2013[Code Postal],MATCH("*"&amp;TEXT(Factures[[#This Row],[CP]],"00000")&amp;"*",Communes2013[Code Postal],0)),Communes2013[],2,FALSE)</f>
        <v>PLOUGASTEL-DAOULAS</v>
      </c>
      <c r="Q1093" t="str">
        <f>VLOOKUP(Factures[[#This Row],[DPT]],departement2021[],6,FALSE)</f>
        <v>Finistère</v>
      </c>
      <c r="R1093" t="str">
        <f>VLOOKUP(VLOOKUP(Factures[[#This Row],[DPT]],departement2021[],2,FALSE),region2021[],5,FALSE)</f>
        <v>Bretagne</v>
      </c>
    </row>
    <row r="1094" spans="1:18" x14ac:dyDescent="0.25">
      <c r="A1094">
        <v>1097</v>
      </c>
      <c r="B1094" s="1">
        <v>44767</v>
      </c>
      <c r="C1094" s="2" t="s">
        <v>12</v>
      </c>
      <c r="D1094" s="2" t="s">
        <v>13</v>
      </c>
      <c r="E1094">
        <v>2</v>
      </c>
      <c r="F1094">
        <v>46</v>
      </c>
      <c r="G1094">
        <v>39</v>
      </c>
      <c r="H1094">
        <v>85</v>
      </c>
      <c r="I1094" s="2" t="s">
        <v>14</v>
      </c>
      <c r="J1094">
        <v>1.5</v>
      </c>
      <c r="K1094" s="4">
        <v>75001</v>
      </c>
      <c r="L1094" s="1">
        <v>31812</v>
      </c>
      <c r="M1094">
        <f ca="1">DATEDIF(Factures[[#This Row],[Date naissance]],TODAY(),"Y")</f>
        <v>35</v>
      </c>
      <c r="N1094" t="str">
        <f ca="1">VLOOKUP(Factures[[#This Row],[Age]],Cat_Age[],2,TRUE)</f>
        <v>2 - de 35 à 45 ans</v>
      </c>
      <c r="O1094" t="str" cm="1">
        <f t="array" ref="O10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094" t="str">
        <f>VLOOKUP(INDEX(Communes2013[Code Postal],MATCH("*"&amp;TEXT(Factures[[#This Row],[CP]],"00000")&amp;"*",Communes2013[Code Postal],0)),Communes2013[],2,FALSE)</f>
        <v>PARIS-1ER-ARRONDISSEMENT</v>
      </c>
      <c r="Q1094" t="str">
        <f>VLOOKUP(Factures[[#This Row],[DPT]],departement2021[],6,FALSE)</f>
        <v>Paris</v>
      </c>
      <c r="R1094" t="str">
        <f>VLOOKUP(VLOOKUP(Factures[[#This Row],[DPT]],departement2021[],2,FALSE),region2021[],5,FALSE)</f>
        <v>Île-de-France</v>
      </c>
    </row>
    <row r="1095" spans="1:18" x14ac:dyDescent="0.25">
      <c r="A1095">
        <v>1098</v>
      </c>
      <c r="B1095" s="1">
        <v>44767</v>
      </c>
      <c r="C1095" s="2" t="s">
        <v>19</v>
      </c>
      <c r="D1095" s="2" t="s">
        <v>16</v>
      </c>
      <c r="E1095">
        <v>4</v>
      </c>
      <c r="F1095">
        <v>137.5</v>
      </c>
      <c r="G1095">
        <v>110</v>
      </c>
      <c r="H1095">
        <v>247.5</v>
      </c>
      <c r="I1095" s="2" t="s">
        <v>14</v>
      </c>
      <c r="J1095">
        <v>9.5</v>
      </c>
      <c r="K1095" s="4">
        <v>92150</v>
      </c>
      <c r="L1095" s="1">
        <v>27704</v>
      </c>
      <c r="M1095">
        <f ca="1">DATEDIF(Factures[[#This Row],[Date naissance]],TODAY(),"Y")</f>
        <v>47</v>
      </c>
      <c r="N1095" t="str">
        <f ca="1">VLOOKUP(Factures[[#This Row],[Age]],Cat_Age[],2,TRUE)</f>
        <v>3 - de 45 à 55 ans</v>
      </c>
      <c r="O1095" t="str" cm="1">
        <f t="array" ref="O109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095" t="str">
        <f>VLOOKUP(INDEX(Communes2013[Code Postal],MATCH("*"&amp;TEXT(Factures[[#This Row],[CP]],"00000")&amp;"*",Communes2013[Code Postal],0)),Communes2013[],2,FALSE)</f>
        <v>SURESNES</v>
      </c>
      <c r="Q1095" t="str">
        <f>VLOOKUP(Factures[[#This Row],[DPT]],departement2021[],6,FALSE)</f>
        <v>Hauts-de-Seine</v>
      </c>
      <c r="R1095" t="str">
        <f>VLOOKUP(VLOOKUP(Factures[[#This Row],[DPT]],departement2021[],2,FALSE),region2021[],5,FALSE)</f>
        <v>Île-de-France</v>
      </c>
    </row>
    <row r="1096" spans="1:18" x14ac:dyDescent="0.25">
      <c r="A1096">
        <v>1099</v>
      </c>
      <c r="B1096" s="1">
        <v>44767</v>
      </c>
      <c r="C1096" s="2" t="s">
        <v>18</v>
      </c>
      <c r="D1096" s="2" t="s">
        <v>22</v>
      </c>
      <c r="E1096">
        <v>15</v>
      </c>
      <c r="F1096">
        <v>257</v>
      </c>
      <c r="G1096">
        <v>69</v>
      </c>
      <c r="H1096">
        <v>326</v>
      </c>
      <c r="I1096" s="2" t="s">
        <v>17</v>
      </c>
      <c r="K1096" s="4">
        <v>35230</v>
      </c>
      <c r="L1096" s="1">
        <v>31964</v>
      </c>
      <c r="M1096">
        <f ca="1">DATEDIF(Factures[[#This Row],[Date naissance]],TODAY(),"Y")</f>
        <v>35</v>
      </c>
      <c r="N1096" t="str">
        <f ca="1">VLOOKUP(Factures[[#This Row],[Age]],Cat_Age[],2,TRUE)</f>
        <v>2 - de 35 à 45 ans</v>
      </c>
      <c r="O1096" t="str" cm="1">
        <f t="array" ref="O109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096" t="str">
        <f>VLOOKUP(INDEX(Communes2013[Code Postal],MATCH("*"&amp;TEXT(Factures[[#This Row],[CP]],"00000")&amp;"*",Communes2013[Code Postal],0)),Communes2013[],2,FALSE)</f>
        <v>NOYAL-CHATILLON-SUR-SEICHE</v>
      </c>
      <c r="Q1096" t="str">
        <f>VLOOKUP(Factures[[#This Row],[DPT]],departement2021[],6,FALSE)</f>
        <v>Ille-et-Vilaine</v>
      </c>
      <c r="R1096" t="str">
        <f>VLOOKUP(VLOOKUP(Factures[[#This Row],[DPT]],departement2021[],2,FALSE),region2021[],5,FALSE)</f>
        <v>Bretagne</v>
      </c>
    </row>
    <row r="1097" spans="1:18" x14ac:dyDescent="0.25">
      <c r="A1097">
        <v>1100</v>
      </c>
      <c r="B1097" s="1">
        <v>44768</v>
      </c>
      <c r="C1097" s="2" t="s">
        <v>15</v>
      </c>
      <c r="D1097" s="2" t="s">
        <v>16</v>
      </c>
      <c r="E1097">
        <v>17</v>
      </c>
      <c r="F1097">
        <v>540.5</v>
      </c>
      <c r="G1097">
        <v>86</v>
      </c>
      <c r="H1097">
        <v>626.5</v>
      </c>
      <c r="I1097" s="2" t="s">
        <v>14</v>
      </c>
      <c r="J1097">
        <v>38</v>
      </c>
      <c r="K1097" s="4">
        <v>93400</v>
      </c>
      <c r="L1097" s="1">
        <v>27819</v>
      </c>
      <c r="M1097">
        <f ca="1">DATEDIF(Factures[[#This Row],[Date naissance]],TODAY(),"Y")</f>
        <v>46</v>
      </c>
      <c r="N1097" t="str">
        <f ca="1">VLOOKUP(Factures[[#This Row],[Age]],Cat_Age[],2,TRUE)</f>
        <v>3 - de 45 à 55 ans</v>
      </c>
      <c r="O1097" t="str" cm="1">
        <f t="array" ref="O109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097" t="str">
        <f>VLOOKUP(INDEX(Communes2013[Code Postal],MATCH("*"&amp;TEXT(Factures[[#This Row],[CP]],"00000")&amp;"*",Communes2013[Code Postal],0)),Communes2013[],2,FALSE)</f>
        <v>SAINT-OUEN</v>
      </c>
      <c r="Q1097" t="str">
        <f>VLOOKUP(Factures[[#This Row],[DPT]],departement2021[],6,FALSE)</f>
        <v>Seine-Saint-Denis</v>
      </c>
      <c r="R1097" t="str">
        <f>VLOOKUP(VLOOKUP(Factures[[#This Row],[DPT]],departement2021[],2,FALSE),region2021[],5,FALSE)</f>
        <v>Île-de-France</v>
      </c>
    </row>
    <row r="1098" spans="1:18" x14ac:dyDescent="0.25">
      <c r="A1098">
        <v>1101</v>
      </c>
      <c r="B1098" s="1">
        <v>44768</v>
      </c>
      <c r="C1098" s="2" t="s">
        <v>12</v>
      </c>
      <c r="D1098" s="2" t="s">
        <v>20</v>
      </c>
      <c r="E1098">
        <v>2</v>
      </c>
      <c r="F1098">
        <v>27</v>
      </c>
      <c r="G1098">
        <v>53</v>
      </c>
      <c r="H1098">
        <v>80</v>
      </c>
      <c r="I1098" s="2" t="s">
        <v>14</v>
      </c>
      <c r="J1098">
        <v>2</v>
      </c>
      <c r="K1098" s="4">
        <v>91600</v>
      </c>
      <c r="L1098" s="1">
        <v>28077</v>
      </c>
      <c r="M1098">
        <f ca="1">DATEDIF(Factures[[#This Row],[Date naissance]],TODAY(),"Y")</f>
        <v>45</v>
      </c>
      <c r="N1098" t="str">
        <f ca="1">VLOOKUP(Factures[[#This Row],[Age]],Cat_Age[],2,TRUE)</f>
        <v>3 - de 45 à 55 ans</v>
      </c>
      <c r="O1098" t="str" cm="1">
        <f t="array" ref="O109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098" t="str">
        <f>VLOOKUP(INDEX(Communes2013[Code Postal],MATCH("*"&amp;TEXT(Factures[[#This Row],[CP]],"00000")&amp;"*",Communes2013[Code Postal],0)),Communes2013[],2,FALSE)</f>
        <v>SAVIGNY-SUR-ORGE</v>
      </c>
      <c r="Q1098" t="str">
        <f>VLOOKUP(Factures[[#This Row],[DPT]],departement2021[],6,FALSE)</f>
        <v>Essonne</v>
      </c>
      <c r="R1098" t="str">
        <f>VLOOKUP(VLOOKUP(Factures[[#This Row],[DPT]],departement2021[],2,FALSE),region2021[],5,FALSE)</f>
        <v>Île-de-France</v>
      </c>
    </row>
    <row r="1099" spans="1:18" x14ac:dyDescent="0.25">
      <c r="A1099">
        <v>1102</v>
      </c>
      <c r="B1099" s="1">
        <v>44768</v>
      </c>
      <c r="C1099" s="2" t="s">
        <v>12</v>
      </c>
      <c r="D1099" s="2" t="s">
        <v>13</v>
      </c>
      <c r="E1099">
        <v>2</v>
      </c>
      <c r="F1099">
        <v>41.5</v>
      </c>
      <c r="G1099">
        <v>58</v>
      </c>
      <c r="H1099">
        <v>99.5</v>
      </c>
      <c r="I1099" s="2" t="s">
        <v>17</v>
      </c>
      <c r="K1099" s="4">
        <v>56380</v>
      </c>
      <c r="L1099" s="1">
        <v>19920</v>
      </c>
      <c r="M1099">
        <f ca="1">DATEDIF(Factures[[#This Row],[Date naissance]],TODAY(),"Y")</f>
        <v>68</v>
      </c>
      <c r="N1099" t="str">
        <f ca="1">VLOOKUP(Factures[[#This Row],[Age]],Cat_Age[],2,TRUE)</f>
        <v>5 - de 65 et plus</v>
      </c>
      <c r="O1099" t="str" cm="1">
        <f t="array" ref="O109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099" t="str">
        <f>VLOOKUP(INDEX(Communes2013[Code Postal],MATCH("*"&amp;TEXT(Factures[[#This Row],[CP]],"00000")&amp;"*",Communes2013[Code Postal],0)),Communes2013[],2,FALSE)</f>
        <v>GUER</v>
      </c>
      <c r="Q1099" t="str">
        <f>VLOOKUP(Factures[[#This Row],[DPT]],departement2021[],6,FALSE)</f>
        <v>Morbihan</v>
      </c>
      <c r="R1099" t="str">
        <f>VLOOKUP(VLOOKUP(Factures[[#This Row],[DPT]],departement2021[],2,FALSE),region2021[],5,FALSE)</f>
        <v>Bretagne</v>
      </c>
    </row>
    <row r="1100" spans="1:18" x14ac:dyDescent="0.25">
      <c r="A1100">
        <v>1103</v>
      </c>
      <c r="B1100" s="1">
        <v>44768</v>
      </c>
      <c r="C1100" s="2" t="s">
        <v>15</v>
      </c>
      <c r="D1100" s="2" t="s">
        <v>16</v>
      </c>
      <c r="E1100">
        <v>17</v>
      </c>
      <c r="F1100">
        <v>432.5</v>
      </c>
      <c r="G1100">
        <v>567</v>
      </c>
      <c r="H1100">
        <v>999.5</v>
      </c>
      <c r="I1100" s="2" t="s">
        <v>14</v>
      </c>
      <c r="J1100">
        <v>5.5</v>
      </c>
      <c r="K1100" s="4">
        <v>33550</v>
      </c>
      <c r="L1100" s="1">
        <v>21707</v>
      </c>
      <c r="M1100">
        <f ca="1">DATEDIF(Factures[[#This Row],[Date naissance]],TODAY(),"Y")</f>
        <v>63</v>
      </c>
      <c r="N1100" t="str">
        <f ca="1">VLOOKUP(Factures[[#This Row],[Age]],Cat_Age[],2,TRUE)</f>
        <v>4 - de 55 à 65 ans</v>
      </c>
      <c r="O1100" t="str" cm="1">
        <f t="array" ref="O1100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100" t="str">
        <f>VLOOKUP(INDEX(Communes2013[Code Postal],MATCH("*"&amp;TEXT(Factures[[#This Row],[CP]],"00000")&amp;"*",Communes2013[Code Postal],0)),Communes2013[],2,FALSE)</f>
        <v>LANGOIRAN</v>
      </c>
      <c r="Q1100" t="str">
        <f>VLOOKUP(Factures[[#This Row],[DPT]],departement2021[],6,FALSE)</f>
        <v>Gironde</v>
      </c>
      <c r="R1100" t="str">
        <f>VLOOKUP(VLOOKUP(Factures[[#This Row],[DPT]],departement2021[],2,FALSE),region2021[],5,FALSE)</f>
        <v>Nouvelle-Aquitaine</v>
      </c>
    </row>
    <row r="1101" spans="1:18" x14ac:dyDescent="0.25">
      <c r="A1101">
        <v>1104</v>
      </c>
      <c r="B1101" s="1">
        <v>44768</v>
      </c>
      <c r="C1101" s="2" t="s">
        <v>15</v>
      </c>
      <c r="D1101" s="2" t="s">
        <v>13</v>
      </c>
      <c r="E1101">
        <v>1</v>
      </c>
      <c r="F1101">
        <v>24</v>
      </c>
      <c r="G1101">
        <v>4</v>
      </c>
      <c r="H1101">
        <v>28</v>
      </c>
      <c r="I1101" s="2" t="s">
        <v>17</v>
      </c>
      <c r="K1101" s="4">
        <v>75016</v>
      </c>
      <c r="L1101" s="1">
        <v>31532</v>
      </c>
      <c r="M1101">
        <f ca="1">DATEDIF(Factures[[#This Row],[Date naissance]],TODAY(),"Y")</f>
        <v>36</v>
      </c>
      <c r="N1101" t="str">
        <f ca="1">VLOOKUP(Factures[[#This Row],[Age]],Cat_Age[],2,TRUE)</f>
        <v>2 - de 35 à 45 ans</v>
      </c>
      <c r="O1101" t="str" cm="1">
        <f t="array" ref="O110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01" t="str">
        <f>VLOOKUP(INDEX(Communes2013[Code Postal],MATCH("*"&amp;TEXT(Factures[[#This Row],[CP]],"00000")&amp;"*",Communes2013[Code Postal],0)),Communes2013[],2,FALSE)</f>
        <v>PARIS-16E-ARRONDISSEMENT</v>
      </c>
      <c r="Q1101" t="str">
        <f>VLOOKUP(Factures[[#This Row],[DPT]],departement2021[],6,FALSE)</f>
        <v>Paris</v>
      </c>
      <c r="R1101" t="str">
        <f>VLOOKUP(VLOOKUP(Factures[[#This Row],[DPT]],departement2021[],2,FALSE),region2021[],5,FALSE)</f>
        <v>Île-de-France</v>
      </c>
    </row>
    <row r="1102" spans="1:18" x14ac:dyDescent="0.25">
      <c r="A1102">
        <v>1105</v>
      </c>
      <c r="B1102" s="1">
        <v>44768</v>
      </c>
      <c r="C1102" s="2" t="s">
        <v>18</v>
      </c>
      <c r="D1102" s="2" t="s">
        <v>22</v>
      </c>
      <c r="E1102">
        <v>1</v>
      </c>
      <c r="F1102">
        <v>16</v>
      </c>
      <c r="G1102">
        <v>10</v>
      </c>
      <c r="H1102">
        <v>26</v>
      </c>
      <c r="I1102" s="2" t="s">
        <v>17</v>
      </c>
      <c r="K1102" s="4">
        <v>75011</v>
      </c>
      <c r="L1102" s="1">
        <v>28482</v>
      </c>
      <c r="M1102">
        <f ca="1">DATEDIF(Factures[[#This Row],[Date naissance]],TODAY(),"Y")</f>
        <v>44</v>
      </c>
      <c r="N1102" t="str">
        <f ca="1">VLOOKUP(Factures[[#This Row],[Age]],Cat_Age[],2,TRUE)</f>
        <v>2 - de 35 à 45 ans</v>
      </c>
      <c r="O1102" t="str" cm="1">
        <f t="array" ref="O110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02" t="str">
        <f>VLOOKUP(INDEX(Communes2013[Code Postal],MATCH("*"&amp;TEXT(Factures[[#This Row],[CP]],"00000")&amp;"*",Communes2013[Code Postal],0)),Communes2013[],2,FALSE)</f>
        <v>PARIS-11E-ARRONDISSEMENT</v>
      </c>
      <c r="Q1102" t="str">
        <f>VLOOKUP(Factures[[#This Row],[DPT]],departement2021[],6,FALSE)</f>
        <v>Paris</v>
      </c>
      <c r="R1102" t="str">
        <f>VLOOKUP(VLOOKUP(Factures[[#This Row],[DPT]],departement2021[],2,FALSE),region2021[],5,FALSE)</f>
        <v>Île-de-France</v>
      </c>
    </row>
    <row r="1103" spans="1:18" x14ac:dyDescent="0.25">
      <c r="A1103">
        <v>1106</v>
      </c>
      <c r="B1103" s="1">
        <v>44768</v>
      </c>
      <c r="C1103" s="2" t="s">
        <v>15</v>
      </c>
      <c r="D1103" s="2" t="s">
        <v>16</v>
      </c>
      <c r="E1103">
        <v>2</v>
      </c>
      <c r="F1103">
        <v>69.5</v>
      </c>
      <c r="G1103">
        <v>30</v>
      </c>
      <c r="H1103">
        <v>99.5</v>
      </c>
      <c r="I1103" s="2" t="s">
        <v>17</v>
      </c>
      <c r="K1103" s="4">
        <v>44000</v>
      </c>
      <c r="L1103" s="1">
        <v>29385</v>
      </c>
      <c r="M1103">
        <f ca="1">DATEDIF(Factures[[#This Row],[Date naissance]],TODAY(),"Y")</f>
        <v>42</v>
      </c>
      <c r="N1103" t="str">
        <f ca="1">VLOOKUP(Factures[[#This Row],[Age]],Cat_Age[],2,TRUE)</f>
        <v>2 - de 35 à 45 ans</v>
      </c>
      <c r="O1103" t="str" cm="1">
        <f t="array" ref="O1103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103" t="str">
        <f>VLOOKUP(INDEX(Communes2013[Code Postal],MATCH("*"&amp;TEXT(Factures[[#This Row],[CP]],"00000")&amp;"*",Communes2013[Code Postal],0)),Communes2013[],2,FALSE)</f>
        <v>NANTES</v>
      </c>
      <c r="Q1103" t="str">
        <f>VLOOKUP(Factures[[#This Row],[DPT]],departement2021[],6,FALSE)</f>
        <v>Loire-Atlantique</v>
      </c>
      <c r="R1103" t="str">
        <f>VLOOKUP(VLOOKUP(Factures[[#This Row],[DPT]],departement2021[],2,FALSE),region2021[],5,FALSE)</f>
        <v>Pays de la Loire</v>
      </c>
    </row>
    <row r="1104" spans="1:18" x14ac:dyDescent="0.25">
      <c r="A1104">
        <v>1107</v>
      </c>
      <c r="B1104" s="1">
        <v>44768</v>
      </c>
      <c r="C1104" s="2" t="s">
        <v>18</v>
      </c>
      <c r="D1104" s="2" t="s">
        <v>16</v>
      </c>
      <c r="E1104">
        <v>4</v>
      </c>
      <c r="F1104">
        <v>109</v>
      </c>
      <c r="G1104">
        <v>22</v>
      </c>
      <c r="H1104">
        <v>131</v>
      </c>
      <c r="I1104" s="2" t="s">
        <v>17</v>
      </c>
      <c r="K1104" s="4">
        <v>75016</v>
      </c>
      <c r="L1104" s="1">
        <v>33810</v>
      </c>
      <c r="M1104">
        <f ca="1">DATEDIF(Factures[[#This Row],[Date naissance]],TODAY(),"Y")</f>
        <v>30</v>
      </c>
      <c r="N1104" t="str">
        <f ca="1">VLOOKUP(Factures[[#This Row],[Age]],Cat_Age[],2,TRUE)</f>
        <v>1 - de 0 à 35 ans</v>
      </c>
      <c r="O1104" t="str" cm="1">
        <f t="array" ref="O110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04" t="str">
        <f>VLOOKUP(INDEX(Communes2013[Code Postal],MATCH("*"&amp;TEXT(Factures[[#This Row],[CP]],"00000")&amp;"*",Communes2013[Code Postal],0)),Communes2013[],2,FALSE)</f>
        <v>PARIS-16E-ARRONDISSEMENT</v>
      </c>
      <c r="Q1104" t="str">
        <f>VLOOKUP(Factures[[#This Row],[DPT]],departement2021[],6,FALSE)</f>
        <v>Paris</v>
      </c>
      <c r="R1104" t="str">
        <f>VLOOKUP(VLOOKUP(Factures[[#This Row],[DPT]],departement2021[],2,FALSE),region2021[],5,FALSE)</f>
        <v>Île-de-France</v>
      </c>
    </row>
    <row r="1105" spans="1:18" x14ac:dyDescent="0.25">
      <c r="A1105">
        <v>1108</v>
      </c>
      <c r="B1105" s="1">
        <v>44768</v>
      </c>
      <c r="C1105" s="2" t="s">
        <v>12</v>
      </c>
      <c r="D1105" s="2" t="s">
        <v>16</v>
      </c>
      <c r="E1105">
        <v>11</v>
      </c>
      <c r="F1105">
        <v>283</v>
      </c>
      <c r="G1105">
        <v>371</v>
      </c>
      <c r="H1105">
        <v>654</v>
      </c>
      <c r="I1105" s="2" t="s">
        <v>17</v>
      </c>
      <c r="K1105" s="4">
        <v>29170</v>
      </c>
      <c r="L1105" s="1">
        <v>33997</v>
      </c>
      <c r="M1105">
        <f ca="1">DATEDIF(Factures[[#This Row],[Date naissance]],TODAY(),"Y")</f>
        <v>29</v>
      </c>
      <c r="N1105" t="str">
        <f ca="1">VLOOKUP(Factures[[#This Row],[Age]],Cat_Age[],2,TRUE)</f>
        <v>1 - de 0 à 35 ans</v>
      </c>
      <c r="O1105" t="str" cm="1">
        <f t="array" ref="O11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05" t="str">
        <f>VLOOKUP(INDEX(Communes2013[Code Postal],MATCH("*"&amp;TEXT(Factures[[#This Row],[CP]],"00000")&amp;"*",Communes2013[Code Postal],0)),Communes2013[],2,FALSE)</f>
        <v>FOUESNANT</v>
      </c>
      <c r="Q1105" t="str">
        <f>VLOOKUP(Factures[[#This Row],[DPT]],departement2021[],6,FALSE)</f>
        <v>Finistère</v>
      </c>
      <c r="R1105" t="str">
        <f>VLOOKUP(VLOOKUP(Factures[[#This Row],[DPT]],departement2021[],2,FALSE),region2021[],5,FALSE)</f>
        <v>Bretagne</v>
      </c>
    </row>
    <row r="1106" spans="1:18" x14ac:dyDescent="0.25">
      <c r="A1106">
        <v>1109</v>
      </c>
      <c r="B1106" s="1">
        <v>44768</v>
      </c>
      <c r="C1106" s="2" t="s">
        <v>15</v>
      </c>
      <c r="D1106" s="2" t="s">
        <v>21</v>
      </c>
      <c r="E1106">
        <v>7</v>
      </c>
      <c r="F1106">
        <v>129.5</v>
      </c>
      <c r="G1106">
        <v>115</v>
      </c>
      <c r="H1106">
        <v>244.5</v>
      </c>
      <c r="I1106" s="2" t="s">
        <v>14</v>
      </c>
      <c r="J1106">
        <v>11.5</v>
      </c>
      <c r="K1106" s="4">
        <v>93000</v>
      </c>
      <c r="L1106" s="1">
        <v>17898</v>
      </c>
      <c r="M1106">
        <f ca="1">DATEDIF(Factures[[#This Row],[Date naissance]],TODAY(),"Y")</f>
        <v>73</v>
      </c>
      <c r="N1106" t="str">
        <f ca="1">VLOOKUP(Factures[[#This Row],[Age]],Cat_Age[],2,TRUE)</f>
        <v>5 - de 65 et plus</v>
      </c>
      <c r="O1106" t="str" cm="1">
        <f t="array" ref="O110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06" t="str">
        <f>VLOOKUP(INDEX(Communes2013[Code Postal],MATCH("*"&amp;TEXT(Factures[[#This Row],[CP]],"00000")&amp;"*",Communes2013[Code Postal],0)),Communes2013[],2,FALSE)</f>
        <v>BOBIGNY</v>
      </c>
      <c r="Q1106" t="str">
        <f>VLOOKUP(Factures[[#This Row],[DPT]],departement2021[],6,FALSE)</f>
        <v>Seine-Saint-Denis</v>
      </c>
      <c r="R1106" t="str">
        <f>VLOOKUP(VLOOKUP(Factures[[#This Row],[DPT]],departement2021[],2,FALSE),region2021[],5,FALSE)</f>
        <v>Île-de-France</v>
      </c>
    </row>
    <row r="1107" spans="1:18" x14ac:dyDescent="0.25">
      <c r="A1107">
        <v>1110</v>
      </c>
      <c r="B1107" s="1">
        <v>44768</v>
      </c>
      <c r="C1107" s="2" t="s">
        <v>15</v>
      </c>
      <c r="D1107" s="2" t="s">
        <v>20</v>
      </c>
      <c r="E1107">
        <v>2</v>
      </c>
      <c r="F1107">
        <v>26.5</v>
      </c>
      <c r="G1107">
        <v>28</v>
      </c>
      <c r="H1107">
        <v>54.5</v>
      </c>
      <c r="I1107" s="2" t="s">
        <v>14</v>
      </c>
      <c r="J1107">
        <v>1</v>
      </c>
      <c r="K1107" s="4">
        <v>50750</v>
      </c>
      <c r="L1107" s="1">
        <v>29982</v>
      </c>
      <c r="M1107">
        <f ca="1">DATEDIF(Factures[[#This Row],[Date naissance]],TODAY(),"Y")</f>
        <v>40</v>
      </c>
      <c r="N1107" t="str">
        <f ca="1">VLOOKUP(Factures[[#This Row],[Age]],Cat_Age[],2,TRUE)</f>
        <v>2 - de 35 à 45 ans</v>
      </c>
      <c r="O1107" t="str" cm="1">
        <f t="array" ref="O1107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1107" t="str">
        <f>VLOOKUP(INDEX(Communes2013[Code Postal],MATCH("*"&amp;TEXT(Factures[[#This Row],[CP]],"00000")&amp;"*",Communes2013[Code Postal],0)),Communes2013[],2,FALSE)</f>
        <v>CANISY</v>
      </c>
      <c r="Q1107" t="str">
        <f>VLOOKUP(Factures[[#This Row],[DPT]],departement2021[],6,FALSE)</f>
        <v>Manche</v>
      </c>
      <c r="R1107" t="str">
        <f>VLOOKUP(VLOOKUP(Factures[[#This Row],[DPT]],departement2021[],2,FALSE),region2021[],5,FALSE)</f>
        <v>Normandie</v>
      </c>
    </row>
    <row r="1108" spans="1:18" x14ac:dyDescent="0.25">
      <c r="A1108">
        <v>1111</v>
      </c>
      <c r="B1108" s="1">
        <v>44769</v>
      </c>
      <c r="C1108" s="2" t="s">
        <v>15</v>
      </c>
      <c r="D1108" s="2" t="s">
        <v>16</v>
      </c>
      <c r="E1108">
        <v>2</v>
      </c>
      <c r="F1108">
        <v>54.5</v>
      </c>
      <c r="G1108">
        <v>52</v>
      </c>
      <c r="H1108">
        <v>106.5</v>
      </c>
      <c r="I1108" s="2" t="s">
        <v>14</v>
      </c>
      <c r="J1108">
        <v>2.5</v>
      </c>
      <c r="K1108" s="4">
        <v>22580</v>
      </c>
      <c r="L1108" s="1">
        <v>25911</v>
      </c>
      <c r="M1108">
        <f ca="1">DATEDIF(Factures[[#This Row],[Date naissance]],TODAY(),"Y")</f>
        <v>51</v>
      </c>
      <c r="N1108" t="str">
        <f ca="1">VLOOKUP(Factures[[#This Row],[Age]],Cat_Age[],2,TRUE)</f>
        <v>3 - de 45 à 55 ans</v>
      </c>
      <c r="O1108" t="str" cm="1">
        <f t="array" ref="O110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108" t="str">
        <f>VLOOKUP(INDEX(Communes2013[Code Postal],MATCH("*"&amp;TEXT(Factures[[#This Row],[CP]],"00000")&amp;"*",Communes2013[Code Postal],0)),Communes2013[],2,FALSE)</f>
        <v>PLOUHA</v>
      </c>
      <c r="Q1108" t="str">
        <f>VLOOKUP(Factures[[#This Row],[DPT]],departement2021[],6,FALSE)</f>
        <v>Côtes-d'Armor</v>
      </c>
      <c r="R1108" t="str">
        <f>VLOOKUP(VLOOKUP(Factures[[#This Row],[DPT]],departement2021[],2,FALSE),region2021[],5,FALSE)</f>
        <v>Bretagne</v>
      </c>
    </row>
    <row r="1109" spans="1:18" x14ac:dyDescent="0.25">
      <c r="A1109">
        <v>1112</v>
      </c>
      <c r="B1109" s="1">
        <v>44769</v>
      </c>
      <c r="C1109" s="2" t="s">
        <v>19</v>
      </c>
      <c r="D1109" s="2" t="s">
        <v>13</v>
      </c>
      <c r="E1109">
        <v>3</v>
      </c>
      <c r="F1109">
        <v>73</v>
      </c>
      <c r="G1109">
        <v>84</v>
      </c>
      <c r="H1109">
        <v>157</v>
      </c>
      <c r="I1109" s="2" t="s">
        <v>14</v>
      </c>
      <c r="J1109">
        <v>15</v>
      </c>
      <c r="K1109" s="4">
        <v>54180</v>
      </c>
      <c r="L1109" s="1">
        <v>21274</v>
      </c>
      <c r="M1109">
        <f ca="1">DATEDIF(Factures[[#This Row],[Date naissance]],TODAY(),"Y")</f>
        <v>64</v>
      </c>
      <c r="N1109" t="str">
        <f ca="1">VLOOKUP(Factures[[#This Row],[Age]],Cat_Age[],2,TRUE)</f>
        <v>4 - de 55 à 65 ans</v>
      </c>
      <c r="O1109" t="str" cm="1">
        <f t="array" ref="O1109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109" t="str">
        <f>VLOOKUP(INDEX(Communes2013[Code Postal],MATCH("*"&amp;TEXT(Factures[[#This Row],[CP]],"00000")&amp;"*",Communes2013[Code Postal],0)),Communes2013[],2,FALSE)</f>
        <v>HEILLECOURT</v>
      </c>
      <c r="Q1109" t="str">
        <f>VLOOKUP(Factures[[#This Row],[DPT]],departement2021[],6,FALSE)</f>
        <v>Meurthe-et-Moselle</v>
      </c>
      <c r="R1109" t="str">
        <f>VLOOKUP(VLOOKUP(Factures[[#This Row],[DPT]],departement2021[],2,FALSE),region2021[],5,FALSE)</f>
        <v>Grand Est</v>
      </c>
    </row>
    <row r="1110" spans="1:18" x14ac:dyDescent="0.25">
      <c r="A1110">
        <v>1113</v>
      </c>
      <c r="B1110" s="1">
        <v>44769</v>
      </c>
      <c r="C1110" s="2" t="s">
        <v>19</v>
      </c>
      <c r="D1110" s="2" t="s">
        <v>16</v>
      </c>
      <c r="E1110">
        <v>2</v>
      </c>
      <c r="F1110">
        <v>66</v>
      </c>
      <c r="G1110">
        <v>128</v>
      </c>
      <c r="H1110">
        <v>194</v>
      </c>
      <c r="I1110" s="2" t="s">
        <v>14</v>
      </c>
      <c r="J1110">
        <v>15.5</v>
      </c>
      <c r="K1110" s="4">
        <v>55190</v>
      </c>
      <c r="L1110" s="1">
        <v>25768</v>
      </c>
      <c r="M1110">
        <f ca="1">DATEDIF(Factures[[#This Row],[Date naissance]],TODAY(),"Y")</f>
        <v>52</v>
      </c>
      <c r="N1110" t="str">
        <f ca="1">VLOOKUP(Factures[[#This Row],[Age]],Cat_Age[],2,TRUE)</f>
        <v>3 - de 45 à 55 ans</v>
      </c>
      <c r="O1110" t="str" cm="1">
        <f t="array" ref="O1110">IF(INT(Factures[[#This Row],[CP]]/1000)=20,_xlfn.SWITCH(MID(Factures[[#This Row],[CP]],3,1),"0","2A","1","2A","2","2B"),IF(LEN(Factures[[#This Row],[CP]])=4,"0"&amp;LEFT(Factures[[#This Row],[CP]],1),LEFT(Factures[[#This Row],[CP]],2)))</f>
        <v>55</v>
      </c>
      <c r="P1110" t="str">
        <f>VLOOKUP(INDEX(Communes2013[Code Postal],MATCH("*"&amp;TEXT(Factures[[#This Row],[CP]],"00000")&amp;"*",Communes2013[Code Postal],0)),Communes2013[],2,FALSE)</f>
        <v>VOID-VACON</v>
      </c>
      <c r="Q1110" t="str">
        <f>VLOOKUP(Factures[[#This Row],[DPT]],departement2021[],6,FALSE)</f>
        <v>Meuse</v>
      </c>
      <c r="R1110" t="str">
        <f>VLOOKUP(VLOOKUP(Factures[[#This Row],[DPT]],departement2021[],2,FALSE),region2021[],5,FALSE)</f>
        <v>Grand Est</v>
      </c>
    </row>
    <row r="1111" spans="1:18" x14ac:dyDescent="0.25">
      <c r="A1111">
        <v>1114</v>
      </c>
      <c r="B1111" s="1">
        <v>44769</v>
      </c>
      <c r="C1111" s="2" t="s">
        <v>15</v>
      </c>
      <c r="D1111" s="2" t="s">
        <v>22</v>
      </c>
      <c r="E1111">
        <v>1</v>
      </c>
      <c r="F1111">
        <v>16</v>
      </c>
      <c r="G1111">
        <v>17</v>
      </c>
      <c r="H1111">
        <v>33</v>
      </c>
      <c r="I1111" s="2" t="s">
        <v>17</v>
      </c>
      <c r="K1111" s="4">
        <v>18000</v>
      </c>
      <c r="L1111" s="1">
        <v>36299</v>
      </c>
      <c r="M1111">
        <f ca="1">DATEDIF(Factures[[#This Row],[Date naissance]],TODAY(),"Y")</f>
        <v>23</v>
      </c>
      <c r="N1111" t="str">
        <f ca="1">VLOOKUP(Factures[[#This Row],[Age]],Cat_Age[],2,TRUE)</f>
        <v>1 - de 0 à 35 ans</v>
      </c>
      <c r="O1111" t="str" cm="1">
        <f t="array" ref="O1111">IF(INT(Factures[[#This Row],[CP]]/1000)=20,_xlfn.SWITCH(MID(Factures[[#This Row],[CP]],3,1),"0","2A","1","2A","2","2B"),IF(LEN(Factures[[#This Row],[CP]])=4,"0"&amp;LEFT(Factures[[#This Row],[CP]],1),LEFT(Factures[[#This Row],[CP]],2)))</f>
        <v>18</v>
      </c>
      <c r="P1111" t="str">
        <f>VLOOKUP(INDEX(Communes2013[Code Postal],MATCH("*"&amp;TEXT(Factures[[#This Row],[CP]],"00000")&amp;"*",Communes2013[Code Postal],0)),Communes2013[],2,FALSE)</f>
        <v>BOURGES</v>
      </c>
      <c r="Q1111" t="str">
        <f>VLOOKUP(Factures[[#This Row],[DPT]],departement2021[],6,FALSE)</f>
        <v>Cher</v>
      </c>
      <c r="R1111" t="str">
        <f>VLOOKUP(VLOOKUP(Factures[[#This Row],[DPT]],departement2021[],2,FALSE),region2021[],5,FALSE)</f>
        <v>Centre-Val de Loire</v>
      </c>
    </row>
    <row r="1112" spans="1:18" x14ac:dyDescent="0.25">
      <c r="A1112">
        <v>1115</v>
      </c>
      <c r="B1112" s="1">
        <v>44769</v>
      </c>
      <c r="C1112" s="2" t="s">
        <v>18</v>
      </c>
      <c r="D1112" s="2" t="s">
        <v>16</v>
      </c>
      <c r="E1112">
        <v>2</v>
      </c>
      <c r="F1112">
        <v>62</v>
      </c>
      <c r="G1112">
        <v>26</v>
      </c>
      <c r="H1112">
        <v>88</v>
      </c>
      <c r="I1112" s="2" t="s">
        <v>17</v>
      </c>
      <c r="K1112" s="4">
        <v>37600</v>
      </c>
      <c r="L1112" s="1">
        <v>27718</v>
      </c>
      <c r="M1112">
        <f ca="1">DATEDIF(Factures[[#This Row],[Date naissance]],TODAY(),"Y")</f>
        <v>46</v>
      </c>
      <c r="N1112" t="str">
        <f ca="1">VLOOKUP(Factures[[#This Row],[Age]],Cat_Age[],2,TRUE)</f>
        <v>3 - de 45 à 55 ans</v>
      </c>
      <c r="O1112" t="str" cm="1">
        <f t="array" ref="O1112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112" t="str">
        <f>VLOOKUP(INDEX(Communes2013[Code Postal],MATCH("*"&amp;TEXT(Factures[[#This Row],[CP]],"00000")&amp;"*",Communes2013[Code Postal],0)),Communes2013[],2,FALSE)</f>
        <v>LOCHES</v>
      </c>
      <c r="Q1112" t="str">
        <f>VLOOKUP(Factures[[#This Row],[DPT]],departement2021[],6,FALSE)</f>
        <v>Indre-et-Loire</v>
      </c>
      <c r="R1112" t="str">
        <f>VLOOKUP(VLOOKUP(Factures[[#This Row],[DPT]],departement2021[],2,FALSE),region2021[],5,FALSE)</f>
        <v>Centre-Val de Loire</v>
      </c>
    </row>
    <row r="1113" spans="1:18" x14ac:dyDescent="0.25">
      <c r="A1113">
        <v>1116</v>
      </c>
      <c r="B1113" s="1">
        <v>44769</v>
      </c>
      <c r="C1113" s="2" t="s">
        <v>15</v>
      </c>
      <c r="D1113" s="2" t="s">
        <v>16</v>
      </c>
      <c r="E1113">
        <v>7</v>
      </c>
      <c r="F1113">
        <v>243.5</v>
      </c>
      <c r="G1113">
        <v>394</v>
      </c>
      <c r="H1113">
        <v>637.5</v>
      </c>
      <c r="I1113" s="2" t="s">
        <v>17</v>
      </c>
      <c r="K1113" s="4">
        <v>74950</v>
      </c>
      <c r="L1113" s="1">
        <v>28034</v>
      </c>
      <c r="M1113">
        <f ca="1">DATEDIF(Factures[[#This Row],[Date naissance]],TODAY(),"Y")</f>
        <v>46</v>
      </c>
      <c r="N1113" t="str">
        <f ca="1">VLOOKUP(Factures[[#This Row],[Age]],Cat_Age[],2,TRUE)</f>
        <v>3 - de 45 à 55 ans</v>
      </c>
      <c r="O1113" t="str" cm="1">
        <f t="array" ref="O1113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113" t="str">
        <f>VLOOKUP(INDEX(Communes2013[Code Postal],MATCH("*"&amp;TEXT(Factures[[#This Row],[CP]],"00000")&amp;"*",Communes2013[Code Postal],0)),Communes2013[],2,FALSE)</f>
        <v>SCIONZIER</v>
      </c>
      <c r="Q1113" t="str">
        <f>VLOOKUP(Factures[[#This Row],[DPT]],departement2021[],6,FALSE)</f>
        <v>Haute-Savoie</v>
      </c>
      <c r="R1113" t="str">
        <f>VLOOKUP(VLOOKUP(Factures[[#This Row],[DPT]],departement2021[],2,FALSE),region2021[],5,FALSE)</f>
        <v>Auvergne-Rhône-Alpes</v>
      </c>
    </row>
    <row r="1114" spans="1:18" x14ac:dyDescent="0.25">
      <c r="A1114">
        <v>1117</v>
      </c>
      <c r="B1114" s="1">
        <v>44769</v>
      </c>
      <c r="C1114" s="2" t="s">
        <v>12</v>
      </c>
      <c r="D1114" s="2" t="s">
        <v>16</v>
      </c>
      <c r="E1114">
        <v>4</v>
      </c>
      <c r="F1114">
        <v>104.5</v>
      </c>
      <c r="G1114">
        <v>198</v>
      </c>
      <c r="H1114">
        <v>302.5</v>
      </c>
      <c r="I1114" s="2" t="s">
        <v>14</v>
      </c>
      <c r="J1114">
        <v>5</v>
      </c>
      <c r="K1114" s="4">
        <v>29400</v>
      </c>
      <c r="L1114" s="1">
        <v>22692</v>
      </c>
      <c r="M1114">
        <f ca="1">DATEDIF(Factures[[#This Row],[Date naissance]],TODAY(),"Y")</f>
        <v>60</v>
      </c>
      <c r="N1114" t="str">
        <f ca="1">VLOOKUP(Factures[[#This Row],[Age]],Cat_Age[],2,TRUE)</f>
        <v>4 - de 55 à 65 ans</v>
      </c>
      <c r="O1114" t="str" cm="1">
        <f t="array" ref="O11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14" t="str">
        <f>VLOOKUP(INDEX(Communes2013[Code Postal],MATCH("*"&amp;TEXT(Factures[[#This Row],[CP]],"00000")&amp;"*",Communes2013[Code Postal],0)),Communes2013[],2,FALSE)</f>
        <v>LANDIVISIAU</v>
      </c>
      <c r="Q1114" t="str">
        <f>VLOOKUP(Factures[[#This Row],[DPT]],departement2021[],6,FALSE)</f>
        <v>Finistère</v>
      </c>
      <c r="R1114" t="str">
        <f>VLOOKUP(VLOOKUP(Factures[[#This Row],[DPT]],departement2021[],2,FALSE),region2021[],5,FALSE)</f>
        <v>Bretagne</v>
      </c>
    </row>
    <row r="1115" spans="1:18" x14ac:dyDescent="0.25">
      <c r="A1115">
        <v>1118</v>
      </c>
      <c r="B1115" s="1">
        <v>44769</v>
      </c>
      <c r="C1115" s="2" t="s">
        <v>15</v>
      </c>
      <c r="D1115" s="2" t="s">
        <v>13</v>
      </c>
      <c r="E1115">
        <v>2</v>
      </c>
      <c r="F1115">
        <v>49</v>
      </c>
      <c r="G1115">
        <v>57</v>
      </c>
      <c r="H1115">
        <v>106</v>
      </c>
      <c r="I1115" s="2" t="s">
        <v>14</v>
      </c>
      <c r="J1115">
        <v>4</v>
      </c>
      <c r="K1115" s="4">
        <v>95270</v>
      </c>
      <c r="L1115" s="1">
        <v>29546</v>
      </c>
      <c r="M1115">
        <f ca="1">DATEDIF(Factures[[#This Row],[Date naissance]],TODAY(),"Y")</f>
        <v>41</v>
      </c>
      <c r="N1115" t="str">
        <f ca="1">VLOOKUP(Factures[[#This Row],[Age]],Cat_Age[],2,TRUE)</f>
        <v>2 - de 35 à 45 ans</v>
      </c>
      <c r="O1115" t="str" cm="1">
        <f t="array" ref="O111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115" t="str">
        <f>VLOOKUP(INDEX(Communes2013[Code Postal],MATCH("*"&amp;TEXT(Factures[[#This Row],[CP]],"00000")&amp;"*",Communes2013[Code Postal],0)),Communes2013[],2,FALSE)</f>
        <v>VIARMES</v>
      </c>
      <c r="Q1115" t="str">
        <f>VLOOKUP(Factures[[#This Row],[DPT]],departement2021[],6,FALSE)</f>
        <v>Val-d'Oise</v>
      </c>
      <c r="R1115" t="str">
        <f>VLOOKUP(VLOOKUP(Factures[[#This Row],[DPT]],departement2021[],2,FALSE),region2021[],5,FALSE)</f>
        <v>Île-de-France</v>
      </c>
    </row>
    <row r="1116" spans="1:18" x14ac:dyDescent="0.25">
      <c r="A1116">
        <v>1119</v>
      </c>
      <c r="B1116" s="1">
        <v>44769</v>
      </c>
      <c r="C1116" s="2" t="s">
        <v>19</v>
      </c>
      <c r="D1116" s="2" t="s">
        <v>16</v>
      </c>
      <c r="E1116">
        <v>11</v>
      </c>
      <c r="F1116">
        <v>318.5</v>
      </c>
      <c r="G1116">
        <v>169</v>
      </c>
      <c r="H1116">
        <v>487.5</v>
      </c>
      <c r="I1116" s="2" t="s">
        <v>14</v>
      </c>
      <c r="J1116">
        <v>18</v>
      </c>
      <c r="K1116" s="4">
        <v>93340</v>
      </c>
      <c r="L1116" s="1">
        <v>27779</v>
      </c>
      <c r="M1116">
        <f ca="1">DATEDIF(Factures[[#This Row],[Date naissance]],TODAY(),"Y")</f>
        <v>46</v>
      </c>
      <c r="N1116" t="str">
        <f ca="1">VLOOKUP(Factures[[#This Row],[Age]],Cat_Age[],2,TRUE)</f>
        <v>3 - de 45 à 55 ans</v>
      </c>
      <c r="O1116" t="str" cm="1">
        <f t="array" ref="O111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16" t="str">
        <f>VLOOKUP(INDEX(Communes2013[Code Postal],MATCH("*"&amp;TEXT(Factures[[#This Row],[CP]],"00000")&amp;"*",Communes2013[Code Postal],0)),Communes2013[],2,FALSE)</f>
        <v>LE RAINCY</v>
      </c>
      <c r="Q1116" t="str">
        <f>VLOOKUP(Factures[[#This Row],[DPT]],departement2021[],6,FALSE)</f>
        <v>Seine-Saint-Denis</v>
      </c>
      <c r="R1116" t="str">
        <f>VLOOKUP(VLOOKUP(Factures[[#This Row],[DPT]],departement2021[],2,FALSE),region2021[],5,FALSE)</f>
        <v>Île-de-France</v>
      </c>
    </row>
    <row r="1117" spans="1:18" x14ac:dyDescent="0.25">
      <c r="A1117">
        <v>1120</v>
      </c>
      <c r="B1117" s="1">
        <v>44769</v>
      </c>
      <c r="C1117" s="2" t="s">
        <v>12</v>
      </c>
      <c r="D1117" s="2" t="s">
        <v>16</v>
      </c>
      <c r="E1117">
        <v>2</v>
      </c>
      <c r="F1117">
        <v>68</v>
      </c>
      <c r="G1117">
        <v>111</v>
      </c>
      <c r="H1117">
        <v>179</v>
      </c>
      <c r="I1117" s="2" t="s">
        <v>17</v>
      </c>
      <c r="K1117" s="4">
        <v>35500</v>
      </c>
      <c r="L1117" s="1">
        <v>17963</v>
      </c>
      <c r="M1117">
        <f ca="1">DATEDIF(Factures[[#This Row],[Date naissance]],TODAY(),"Y")</f>
        <v>73</v>
      </c>
      <c r="N1117" t="str">
        <f ca="1">VLOOKUP(Factures[[#This Row],[Age]],Cat_Age[],2,TRUE)</f>
        <v>5 - de 65 et plus</v>
      </c>
      <c r="O1117" t="str" cm="1">
        <f t="array" ref="O111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17" t="str">
        <f>VLOOKUP(INDEX(Communes2013[Code Postal],MATCH("*"&amp;TEXT(Factures[[#This Row],[CP]],"00000")&amp;"*",Communes2013[Code Postal],0)),Communes2013[],2,FALSE)</f>
        <v>VITRE</v>
      </c>
      <c r="Q1117" t="str">
        <f>VLOOKUP(Factures[[#This Row],[DPT]],departement2021[],6,FALSE)</f>
        <v>Ille-et-Vilaine</v>
      </c>
      <c r="R1117" t="str">
        <f>VLOOKUP(VLOOKUP(Factures[[#This Row],[DPT]],departement2021[],2,FALSE),region2021[],5,FALSE)</f>
        <v>Bretagne</v>
      </c>
    </row>
    <row r="1118" spans="1:18" x14ac:dyDescent="0.25">
      <c r="A1118">
        <v>1121</v>
      </c>
      <c r="B1118" s="1">
        <v>44769</v>
      </c>
      <c r="C1118" s="2" t="s">
        <v>12</v>
      </c>
      <c r="D1118" s="2" t="s">
        <v>16</v>
      </c>
      <c r="E1118">
        <v>12</v>
      </c>
      <c r="F1118">
        <v>391.5</v>
      </c>
      <c r="G1118">
        <v>655</v>
      </c>
      <c r="H1118">
        <v>1046.5</v>
      </c>
      <c r="I1118" s="2" t="s">
        <v>14</v>
      </c>
      <c r="J1118">
        <v>59.5</v>
      </c>
      <c r="K1118" s="4">
        <v>92800</v>
      </c>
      <c r="L1118" s="1">
        <v>23224</v>
      </c>
      <c r="M1118">
        <f ca="1">DATEDIF(Factures[[#This Row],[Date naissance]],TODAY(),"Y")</f>
        <v>59</v>
      </c>
      <c r="N1118" t="str">
        <f ca="1">VLOOKUP(Factures[[#This Row],[Age]],Cat_Age[],2,TRUE)</f>
        <v>4 - de 55 à 65 ans</v>
      </c>
      <c r="O1118" t="str" cm="1">
        <f t="array" ref="O111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118" t="str">
        <f>VLOOKUP(INDEX(Communes2013[Code Postal],MATCH("*"&amp;TEXT(Factures[[#This Row],[CP]],"00000")&amp;"*",Communes2013[Code Postal],0)),Communes2013[],2,FALSE)</f>
        <v>PUTEAUX</v>
      </c>
      <c r="Q1118" t="str">
        <f>VLOOKUP(Factures[[#This Row],[DPT]],departement2021[],6,FALSE)</f>
        <v>Hauts-de-Seine</v>
      </c>
      <c r="R1118" t="str">
        <f>VLOOKUP(VLOOKUP(Factures[[#This Row],[DPT]],departement2021[],2,FALSE),region2021[],5,FALSE)</f>
        <v>Île-de-France</v>
      </c>
    </row>
    <row r="1119" spans="1:18" x14ac:dyDescent="0.25">
      <c r="A1119">
        <v>1122</v>
      </c>
      <c r="B1119" s="1">
        <v>44769</v>
      </c>
      <c r="C1119" s="2" t="s">
        <v>12</v>
      </c>
      <c r="D1119" s="2" t="s">
        <v>13</v>
      </c>
      <c r="E1119">
        <v>3</v>
      </c>
      <c r="F1119">
        <v>72</v>
      </c>
      <c r="G1119">
        <v>57</v>
      </c>
      <c r="H1119">
        <v>129</v>
      </c>
      <c r="I1119" s="2" t="s">
        <v>14</v>
      </c>
      <c r="J1119">
        <v>1.5</v>
      </c>
      <c r="K1119" s="4">
        <v>91580</v>
      </c>
      <c r="L1119" s="1">
        <v>25521</v>
      </c>
      <c r="M1119">
        <f ca="1">DATEDIF(Factures[[#This Row],[Date naissance]],TODAY(),"Y")</f>
        <v>52</v>
      </c>
      <c r="N1119" t="str">
        <f ca="1">VLOOKUP(Factures[[#This Row],[Age]],Cat_Age[],2,TRUE)</f>
        <v>3 - de 45 à 55 ans</v>
      </c>
      <c r="O1119" t="str" cm="1">
        <f t="array" ref="O1119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119" t="str">
        <f>VLOOKUP(INDEX(Communes2013[Code Postal],MATCH("*"&amp;TEXT(Factures[[#This Row],[CP]],"00000")&amp;"*",Communes2013[Code Postal],0)),Communes2013[],2,FALSE)</f>
        <v>ETRECHY</v>
      </c>
      <c r="Q1119" t="str">
        <f>VLOOKUP(Factures[[#This Row],[DPT]],departement2021[],6,FALSE)</f>
        <v>Essonne</v>
      </c>
      <c r="R1119" t="str">
        <f>VLOOKUP(VLOOKUP(Factures[[#This Row],[DPT]],departement2021[],2,FALSE),region2021[],5,FALSE)</f>
        <v>Île-de-France</v>
      </c>
    </row>
    <row r="1120" spans="1:18" x14ac:dyDescent="0.25">
      <c r="A1120">
        <v>1123</v>
      </c>
      <c r="B1120" s="1">
        <v>44769</v>
      </c>
      <c r="C1120" s="2" t="s">
        <v>15</v>
      </c>
      <c r="D1120" s="2" t="s">
        <v>22</v>
      </c>
      <c r="E1120">
        <v>10</v>
      </c>
      <c r="F1120">
        <v>161.5</v>
      </c>
      <c r="G1120">
        <v>68</v>
      </c>
      <c r="H1120">
        <v>229.5</v>
      </c>
      <c r="I1120" s="2" t="s">
        <v>14</v>
      </c>
      <c r="J1120">
        <v>20</v>
      </c>
      <c r="K1120" s="4">
        <v>29190</v>
      </c>
      <c r="L1120" s="1">
        <v>30114</v>
      </c>
      <c r="M1120">
        <f ca="1">DATEDIF(Factures[[#This Row],[Date naissance]],TODAY(),"Y")</f>
        <v>40</v>
      </c>
      <c r="N1120" t="str">
        <f ca="1">VLOOKUP(Factures[[#This Row],[Age]],Cat_Age[],2,TRUE)</f>
        <v>2 - de 35 à 45 ans</v>
      </c>
      <c r="O1120" t="str" cm="1">
        <f t="array" ref="O112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20" t="str">
        <f>VLOOKUP(INDEX(Communes2013[Code Postal],MATCH("*"&amp;TEXT(Factures[[#This Row],[CP]],"00000")&amp;"*",Communes2013[Code Postal],0)),Communes2013[],2,FALSE)</f>
        <v>PLEYBEN</v>
      </c>
      <c r="Q1120" t="str">
        <f>VLOOKUP(Factures[[#This Row],[DPT]],departement2021[],6,FALSE)</f>
        <v>Finistère</v>
      </c>
      <c r="R1120" t="str">
        <f>VLOOKUP(VLOOKUP(Factures[[#This Row],[DPT]],departement2021[],2,FALSE),region2021[],5,FALSE)</f>
        <v>Bretagne</v>
      </c>
    </row>
    <row r="1121" spans="1:18" x14ac:dyDescent="0.25">
      <c r="A1121">
        <v>1124</v>
      </c>
      <c r="B1121" s="1">
        <v>44770</v>
      </c>
      <c r="C1121" s="2" t="s">
        <v>18</v>
      </c>
      <c r="D1121" s="2" t="s">
        <v>16</v>
      </c>
      <c r="E1121">
        <v>2</v>
      </c>
      <c r="F1121">
        <v>66</v>
      </c>
      <c r="G1121">
        <v>56</v>
      </c>
      <c r="H1121">
        <v>122</v>
      </c>
      <c r="I1121" s="2" t="s">
        <v>14</v>
      </c>
      <c r="J1121">
        <v>2.5</v>
      </c>
      <c r="K1121" s="4">
        <v>35200</v>
      </c>
      <c r="L1121" s="1">
        <v>16759</v>
      </c>
      <c r="M1121">
        <f ca="1">DATEDIF(Factures[[#This Row],[Date naissance]],TODAY(),"Y")</f>
        <v>76</v>
      </c>
      <c r="N1121" t="str">
        <f ca="1">VLOOKUP(Factures[[#This Row],[Age]],Cat_Age[],2,TRUE)</f>
        <v>5 - de 65 et plus</v>
      </c>
      <c r="O1121" t="str" cm="1">
        <f t="array" ref="O112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21" t="str">
        <f>VLOOKUP(INDEX(Communes2013[Code Postal],MATCH("*"&amp;TEXT(Factures[[#This Row],[CP]],"00000")&amp;"*",Communes2013[Code Postal],0)),Communes2013[],2,FALSE)</f>
        <v>RENNES</v>
      </c>
      <c r="Q1121" t="str">
        <f>VLOOKUP(Factures[[#This Row],[DPT]],departement2021[],6,FALSE)</f>
        <v>Ille-et-Vilaine</v>
      </c>
      <c r="R1121" t="str">
        <f>VLOOKUP(VLOOKUP(Factures[[#This Row],[DPT]],departement2021[],2,FALSE),region2021[],5,FALSE)</f>
        <v>Bretagne</v>
      </c>
    </row>
    <row r="1122" spans="1:18" x14ac:dyDescent="0.25">
      <c r="A1122">
        <v>1125</v>
      </c>
      <c r="B1122" s="1">
        <v>44770</v>
      </c>
      <c r="C1122" s="2" t="s">
        <v>19</v>
      </c>
      <c r="D1122" s="2" t="s">
        <v>16</v>
      </c>
      <c r="E1122">
        <v>7</v>
      </c>
      <c r="F1122">
        <v>240</v>
      </c>
      <c r="G1122">
        <v>16</v>
      </c>
      <c r="H1122">
        <v>256</v>
      </c>
      <c r="I1122" s="2" t="s">
        <v>17</v>
      </c>
      <c r="K1122" s="4">
        <v>59153</v>
      </c>
      <c r="L1122" s="1">
        <v>26969</v>
      </c>
      <c r="M1122">
        <f ca="1">DATEDIF(Factures[[#This Row],[Date naissance]],TODAY(),"Y")</f>
        <v>49</v>
      </c>
      <c r="N1122" t="str">
        <f ca="1">VLOOKUP(Factures[[#This Row],[Age]],Cat_Age[],2,TRUE)</f>
        <v>3 - de 45 à 55 ans</v>
      </c>
      <c r="O1122" t="str" cm="1">
        <f t="array" ref="O1122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122" t="str">
        <f>VLOOKUP(INDEX(Communes2013[Code Postal],MATCH("*"&amp;TEXT(Factures[[#This Row],[CP]],"00000")&amp;"*",Communes2013[Code Postal],0)),Communes2013[],2,FALSE)</f>
        <v>GRAND-FORT-PHILIPPE</v>
      </c>
      <c r="Q1122" t="str">
        <f>VLOOKUP(Factures[[#This Row],[DPT]],departement2021[],6,FALSE)</f>
        <v>Nord</v>
      </c>
      <c r="R1122" t="str">
        <f>VLOOKUP(VLOOKUP(Factures[[#This Row],[DPT]],departement2021[],2,FALSE),region2021[],5,FALSE)</f>
        <v>Hauts-de-France</v>
      </c>
    </row>
    <row r="1123" spans="1:18" x14ac:dyDescent="0.25">
      <c r="A1123">
        <v>1126</v>
      </c>
      <c r="B1123" s="1">
        <v>44770</v>
      </c>
      <c r="C1123" s="2" t="s">
        <v>18</v>
      </c>
      <c r="D1123" s="2" t="s">
        <v>16</v>
      </c>
      <c r="E1123">
        <v>6</v>
      </c>
      <c r="F1123">
        <v>196</v>
      </c>
      <c r="G1123">
        <v>84</v>
      </c>
      <c r="H1123">
        <v>280</v>
      </c>
      <c r="I1123" s="2" t="s">
        <v>14</v>
      </c>
      <c r="J1123">
        <v>25</v>
      </c>
      <c r="K1123" s="4">
        <v>74240</v>
      </c>
      <c r="L1123" s="1">
        <v>14230</v>
      </c>
      <c r="M1123">
        <f ca="1">DATEDIF(Factures[[#This Row],[Date naissance]],TODAY(),"Y")</f>
        <v>83</v>
      </c>
      <c r="N1123" t="str">
        <f ca="1">VLOOKUP(Factures[[#This Row],[Age]],Cat_Age[],2,TRUE)</f>
        <v>5 - de 65 et plus</v>
      </c>
      <c r="O1123" t="str" cm="1">
        <f t="array" ref="O1123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123" t="str">
        <f>VLOOKUP(INDEX(Communes2013[Code Postal],MATCH("*"&amp;TEXT(Factures[[#This Row],[CP]],"00000")&amp;"*",Communes2013[Code Postal],0)),Communes2013[],2,FALSE)</f>
        <v>GAILLARD</v>
      </c>
      <c r="Q1123" t="str">
        <f>VLOOKUP(Factures[[#This Row],[DPT]],departement2021[],6,FALSE)</f>
        <v>Haute-Savoie</v>
      </c>
      <c r="R1123" t="str">
        <f>VLOOKUP(VLOOKUP(Factures[[#This Row],[DPT]],departement2021[],2,FALSE),region2021[],5,FALSE)</f>
        <v>Auvergne-Rhône-Alpes</v>
      </c>
    </row>
    <row r="1124" spans="1:18" x14ac:dyDescent="0.25">
      <c r="A1124">
        <v>1127</v>
      </c>
      <c r="B1124" s="1">
        <v>44770</v>
      </c>
      <c r="C1124" s="2" t="s">
        <v>15</v>
      </c>
      <c r="D1124" s="2" t="s">
        <v>16</v>
      </c>
      <c r="E1124">
        <v>2</v>
      </c>
      <c r="F1124">
        <v>50.5</v>
      </c>
      <c r="G1124">
        <v>34</v>
      </c>
      <c r="H1124">
        <v>84.5</v>
      </c>
      <c r="I1124" s="2" t="s">
        <v>17</v>
      </c>
      <c r="K1124" s="4">
        <v>56400</v>
      </c>
      <c r="L1124" s="1">
        <v>15076</v>
      </c>
      <c r="M1124">
        <f ca="1">DATEDIF(Factures[[#This Row],[Date naissance]],TODAY(),"Y")</f>
        <v>81</v>
      </c>
      <c r="N1124" t="str">
        <f ca="1">VLOOKUP(Factures[[#This Row],[Age]],Cat_Age[],2,TRUE)</f>
        <v>5 - de 65 et plus</v>
      </c>
      <c r="O1124" t="str" cm="1">
        <f t="array" ref="O112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24" t="str">
        <f>VLOOKUP(INDEX(Communes2013[Code Postal],MATCH("*"&amp;TEXT(Factures[[#This Row],[CP]],"00000")&amp;"*",Communes2013[Code Postal],0)),Communes2013[],2,FALSE)</f>
        <v>AURAY</v>
      </c>
      <c r="Q1124" t="str">
        <f>VLOOKUP(Factures[[#This Row],[DPT]],departement2021[],6,FALSE)</f>
        <v>Morbihan</v>
      </c>
      <c r="R1124" t="str">
        <f>VLOOKUP(VLOOKUP(Factures[[#This Row],[DPT]],departement2021[],2,FALSE),region2021[],5,FALSE)</f>
        <v>Bretagne</v>
      </c>
    </row>
    <row r="1125" spans="1:18" x14ac:dyDescent="0.25">
      <c r="A1125">
        <v>1128</v>
      </c>
      <c r="B1125" s="1">
        <v>44770</v>
      </c>
      <c r="C1125" s="2" t="s">
        <v>19</v>
      </c>
      <c r="D1125" s="2" t="s">
        <v>16</v>
      </c>
      <c r="E1125">
        <v>8</v>
      </c>
      <c r="F1125">
        <v>208</v>
      </c>
      <c r="G1125">
        <v>232</v>
      </c>
      <c r="H1125">
        <v>440</v>
      </c>
      <c r="I1125" s="2" t="s">
        <v>14</v>
      </c>
      <c r="J1125">
        <v>31.5</v>
      </c>
      <c r="K1125" s="4">
        <v>92120</v>
      </c>
      <c r="L1125" s="1">
        <v>28555</v>
      </c>
      <c r="M1125">
        <f ca="1">DATEDIF(Factures[[#This Row],[Date naissance]],TODAY(),"Y")</f>
        <v>44</v>
      </c>
      <c r="N1125" t="str">
        <f ca="1">VLOOKUP(Factures[[#This Row],[Age]],Cat_Age[],2,TRUE)</f>
        <v>2 - de 35 à 45 ans</v>
      </c>
      <c r="O1125" t="str" cm="1">
        <f t="array" ref="O112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125" t="str">
        <f>VLOOKUP(INDEX(Communes2013[Code Postal],MATCH("*"&amp;TEXT(Factures[[#This Row],[CP]],"00000")&amp;"*",Communes2013[Code Postal],0)),Communes2013[],2,FALSE)</f>
        <v>MONTROUGE</v>
      </c>
      <c r="Q1125" t="str">
        <f>VLOOKUP(Factures[[#This Row],[DPT]],departement2021[],6,FALSE)</f>
        <v>Hauts-de-Seine</v>
      </c>
      <c r="R1125" t="str">
        <f>VLOOKUP(VLOOKUP(Factures[[#This Row],[DPT]],departement2021[],2,FALSE),region2021[],5,FALSE)</f>
        <v>Île-de-France</v>
      </c>
    </row>
    <row r="1126" spans="1:18" x14ac:dyDescent="0.25">
      <c r="A1126">
        <v>1129</v>
      </c>
      <c r="B1126" s="1">
        <v>44770</v>
      </c>
      <c r="C1126" s="2" t="s">
        <v>15</v>
      </c>
      <c r="D1126" s="2" t="s">
        <v>13</v>
      </c>
      <c r="E1126">
        <v>2</v>
      </c>
      <c r="F1126">
        <v>45</v>
      </c>
      <c r="G1126">
        <v>30</v>
      </c>
      <c r="H1126">
        <v>75</v>
      </c>
      <c r="I1126" s="2" t="s">
        <v>14</v>
      </c>
      <c r="J1126">
        <v>3</v>
      </c>
      <c r="K1126" s="4">
        <v>93460</v>
      </c>
      <c r="L1126" s="1">
        <v>18900</v>
      </c>
      <c r="M1126">
        <f ca="1">DATEDIF(Factures[[#This Row],[Date naissance]],TODAY(),"Y")</f>
        <v>71</v>
      </c>
      <c r="N1126" t="str">
        <f ca="1">VLOOKUP(Factures[[#This Row],[Age]],Cat_Age[],2,TRUE)</f>
        <v>5 - de 65 et plus</v>
      </c>
      <c r="O1126" t="str" cm="1">
        <f t="array" ref="O112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26" t="str">
        <f>VLOOKUP(INDEX(Communes2013[Code Postal],MATCH("*"&amp;TEXT(Factures[[#This Row],[CP]],"00000")&amp;"*",Communes2013[Code Postal],0)),Communes2013[],2,FALSE)</f>
        <v>GOURNAY-SUR-MARNE</v>
      </c>
      <c r="Q1126" t="str">
        <f>VLOOKUP(Factures[[#This Row],[DPT]],departement2021[],6,FALSE)</f>
        <v>Seine-Saint-Denis</v>
      </c>
      <c r="R1126" t="str">
        <f>VLOOKUP(VLOOKUP(Factures[[#This Row],[DPT]],departement2021[],2,FALSE),region2021[],5,FALSE)</f>
        <v>Île-de-France</v>
      </c>
    </row>
    <row r="1127" spans="1:18" x14ac:dyDescent="0.25">
      <c r="A1127">
        <v>1130</v>
      </c>
      <c r="B1127" s="1">
        <v>44770</v>
      </c>
      <c r="C1127" s="2" t="s">
        <v>12</v>
      </c>
      <c r="D1127" s="2" t="s">
        <v>16</v>
      </c>
      <c r="E1127">
        <v>15</v>
      </c>
      <c r="F1127">
        <v>419</v>
      </c>
      <c r="G1127">
        <v>141</v>
      </c>
      <c r="H1127">
        <v>560</v>
      </c>
      <c r="I1127" s="2" t="s">
        <v>17</v>
      </c>
      <c r="K1127" s="4">
        <v>35800</v>
      </c>
      <c r="L1127" s="1">
        <v>35776</v>
      </c>
      <c r="M1127">
        <f ca="1">DATEDIF(Factures[[#This Row],[Date naissance]],TODAY(),"Y")</f>
        <v>24</v>
      </c>
      <c r="N1127" t="str">
        <f ca="1">VLOOKUP(Factures[[#This Row],[Age]],Cat_Age[],2,TRUE)</f>
        <v>1 - de 0 à 35 ans</v>
      </c>
      <c r="O1127" t="str" cm="1">
        <f t="array" ref="O112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27" t="str">
        <f>VLOOKUP(INDEX(Communes2013[Code Postal],MATCH("*"&amp;TEXT(Factures[[#This Row],[CP]],"00000")&amp;"*",Communes2013[Code Postal],0)),Communes2013[],2,FALSE)</f>
        <v>DINARD</v>
      </c>
      <c r="Q1127" t="str">
        <f>VLOOKUP(Factures[[#This Row],[DPT]],departement2021[],6,FALSE)</f>
        <v>Ille-et-Vilaine</v>
      </c>
      <c r="R1127" t="str">
        <f>VLOOKUP(VLOOKUP(Factures[[#This Row],[DPT]],departement2021[],2,FALSE),region2021[],5,FALSE)</f>
        <v>Bretagne</v>
      </c>
    </row>
    <row r="1128" spans="1:18" x14ac:dyDescent="0.25">
      <c r="A1128">
        <v>1131</v>
      </c>
      <c r="B1128" s="1">
        <v>44770</v>
      </c>
      <c r="C1128" s="2" t="s">
        <v>19</v>
      </c>
      <c r="D1128" s="2" t="s">
        <v>16</v>
      </c>
      <c r="E1128">
        <v>1</v>
      </c>
      <c r="F1128">
        <v>32.5</v>
      </c>
      <c r="G1128">
        <v>15</v>
      </c>
      <c r="H1128">
        <v>47.5</v>
      </c>
      <c r="I1128" s="2" t="s">
        <v>14</v>
      </c>
      <c r="J1128">
        <v>2.5</v>
      </c>
      <c r="K1128" s="4">
        <v>93300</v>
      </c>
      <c r="L1128" s="1">
        <v>29157</v>
      </c>
      <c r="M1128">
        <f ca="1">DATEDIF(Factures[[#This Row],[Date naissance]],TODAY(),"Y")</f>
        <v>43</v>
      </c>
      <c r="N1128" t="str">
        <f ca="1">VLOOKUP(Factures[[#This Row],[Age]],Cat_Age[],2,TRUE)</f>
        <v>2 - de 35 à 45 ans</v>
      </c>
      <c r="O1128" t="str" cm="1">
        <f t="array" ref="O112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28" t="str">
        <f>VLOOKUP(INDEX(Communes2013[Code Postal],MATCH("*"&amp;TEXT(Factures[[#This Row],[CP]],"00000")&amp;"*",Communes2013[Code Postal],0)),Communes2013[],2,FALSE)</f>
        <v>AUBERVILLIERS</v>
      </c>
      <c r="Q1128" t="str">
        <f>VLOOKUP(Factures[[#This Row],[DPT]],departement2021[],6,FALSE)</f>
        <v>Seine-Saint-Denis</v>
      </c>
      <c r="R1128" t="str">
        <f>VLOOKUP(VLOOKUP(Factures[[#This Row],[DPT]],departement2021[],2,FALSE),region2021[],5,FALSE)</f>
        <v>Île-de-France</v>
      </c>
    </row>
    <row r="1129" spans="1:18" x14ac:dyDescent="0.25">
      <c r="A1129">
        <v>1132</v>
      </c>
      <c r="B1129" s="1">
        <v>44770</v>
      </c>
      <c r="C1129" s="2" t="s">
        <v>12</v>
      </c>
      <c r="D1129" s="2" t="s">
        <v>16</v>
      </c>
      <c r="E1129">
        <v>17</v>
      </c>
      <c r="F1129">
        <v>460.5</v>
      </c>
      <c r="G1129">
        <v>435</v>
      </c>
      <c r="H1129">
        <v>895.5</v>
      </c>
      <c r="I1129" s="2" t="s">
        <v>17</v>
      </c>
      <c r="K1129" s="4">
        <v>75017</v>
      </c>
      <c r="L1129" s="1">
        <v>29827</v>
      </c>
      <c r="M1129">
        <f ca="1">DATEDIF(Factures[[#This Row],[Date naissance]],TODAY(),"Y")</f>
        <v>41</v>
      </c>
      <c r="N1129" t="str">
        <f ca="1">VLOOKUP(Factures[[#This Row],[Age]],Cat_Age[],2,TRUE)</f>
        <v>2 - de 35 à 45 ans</v>
      </c>
      <c r="O1129" t="str" cm="1">
        <f t="array" ref="O112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29" t="str">
        <f>VLOOKUP(INDEX(Communes2013[Code Postal],MATCH("*"&amp;TEXT(Factures[[#This Row],[CP]],"00000")&amp;"*",Communes2013[Code Postal],0)),Communes2013[],2,FALSE)</f>
        <v>PARIS-17E-ARRONDISSEMENT</v>
      </c>
      <c r="Q1129" t="str">
        <f>VLOOKUP(Factures[[#This Row],[DPT]],departement2021[],6,FALSE)</f>
        <v>Paris</v>
      </c>
      <c r="R1129" t="str">
        <f>VLOOKUP(VLOOKUP(Factures[[#This Row],[DPT]],departement2021[],2,FALSE),region2021[],5,FALSE)</f>
        <v>Île-de-France</v>
      </c>
    </row>
    <row r="1130" spans="1:18" x14ac:dyDescent="0.25">
      <c r="A1130">
        <v>1133</v>
      </c>
      <c r="B1130" s="1">
        <v>44770</v>
      </c>
      <c r="C1130" s="2" t="s">
        <v>15</v>
      </c>
      <c r="D1130" s="2" t="s">
        <v>13</v>
      </c>
      <c r="E1130">
        <v>2</v>
      </c>
      <c r="F1130">
        <v>40.5</v>
      </c>
      <c r="G1130">
        <v>23</v>
      </c>
      <c r="H1130">
        <v>63.5</v>
      </c>
      <c r="I1130" s="2" t="s">
        <v>14</v>
      </c>
      <c r="J1130">
        <v>2</v>
      </c>
      <c r="K1130" s="4">
        <v>54000</v>
      </c>
      <c r="L1130" s="1">
        <v>28652</v>
      </c>
      <c r="M1130">
        <f ca="1">DATEDIF(Factures[[#This Row],[Date naissance]],TODAY(),"Y")</f>
        <v>44</v>
      </c>
      <c r="N1130" t="str">
        <f ca="1">VLOOKUP(Factures[[#This Row],[Age]],Cat_Age[],2,TRUE)</f>
        <v>2 - de 35 à 45 ans</v>
      </c>
      <c r="O1130" t="str" cm="1">
        <f t="array" ref="O1130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130" t="str">
        <f>VLOOKUP(INDEX(Communes2013[Code Postal],MATCH("*"&amp;TEXT(Factures[[#This Row],[CP]],"00000")&amp;"*",Communes2013[Code Postal],0)),Communes2013[],2,FALSE)</f>
        <v>NANCY</v>
      </c>
      <c r="Q1130" t="str">
        <f>VLOOKUP(Factures[[#This Row],[DPT]],departement2021[],6,FALSE)</f>
        <v>Meurthe-et-Moselle</v>
      </c>
      <c r="R1130" t="str">
        <f>VLOOKUP(VLOOKUP(Factures[[#This Row],[DPT]],departement2021[],2,FALSE),region2021[],5,FALSE)</f>
        <v>Grand Est</v>
      </c>
    </row>
    <row r="1131" spans="1:18" x14ac:dyDescent="0.25">
      <c r="A1131">
        <v>1134</v>
      </c>
      <c r="B1131" s="1">
        <v>44770</v>
      </c>
      <c r="C1131" s="2" t="s">
        <v>15</v>
      </c>
      <c r="D1131" s="2" t="s">
        <v>20</v>
      </c>
      <c r="E1131">
        <v>12</v>
      </c>
      <c r="F1131">
        <v>154.5</v>
      </c>
      <c r="G1131">
        <v>220</v>
      </c>
      <c r="H1131">
        <v>374.5</v>
      </c>
      <c r="I1131" s="2" t="s">
        <v>14</v>
      </c>
      <c r="J1131">
        <v>35.5</v>
      </c>
      <c r="K1131" s="4">
        <v>51310</v>
      </c>
      <c r="L1131" s="1">
        <v>25041</v>
      </c>
      <c r="M1131">
        <f ca="1">DATEDIF(Factures[[#This Row],[Date naissance]],TODAY(),"Y")</f>
        <v>54</v>
      </c>
      <c r="N1131" t="str">
        <f ca="1">VLOOKUP(Factures[[#This Row],[Age]],Cat_Age[],2,TRUE)</f>
        <v>3 - de 45 à 55 ans</v>
      </c>
      <c r="O1131" t="str" cm="1">
        <f t="array" ref="O1131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1131" t="str">
        <f>VLOOKUP(INDEX(Communes2013[Code Postal],MATCH("*"&amp;TEXT(Factures[[#This Row],[CP]],"00000")&amp;"*",Communes2013[Code Postal],0)),Communes2013[],2,FALSE)</f>
        <v>ESTERNAY</v>
      </c>
      <c r="Q1131" t="str">
        <f>VLOOKUP(Factures[[#This Row],[DPT]],departement2021[],6,FALSE)</f>
        <v>Marne</v>
      </c>
      <c r="R1131" t="str">
        <f>VLOOKUP(VLOOKUP(Factures[[#This Row],[DPT]],departement2021[],2,FALSE),region2021[],5,FALSE)</f>
        <v>Grand Est</v>
      </c>
    </row>
    <row r="1132" spans="1:18" x14ac:dyDescent="0.25">
      <c r="A1132">
        <v>1135</v>
      </c>
      <c r="B1132" s="1">
        <v>44770</v>
      </c>
      <c r="C1132" s="2" t="s">
        <v>12</v>
      </c>
      <c r="D1132" s="2" t="s">
        <v>13</v>
      </c>
      <c r="E1132">
        <v>20</v>
      </c>
      <c r="F1132">
        <v>496.5</v>
      </c>
      <c r="G1132">
        <v>260</v>
      </c>
      <c r="H1132">
        <v>756.5</v>
      </c>
      <c r="I1132" s="2" t="s">
        <v>17</v>
      </c>
      <c r="K1132" s="4">
        <v>95310</v>
      </c>
      <c r="L1132" s="1">
        <v>33538</v>
      </c>
      <c r="M1132">
        <f ca="1">DATEDIF(Factures[[#This Row],[Date naissance]],TODAY(),"Y")</f>
        <v>31</v>
      </c>
      <c r="N1132" t="str">
        <f ca="1">VLOOKUP(Factures[[#This Row],[Age]],Cat_Age[],2,TRUE)</f>
        <v>1 - de 0 à 35 ans</v>
      </c>
      <c r="O1132" t="str" cm="1">
        <f t="array" ref="O113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132" t="str">
        <f>VLOOKUP(INDEX(Communes2013[Code Postal],MATCH("*"&amp;TEXT(Factures[[#This Row],[CP]],"00000")&amp;"*",Communes2013[Code Postal],0)),Communes2013[],2,FALSE)</f>
        <v>SAINT-OUEN-L'AUMONE</v>
      </c>
      <c r="Q1132" t="str">
        <f>VLOOKUP(Factures[[#This Row],[DPT]],departement2021[],6,FALSE)</f>
        <v>Val-d'Oise</v>
      </c>
      <c r="R1132" t="str">
        <f>VLOOKUP(VLOOKUP(Factures[[#This Row],[DPT]],departement2021[],2,FALSE),region2021[],5,FALSE)</f>
        <v>Île-de-France</v>
      </c>
    </row>
    <row r="1133" spans="1:18" x14ac:dyDescent="0.25">
      <c r="A1133">
        <v>1136</v>
      </c>
      <c r="B1133" s="1">
        <v>44770</v>
      </c>
      <c r="C1133" s="2" t="s">
        <v>19</v>
      </c>
      <c r="D1133" s="2" t="s">
        <v>16</v>
      </c>
      <c r="E1133">
        <v>12</v>
      </c>
      <c r="F1133">
        <v>385</v>
      </c>
      <c r="G1133">
        <v>665</v>
      </c>
      <c r="H1133">
        <v>1050</v>
      </c>
      <c r="I1133" s="2" t="s">
        <v>14</v>
      </c>
      <c r="J1133">
        <v>26</v>
      </c>
      <c r="K1133" s="4">
        <v>75017</v>
      </c>
      <c r="L1133" s="1">
        <v>24550</v>
      </c>
      <c r="M1133">
        <f ca="1">DATEDIF(Factures[[#This Row],[Date naissance]],TODAY(),"Y")</f>
        <v>55</v>
      </c>
      <c r="N1133" t="str">
        <f ca="1">VLOOKUP(Factures[[#This Row],[Age]],Cat_Age[],2,TRUE)</f>
        <v>4 - de 55 à 65 ans</v>
      </c>
      <c r="O1133" t="str" cm="1">
        <f t="array" ref="O113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33" t="str">
        <f>VLOOKUP(INDEX(Communes2013[Code Postal],MATCH("*"&amp;TEXT(Factures[[#This Row],[CP]],"00000")&amp;"*",Communes2013[Code Postal],0)),Communes2013[],2,FALSE)</f>
        <v>PARIS-17E-ARRONDISSEMENT</v>
      </c>
      <c r="Q1133" t="str">
        <f>VLOOKUP(Factures[[#This Row],[DPT]],departement2021[],6,FALSE)</f>
        <v>Paris</v>
      </c>
      <c r="R1133" t="str">
        <f>VLOOKUP(VLOOKUP(Factures[[#This Row],[DPT]],departement2021[],2,FALSE),region2021[],5,FALSE)</f>
        <v>Île-de-France</v>
      </c>
    </row>
    <row r="1134" spans="1:18" x14ac:dyDescent="0.25">
      <c r="A1134">
        <v>1137</v>
      </c>
      <c r="B1134" s="1">
        <v>44770</v>
      </c>
      <c r="C1134" s="2" t="s">
        <v>15</v>
      </c>
      <c r="D1134" s="2" t="s">
        <v>13</v>
      </c>
      <c r="E1134">
        <v>9</v>
      </c>
      <c r="F1134">
        <v>215</v>
      </c>
      <c r="G1134">
        <v>358</v>
      </c>
      <c r="H1134">
        <v>573</v>
      </c>
      <c r="I1134" s="2" t="s">
        <v>14</v>
      </c>
      <c r="J1134">
        <v>50.5</v>
      </c>
      <c r="K1134" s="4">
        <v>77176</v>
      </c>
      <c r="L1134" s="1">
        <v>25190</v>
      </c>
      <c r="M1134">
        <f ca="1">DATEDIF(Factures[[#This Row],[Date naissance]],TODAY(),"Y")</f>
        <v>53</v>
      </c>
      <c r="N1134" t="str">
        <f ca="1">VLOOKUP(Factures[[#This Row],[Age]],Cat_Age[],2,TRUE)</f>
        <v>3 - de 45 à 55 ans</v>
      </c>
      <c r="O1134" t="str" cm="1">
        <f t="array" ref="O1134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134" t="str">
        <f>VLOOKUP(INDEX(Communes2013[Code Postal],MATCH("*"&amp;TEXT(Factures[[#This Row],[CP]],"00000")&amp;"*",Communes2013[Code Postal],0)),Communes2013[],2,FALSE)</f>
        <v>SAVIGNY-LE-TEMPLE</v>
      </c>
      <c r="Q1134" t="str">
        <f>VLOOKUP(Factures[[#This Row],[DPT]],departement2021[],6,FALSE)</f>
        <v>Seine-et-Marne</v>
      </c>
      <c r="R1134" t="str">
        <f>VLOOKUP(VLOOKUP(Factures[[#This Row],[DPT]],departement2021[],2,FALSE),region2021[],5,FALSE)</f>
        <v>Île-de-France</v>
      </c>
    </row>
    <row r="1135" spans="1:18" x14ac:dyDescent="0.25">
      <c r="A1135">
        <v>1138</v>
      </c>
      <c r="B1135" s="1">
        <v>44770</v>
      </c>
      <c r="C1135" s="2" t="s">
        <v>12</v>
      </c>
      <c r="D1135" s="2" t="s">
        <v>22</v>
      </c>
      <c r="E1135">
        <v>16</v>
      </c>
      <c r="F1135">
        <v>280.5</v>
      </c>
      <c r="G1135">
        <v>373</v>
      </c>
      <c r="H1135">
        <v>653.5</v>
      </c>
      <c r="I1135" s="2" t="s">
        <v>14</v>
      </c>
      <c r="J1135">
        <v>12.5</v>
      </c>
      <c r="K1135" s="4">
        <v>59410</v>
      </c>
      <c r="L1135" s="1">
        <v>28070</v>
      </c>
      <c r="M1135">
        <f ca="1">DATEDIF(Factures[[#This Row],[Date naissance]],TODAY(),"Y")</f>
        <v>46</v>
      </c>
      <c r="N1135" t="str">
        <f ca="1">VLOOKUP(Factures[[#This Row],[Age]],Cat_Age[],2,TRUE)</f>
        <v>3 - de 45 à 55 ans</v>
      </c>
      <c r="O1135" t="str" cm="1">
        <f t="array" ref="O1135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135" t="str">
        <f>VLOOKUP(INDEX(Communes2013[Code Postal],MATCH("*"&amp;TEXT(Factures[[#This Row],[CP]],"00000")&amp;"*",Communes2013[Code Postal],0)),Communes2013[],2,FALSE)</f>
        <v>ANZIN</v>
      </c>
      <c r="Q1135" t="str">
        <f>VLOOKUP(Factures[[#This Row],[DPT]],departement2021[],6,FALSE)</f>
        <v>Nord</v>
      </c>
      <c r="R1135" t="str">
        <f>VLOOKUP(VLOOKUP(Factures[[#This Row],[DPT]],departement2021[],2,FALSE),region2021[],5,FALSE)</f>
        <v>Hauts-de-France</v>
      </c>
    </row>
    <row r="1136" spans="1:18" x14ac:dyDescent="0.25">
      <c r="A1136">
        <v>1139</v>
      </c>
      <c r="B1136" s="1">
        <v>44770</v>
      </c>
      <c r="C1136" s="2" t="s">
        <v>12</v>
      </c>
      <c r="D1136" s="2" t="s">
        <v>13</v>
      </c>
      <c r="E1136">
        <v>2</v>
      </c>
      <c r="F1136">
        <v>50</v>
      </c>
      <c r="G1136">
        <v>92</v>
      </c>
      <c r="H1136">
        <v>142</v>
      </c>
      <c r="I1136" s="2" t="s">
        <v>17</v>
      </c>
      <c r="K1136" s="4">
        <v>29190</v>
      </c>
      <c r="L1136" s="1">
        <v>24390</v>
      </c>
      <c r="M1136">
        <f ca="1">DATEDIF(Factures[[#This Row],[Date naissance]],TODAY(),"Y")</f>
        <v>56</v>
      </c>
      <c r="N1136" t="str">
        <f ca="1">VLOOKUP(Factures[[#This Row],[Age]],Cat_Age[],2,TRUE)</f>
        <v>4 - de 55 à 65 ans</v>
      </c>
      <c r="O1136" t="str" cm="1">
        <f t="array" ref="O11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36" t="str">
        <f>VLOOKUP(INDEX(Communes2013[Code Postal],MATCH("*"&amp;TEXT(Factures[[#This Row],[CP]],"00000")&amp;"*",Communes2013[Code Postal],0)),Communes2013[],2,FALSE)</f>
        <v>PLEYBEN</v>
      </c>
      <c r="Q1136" t="str">
        <f>VLOOKUP(Factures[[#This Row],[DPT]],departement2021[],6,FALSE)</f>
        <v>Finistère</v>
      </c>
      <c r="R1136" t="str">
        <f>VLOOKUP(VLOOKUP(Factures[[#This Row],[DPT]],departement2021[],2,FALSE),region2021[],5,FALSE)</f>
        <v>Bretagne</v>
      </c>
    </row>
    <row r="1137" spans="1:18" x14ac:dyDescent="0.25">
      <c r="A1137">
        <v>1140</v>
      </c>
      <c r="B1137" s="1">
        <v>44770</v>
      </c>
      <c r="C1137" s="2" t="s">
        <v>15</v>
      </c>
      <c r="D1137" s="2" t="s">
        <v>20</v>
      </c>
      <c r="E1137">
        <v>4</v>
      </c>
      <c r="F1137">
        <v>60.5</v>
      </c>
      <c r="G1137">
        <v>17</v>
      </c>
      <c r="H1137">
        <v>77.5</v>
      </c>
      <c r="I1137" s="2" t="s">
        <v>14</v>
      </c>
      <c r="J1137">
        <v>5</v>
      </c>
      <c r="K1137" s="4">
        <v>56340</v>
      </c>
      <c r="L1137" s="1">
        <v>16827</v>
      </c>
      <c r="M1137">
        <f ca="1">DATEDIF(Factures[[#This Row],[Date naissance]],TODAY(),"Y")</f>
        <v>76</v>
      </c>
      <c r="N1137" t="str">
        <f ca="1">VLOOKUP(Factures[[#This Row],[Age]],Cat_Age[],2,TRUE)</f>
        <v>5 - de 65 et plus</v>
      </c>
      <c r="O1137" t="str" cm="1">
        <f t="array" ref="O113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37" t="str">
        <f>VLOOKUP(INDEX(Communes2013[Code Postal],MATCH("*"&amp;TEXT(Factures[[#This Row],[CP]],"00000")&amp;"*",Communes2013[Code Postal],0)),Communes2013[],2,FALSE)</f>
        <v>CARNAC</v>
      </c>
      <c r="Q1137" t="str">
        <f>VLOOKUP(Factures[[#This Row],[DPT]],departement2021[],6,FALSE)</f>
        <v>Morbihan</v>
      </c>
      <c r="R1137" t="str">
        <f>VLOOKUP(VLOOKUP(Factures[[#This Row],[DPT]],departement2021[],2,FALSE),region2021[],5,FALSE)</f>
        <v>Bretagne</v>
      </c>
    </row>
    <row r="1138" spans="1:18" x14ac:dyDescent="0.25">
      <c r="A1138">
        <v>1141</v>
      </c>
      <c r="B1138" s="1">
        <v>44770</v>
      </c>
      <c r="C1138" s="2" t="s">
        <v>19</v>
      </c>
      <c r="D1138" s="2" t="s">
        <v>13</v>
      </c>
      <c r="E1138">
        <v>5</v>
      </c>
      <c r="F1138">
        <v>123</v>
      </c>
      <c r="G1138">
        <v>228</v>
      </c>
      <c r="H1138">
        <v>351</v>
      </c>
      <c r="I1138" s="2" t="s">
        <v>14</v>
      </c>
      <c r="J1138">
        <v>24.5</v>
      </c>
      <c r="K1138" s="4">
        <v>94260</v>
      </c>
      <c r="L1138" s="1">
        <v>16498</v>
      </c>
      <c r="M1138">
        <f ca="1">DATEDIF(Factures[[#This Row],[Date naissance]],TODAY(),"Y")</f>
        <v>77</v>
      </c>
      <c r="N1138" t="str">
        <f ca="1">VLOOKUP(Factures[[#This Row],[Age]],Cat_Age[],2,TRUE)</f>
        <v>5 - de 65 et plus</v>
      </c>
      <c r="O1138" t="str" cm="1">
        <f t="array" ref="O1138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138" t="str">
        <f>VLOOKUP(INDEX(Communes2013[Code Postal],MATCH("*"&amp;TEXT(Factures[[#This Row],[CP]],"00000")&amp;"*",Communes2013[Code Postal],0)),Communes2013[],2,FALSE)</f>
        <v>FRESNES</v>
      </c>
      <c r="Q1138" t="str">
        <f>VLOOKUP(Factures[[#This Row],[DPT]],departement2021[],6,FALSE)</f>
        <v>Val-de-Marne</v>
      </c>
      <c r="R1138" t="str">
        <f>VLOOKUP(VLOOKUP(Factures[[#This Row],[DPT]],departement2021[],2,FALSE),region2021[],5,FALSE)</f>
        <v>Île-de-France</v>
      </c>
    </row>
    <row r="1139" spans="1:18" x14ac:dyDescent="0.25">
      <c r="A1139">
        <v>1142</v>
      </c>
      <c r="B1139" s="1">
        <v>44770</v>
      </c>
      <c r="C1139" s="2" t="s">
        <v>15</v>
      </c>
      <c r="D1139" s="2" t="s">
        <v>16</v>
      </c>
      <c r="E1139">
        <v>4</v>
      </c>
      <c r="F1139">
        <v>105.5</v>
      </c>
      <c r="G1139">
        <v>93</v>
      </c>
      <c r="H1139">
        <v>198.5</v>
      </c>
      <c r="I1139" s="2" t="s">
        <v>17</v>
      </c>
      <c r="K1139" s="4">
        <v>35630</v>
      </c>
      <c r="L1139" s="1">
        <v>20807</v>
      </c>
      <c r="M1139">
        <f ca="1">DATEDIF(Factures[[#This Row],[Date naissance]],TODAY(),"Y")</f>
        <v>65</v>
      </c>
      <c r="N1139" t="str">
        <f ca="1">VLOOKUP(Factures[[#This Row],[Age]],Cat_Age[],2,TRUE)</f>
        <v>5 - de 65 et plus</v>
      </c>
      <c r="O1139" t="str" cm="1">
        <f t="array" ref="O113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39" t="str">
        <f>VLOOKUP(INDEX(Communes2013[Code Postal],MATCH("*"&amp;TEXT(Factures[[#This Row],[CP]],"00000")&amp;"*",Communes2013[Code Postal],0)),Communes2013[],2,FALSE)</f>
        <v>HEDE-BAZOUGES</v>
      </c>
      <c r="Q1139" t="str">
        <f>VLOOKUP(Factures[[#This Row],[DPT]],departement2021[],6,FALSE)</f>
        <v>Ille-et-Vilaine</v>
      </c>
      <c r="R1139" t="str">
        <f>VLOOKUP(VLOOKUP(Factures[[#This Row],[DPT]],departement2021[],2,FALSE),region2021[],5,FALSE)</f>
        <v>Bretagne</v>
      </c>
    </row>
    <row r="1140" spans="1:18" x14ac:dyDescent="0.25">
      <c r="A1140">
        <v>1143</v>
      </c>
      <c r="B1140" s="1">
        <v>44770</v>
      </c>
      <c r="C1140" s="2" t="s">
        <v>15</v>
      </c>
      <c r="D1140" s="2" t="s">
        <v>20</v>
      </c>
      <c r="E1140">
        <v>1</v>
      </c>
      <c r="F1140">
        <v>14</v>
      </c>
      <c r="G1140">
        <v>15</v>
      </c>
      <c r="H1140">
        <v>29</v>
      </c>
      <c r="I1140" s="2" t="s">
        <v>14</v>
      </c>
      <c r="J1140">
        <v>3</v>
      </c>
      <c r="K1140" s="4">
        <v>72350</v>
      </c>
      <c r="L1140" s="1">
        <v>25778</v>
      </c>
      <c r="M1140">
        <f ca="1">DATEDIF(Factures[[#This Row],[Date naissance]],TODAY(),"Y")</f>
        <v>52</v>
      </c>
      <c r="N1140" t="str">
        <f ca="1">VLOOKUP(Factures[[#This Row],[Age]],Cat_Age[],2,TRUE)</f>
        <v>3 - de 45 à 55 ans</v>
      </c>
      <c r="O1140" t="str" cm="1">
        <f t="array" ref="O1140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1140" t="str">
        <f>VLOOKUP(INDEX(Communes2013[Code Postal],MATCH("*"&amp;TEXT(Factures[[#This Row],[CP]],"00000")&amp;"*",Communes2013[Code Postal],0)),Communes2013[],2,FALSE)</f>
        <v>BRULON</v>
      </c>
      <c r="Q1140" t="str">
        <f>VLOOKUP(Factures[[#This Row],[DPT]],departement2021[],6,FALSE)</f>
        <v>Sarthe</v>
      </c>
      <c r="R1140" t="str">
        <f>VLOOKUP(VLOOKUP(Factures[[#This Row],[DPT]],departement2021[],2,FALSE),region2021[],5,FALSE)</f>
        <v>Pays de la Loire</v>
      </c>
    </row>
    <row r="1141" spans="1:18" x14ac:dyDescent="0.25">
      <c r="A1141">
        <v>1144</v>
      </c>
      <c r="B1141" s="1">
        <v>44770</v>
      </c>
      <c r="C1141" s="2" t="s">
        <v>18</v>
      </c>
      <c r="D1141" s="2" t="s">
        <v>13</v>
      </c>
      <c r="E1141">
        <v>8</v>
      </c>
      <c r="F1141">
        <v>164</v>
      </c>
      <c r="G1141">
        <v>297</v>
      </c>
      <c r="H1141">
        <v>461</v>
      </c>
      <c r="I1141" s="2" t="s">
        <v>17</v>
      </c>
      <c r="K1141" s="4">
        <v>56220</v>
      </c>
      <c r="L1141" s="1">
        <v>33699</v>
      </c>
      <c r="M1141">
        <f ca="1">DATEDIF(Factures[[#This Row],[Date naissance]],TODAY(),"Y")</f>
        <v>30</v>
      </c>
      <c r="N1141" t="str">
        <f ca="1">VLOOKUP(Factures[[#This Row],[Age]],Cat_Age[],2,TRUE)</f>
        <v>1 - de 0 à 35 ans</v>
      </c>
      <c r="O1141" t="str" cm="1">
        <f t="array" ref="O114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41" t="str">
        <f>VLOOKUP(INDEX(Communes2013[Code Postal],MATCH("*"&amp;TEXT(Factures[[#This Row],[CP]],"00000")&amp;"*",Communes2013[Code Postal],0)),Communes2013[],2,FALSE)</f>
        <v>MALANSAC</v>
      </c>
      <c r="Q1141" t="str">
        <f>VLOOKUP(Factures[[#This Row],[DPT]],departement2021[],6,FALSE)</f>
        <v>Morbihan</v>
      </c>
      <c r="R1141" t="str">
        <f>VLOOKUP(VLOOKUP(Factures[[#This Row],[DPT]],departement2021[],2,FALSE),region2021[],5,FALSE)</f>
        <v>Bretagne</v>
      </c>
    </row>
    <row r="1142" spans="1:18" x14ac:dyDescent="0.25">
      <c r="A1142">
        <v>1145</v>
      </c>
      <c r="B1142" s="1">
        <v>44771</v>
      </c>
      <c r="C1142" s="2" t="s">
        <v>19</v>
      </c>
      <c r="D1142" s="2" t="s">
        <v>16</v>
      </c>
      <c r="E1142">
        <v>7</v>
      </c>
      <c r="F1142">
        <v>239</v>
      </c>
      <c r="G1142">
        <v>325</v>
      </c>
      <c r="H1142">
        <v>564</v>
      </c>
      <c r="I1142" s="2" t="s">
        <v>14</v>
      </c>
      <c r="J1142">
        <v>8.5</v>
      </c>
      <c r="K1142" s="4">
        <v>36400</v>
      </c>
      <c r="L1142" s="1">
        <v>20270</v>
      </c>
      <c r="M1142">
        <f ca="1">DATEDIF(Factures[[#This Row],[Date naissance]],TODAY(),"Y")</f>
        <v>67</v>
      </c>
      <c r="N1142" t="str">
        <f ca="1">VLOOKUP(Factures[[#This Row],[Age]],Cat_Age[],2,TRUE)</f>
        <v>5 - de 65 et plus</v>
      </c>
      <c r="O1142" t="str" cm="1">
        <f t="array" ref="O1142">IF(INT(Factures[[#This Row],[CP]]/1000)=20,_xlfn.SWITCH(MID(Factures[[#This Row],[CP]],3,1),"0","2A","1","2A","2","2B"),IF(LEN(Factures[[#This Row],[CP]])=4,"0"&amp;LEFT(Factures[[#This Row],[CP]],1),LEFT(Factures[[#This Row],[CP]],2)))</f>
        <v>36</v>
      </c>
      <c r="P1142" t="str">
        <f>VLOOKUP(INDEX(Communes2013[Code Postal],MATCH("*"&amp;TEXT(Factures[[#This Row],[CP]],"00000")&amp;"*",Communes2013[Code Postal],0)),Communes2013[],2,FALSE)</f>
        <v>LA CHATRE</v>
      </c>
      <c r="Q1142" t="str">
        <f>VLOOKUP(Factures[[#This Row],[DPT]],departement2021[],6,FALSE)</f>
        <v>Indre</v>
      </c>
      <c r="R1142" t="str">
        <f>VLOOKUP(VLOOKUP(Factures[[#This Row],[DPT]],departement2021[],2,FALSE),region2021[],5,FALSE)</f>
        <v>Centre-Val de Loire</v>
      </c>
    </row>
    <row r="1143" spans="1:18" x14ac:dyDescent="0.25">
      <c r="A1143">
        <v>1146</v>
      </c>
      <c r="B1143" s="1">
        <v>44771</v>
      </c>
      <c r="C1143" s="2" t="s">
        <v>15</v>
      </c>
      <c r="D1143" s="2" t="s">
        <v>16</v>
      </c>
      <c r="E1143">
        <v>4</v>
      </c>
      <c r="F1143">
        <v>103.5</v>
      </c>
      <c r="G1143">
        <v>25</v>
      </c>
      <c r="H1143">
        <v>128.5</v>
      </c>
      <c r="I1143" s="2" t="s">
        <v>14</v>
      </c>
      <c r="J1143">
        <v>12</v>
      </c>
      <c r="K1143" s="4">
        <v>22300</v>
      </c>
      <c r="L1143" s="1">
        <v>30495</v>
      </c>
      <c r="M1143">
        <f ca="1">DATEDIF(Factures[[#This Row],[Date naissance]],TODAY(),"Y")</f>
        <v>39</v>
      </c>
      <c r="N1143" t="str">
        <f ca="1">VLOOKUP(Factures[[#This Row],[Age]],Cat_Age[],2,TRUE)</f>
        <v>2 - de 35 à 45 ans</v>
      </c>
      <c r="O1143" t="str" cm="1">
        <f t="array" ref="O114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143" t="str">
        <f>VLOOKUP(INDEX(Communes2013[Code Postal],MATCH("*"&amp;TEXT(Factures[[#This Row],[CP]],"00000")&amp;"*",Communes2013[Code Postal],0)),Communes2013[],2,FALSE)</f>
        <v>LANNION</v>
      </c>
      <c r="Q1143" t="str">
        <f>VLOOKUP(Factures[[#This Row],[DPT]],departement2021[],6,FALSE)</f>
        <v>Côtes-d'Armor</v>
      </c>
      <c r="R1143" t="str">
        <f>VLOOKUP(VLOOKUP(Factures[[#This Row],[DPT]],departement2021[],2,FALSE),region2021[],5,FALSE)</f>
        <v>Bretagne</v>
      </c>
    </row>
    <row r="1144" spans="1:18" x14ac:dyDescent="0.25">
      <c r="A1144">
        <v>1147</v>
      </c>
      <c r="B1144" s="1">
        <v>44771</v>
      </c>
      <c r="C1144" s="2" t="s">
        <v>12</v>
      </c>
      <c r="D1144" s="2" t="s">
        <v>16</v>
      </c>
      <c r="E1144">
        <v>3</v>
      </c>
      <c r="F1144">
        <v>86.5</v>
      </c>
      <c r="G1144">
        <v>9</v>
      </c>
      <c r="H1144">
        <v>95.5</v>
      </c>
      <c r="I1144" s="2" t="s">
        <v>14</v>
      </c>
      <c r="J1144">
        <v>9</v>
      </c>
      <c r="K1144" s="4">
        <v>29000</v>
      </c>
      <c r="L1144" s="1">
        <v>19788</v>
      </c>
      <c r="M1144">
        <f ca="1">DATEDIF(Factures[[#This Row],[Date naissance]],TODAY(),"Y")</f>
        <v>68</v>
      </c>
      <c r="N1144" t="str">
        <f ca="1">VLOOKUP(Factures[[#This Row],[Age]],Cat_Age[],2,TRUE)</f>
        <v>5 - de 65 et plus</v>
      </c>
      <c r="O1144" t="str" cm="1">
        <f t="array" ref="O11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44" t="str">
        <f>VLOOKUP(INDEX(Communes2013[Code Postal],MATCH("*"&amp;TEXT(Factures[[#This Row],[CP]],"00000")&amp;"*",Communes2013[Code Postal],0)),Communes2013[],2,FALSE)</f>
        <v>QUIMPER</v>
      </c>
      <c r="Q1144" t="str">
        <f>VLOOKUP(Factures[[#This Row],[DPT]],departement2021[],6,FALSE)</f>
        <v>Finistère</v>
      </c>
      <c r="R1144" t="str">
        <f>VLOOKUP(VLOOKUP(Factures[[#This Row],[DPT]],departement2021[],2,FALSE),region2021[],5,FALSE)</f>
        <v>Bretagne</v>
      </c>
    </row>
    <row r="1145" spans="1:18" x14ac:dyDescent="0.25">
      <c r="A1145">
        <v>1148</v>
      </c>
      <c r="B1145" s="1">
        <v>44771</v>
      </c>
      <c r="C1145" s="2" t="s">
        <v>19</v>
      </c>
      <c r="D1145" s="2" t="s">
        <v>16</v>
      </c>
      <c r="E1145">
        <v>18</v>
      </c>
      <c r="F1145">
        <v>456.5</v>
      </c>
      <c r="G1145">
        <v>886</v>
      </c>
      <c r="H1145">
        <v>1342.5</v>
      </c>
      <c r="I1145" s="2" t="s">
        <v>14</v>
      </c>
      <c r="J1145">
        <v>82.5</v>
      </c>
      <c r="K1145" s="4">
        <v>95210</v>
      </c>
      <c r="L1145" s="1">
        <v>28822</v>
      </c>
      <c r="M1145">
        <f ca="1">DATEDIF(Factures[[#This Row],[Date naissance]],TODAY(),"Y")</f>
        <v>43</v>
      </c>
      <c r="N1145" t="str">
        <f ca="1">VLOOKUP(Factures[[#This Row],[Age]],Cat_Age[],2,TRUE)</f>
        <v>2 - de 35 à 45 ans</v>
      </c>
      <c r="O1145" t="str" cm="1">
        <f t="array" ref="O114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145" t="str">
        <f>VLOOKUP(INDEX(Communes2013[Code Postal],MATCH("*"&amp;TEXT(Factures[[#This Row],[CP]],"00000")&amp;"*",Communes2013[Code Postal],0)),Communes2013[],2,FALSE)</f>
        <v>SAINT-GRATIEN</v>
      </c>
      <c r="Q1145" t="str">
        <f>VLOOKUP(Factures[[#This Row],[DPT]],departement2021[],6,FALSE)</f>
        <v>Val-d'Oise</v>
      </c>
      <c r="R1145" t="str">
        <f>VLOOKUP(VLOOKUP(Factures[[#This Row],[DPT]],departement2021[],2,FALSE),region2021[],5,FALSE)</f>
        <v>Île-de-France</v>
      </c>
    </row>
    <row r="1146" spans="1:18" x14ac:dyDescent="0.25">
      <c r="A1146">
        <v>1149</v>
      </c>
      <c r="B1146" s="1">
        <v>44771</v>
      </c>
      <c r="C1146" s="2" t="s">
        <v>18</v>
      </c>
      <c r="D1146" s="2" t="s">
        <v>16</v>
      </c>
      <c r="E1146">
        <v>13</v>
      </c>
      <c r="F1146">
        <v>395</v>
      </c>
      <c r="G1146">
        <v>397</v>
      </c>
      <c r="H1146">
        <v>792</v>
      </c>
      <c r="I1146" s="2" t="s">
        <v>17</v>
      </c>
      <c r="K1146" s="4">
        <v>75020</v>
      </c>
      <c r="L1146" s="1">
        <v>25474</v>
      </c>
      <c r="M1146">
        <f ca="1">DATEDIF(Factures[[#This Row],[Date naissance]],TODAY(),"Y")</f>
        <v>53</v>
      </c>
      <c r="N1146" t="str">
        <f ca="1">VLOOKUP(Factures[[#This Row],[Age]],Cat_Age[],2,TRUE)</f>
        <v>3 - de 45 à 55 ans</v>
      </c>
      <c r="O1146" t="str" cm="1">
        <f t="array" ref="O114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46" t="str">
        <f>VLOOKUP(INDEX(Communes2013[Code Postal],MATCH("*"&amp;TEXT(Factures[[#This Row],[CP]],"00000")&amp;"*",Communes2013[Code Postal],0)),Communes2013[],2,FALSE)</f>
        <v>PARIS-20E-ARRONDISSEMENT</v>
      </c>
      <c r="Q1146" t="str">
        <f>VLOOKUP(Factures[[#This Row],[DPT]],departement2021[],6,FALSE)</f>
        <v>Paris</v>
      </c>
      <c r="R1146" t="str">
        <f>VLOOKUP(VLOOKUP(Factures[[#This Row],[DPT]],departement2021[],2,FALSE),region2021[],5,FALSE)</f>
        <v>Île-de-France</v>
      </c>
    </row>
    <row r="1147" spans="1:18" x14ac:dyDescent="0.25">
      <c r="A1147">
        <v>1150</v>
      </c>
      <c r="B1147" s="1">
        <v>44771</v>
      </c>
      <c r="C1147" s="2" t="s">
        <v>18</v>
      </c>
      <c r="D1147" s="2" t="s">
        <v>20</v>
      </c>
      <c r="E1147">
        <v>2</v>
      </c>
      <c r="F1147">
        <v>28.5</v>
      </c>
      <c r="G1147">
        <v>5</v>
      </c>
      <c r="H1147">
        <v>33.5</v>
      </c>
      <c r="I1147" s="2" t="s">
        <v>14</v>
      </c>
      <c r="J1147">
        <v>1</v>
      </c>
      <c r="K1147" s="4">
        <v>63000</v>
      </c>
      <c r="L1147" s="1">
        <v>27182</v>
      </c>
      <c r="M1147">
        <f ca="1">DATEDIF(Factures[[#This Row],[Date naissance]],TODAY(),"Y")</f>
        <v>48</v>
      </c>
      <c r="N1147" t="str">
        <f ca="1">VLOOKUP(Factures[[#This Row],[Age]],Cat_Age[],2,TRUE)</f>
        <v>3 - de 45 à 55 ans</v>
      </c>
      <c r="O1147" t="str" cm="1">
        <f t="array" ref="O1147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1147" t="str">
        <f>VLOOKUP(INDEX(Communes2013[Code Postal],MATCH("*"&amp;TEXT(Factures[[#This Row],[CP]],"00000")&amp;"*",Communes2013[Code Postal],0)),Communes2013[],2,FALSE)</f>
        <v>CLERMONT-FERRAND</v>
      </c>
      <c r="Q1147" t="str">
        <f>VLOOKUP(Factures[[#This Row],[DPT]],departement2021[],6,FALSE)</f>
        <v>Puy-de-Dôme</v>
      </c>
      <c r="R1147" t="str">
        <f>VLOOKUP(VLOOKUP(Factures[[#This Row],[DPT]],departement2021[],2,FALSE),region2021[],5,FALSE)</f>
        <v>Auvergne-Rhône-Alpes</v>
      </c>
    </row>
    <row r="1148" spans="1:18" x14ac:dyDescent="0.25">
      <c r="A1148">
        <v>1151</v>
      </c>
      <c r="B1148" s="1">
        <v>44771</v>
      </c>
      <c r="C1148" s="2" t="s">
        <v>12</v>
      </c>
      <c r="D1148" s="2" t="s">
        <v>13</v>
      </c>
      <c r="E1148">
        <v>4</v>
      </c>
      <c r="F1148">
        <v>87.5</v>
      </c>
      <c r="G1148">
        <v>163</v>
      </c>
      <c r="H1148">
        <v>250.5</v>
      </c>
      <c r="I1148" s="2" t="s">
        <v>14</v>
      </c>
      <c r="J1148">
        <v>9.5</v>
      </c>
      <c r="K1148" s="4">
        <v>83700</v>
      </c>
      <c r="L1148" s="1">
        <v>26122</v>
      </c>
      <c r="M1148">
        <f ca="1">DATEDIF(Factures[[#This Row],[Date naissance]],TODAY(),"Y")</f>
        <v>51</v>
      </c>
      <c r="N1148" t="str">
        <f ca="1">VLOOKUP(Factures[[#This Row],[Age]],Cat_Age[],2,TRUE)</f>
        <v>3 - de 45 à 55 ans</v>
      </c>
      <c r="O1148" t="str" cm="1">
        <f t="array" ref="O1148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1148" t="str">
        <f>VLOOKUP(INDEX(Communes2013[Code Postal],MATCH("*"&amp;TEXT(Factures[[#This Row],[CP]],"00000")&amp;"*",Communes2013[Code Postal],0)),Communes2013[],2,FALSE)</f>
        <v>SAINT-RAPHAEL</v>
      </c>
      <c r="Q1148" t="str">
        <f>VLOOKUP(Factures[[#This Row],[DPT]],departement2021[],6,FALSE)</f>
        <v>Var</v>
      </c>
      <c r="R1148" t="str">
        <f>VLOOKUP(VLOOKUP(Factures[[#This Row],[DPT]],departement2021[],2,FALSE),region2021[],5,FALSE)</f>
        <v>Provence-Alpes-Côte d'Azur</v>
      </c>
    </row>
    <row r="1149" spans="1:18" x14ac:dyDescent="0.25">
      <c r="A1149">
        <v>1152</v>
      </c>
      <c r="B1149" s="1">
        <v>44771</v>
      </c>
      <c r="C1149" s="2" t="s">
        <v>15</v>
      </c>
      <c r="D1149" s="2" t="s">
        <v>13</v>
      </c>
      <c r="E1149">
        <v>3</v>
      </c>
      <c r="F1149">
        <v>70.5</v>
      </c>
      <c r="G1149">
        <v>101</v>
      </c>
      <c r="H1149">
        <v>171.5</v>
      </c>
      <c r="I1149" s="2" t="s">
        <v>14</v>
      </c>
      <c r="J1149">
        <v>9</v>
      </c>
      <c r="K1149" s="4">
        <v>77169</v>
      </c>
      <c r="L1149" s="1">
        <v>19862</v>
      </c>
      <c r="M1149">
        <f ca="1">DATEDIF(Factures[[#This Row],[Date naissance]],TODAY(),"Y")</f>
        <v>68</v>
      </c>
      <c r="N1149" t="str">
        <f ca="1">VLOOKUP(Factures[[#This Row],[Age]],Cat_Age[],2,TRUE)</f>
        <v>5 - de 65 et plus</v>
      </c>
      <c r="O1149" t="str" cm="1">
        <f t="array" ref="O114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149" t="str">
        <f>VLOOKUP(INDEX(Communes2013[Code Postal],MATCH("*"&amp;TEXT(Factures[[#This Row],[CP]],"00000")&amp;"*",Communes2013[Code Postal],0)),Communes2013[],2,FALSE)</f>
        <v>BOISSY-LE-CHATEL</v>
      </c>
      <c r="Q1149" t="str">
        <f>VLOOKUP(Factures[[#This Row],[DPT]],departement2021[],6,FALSE)</f>
        <v>Seine-et-Marne</v>
      </c>
      <c r="R1149" t="str">
        <f>VLOOKUP(VLOOKUP(Factures[[#This Row],[DPT]],departement2021[],2,FALSE),region2021[],5,FALSE)</f>
        <v>Île-de-France</v>
      </c>
    </row>
    <row r="1150" spans="1:18" x14ac:dyDescent="0.25">
      <c r="A1150">
        <v>1153</v>
      </c>
      <c r="B1150" s="1">
        <v>44771</v>
      </c>
      <c r="C1150" s="2" t="s">
        <v>15</v>
      </c>
      <c r="D1150" s="2" t="s">
        <v>13</v>
      </c>
      <c r="E1150">
        <v>13</v>
      </c>
      <c r="F1150">
        <v>303.5</v>
      </c>
      <c r="G1150">
        <v>202</v>
      </c>
      <c r="H1150">
        <v>505.5</v>
      </c>
      <c r="I1150" s="2" t="s">
        <v>14</v>
      </c>
      <c r="J1150">
        <v>34.5</v>
      </c>
      <c r="K1150" s="4">
        <v>76220</v>
      </c>
      <c r="L1150" s="1">
        <v>30272</v>
      </c>
      <c r="M1150">
        <f ca="1">DATEDIF(Factures[[#This Row],[Date naissance]],TODAY(),"Y")</f>
        <v>39</v>
      </c>
      <c r="N1150" t="str">
        <f ca="1">VLOOKUP(Factures[[#This Row],[Age]],Cat_Age[],2,TRUE)</f>
        <v>2 - de 35 à 45 ans</v>
      </c>
      <c r="O1150" t="str" cm="1">
        <f t="array" ref="O1150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150" t="str">
        <f>VLOOKUP(INDEX(Communes2013[Code Postal],MATCH("*"&amp;TEXT(Factures[[#This Row],[CP]],"00000")&amp;"*",Communes2013[Code Postal],0)),Communes2013[],2,FALSE)</f>
        <v>GOURNAY-EN-BRAY</v>
      </c>
      <c r="Q1150" t="str">
        <f>VLOOKUP(Factures[[#This Row],[DPT]],departement2021[],6,FALSE)</f>
        <v>Seine-Maritime</v>
      </c>
      <c r="R1150" t="str">
        <f>VLOOKUP(VLOOKUP(Factures[[#This Row],[DPT]],departement2021[],2,FALSE),region2021[],5,FALSE)</f>
        <v>Normandie</v>
      </c>
    </row>
    <row r="1151" spans="1:18" x14ac:dyDescent="0.25">
      <c r="A1151">
        <v>1154</v>
      </c>
      <c r="B1151" s="1">
        <v>44771</v>
      </c>
      <c r="C1151" s="2" t="s">
        <v>18</v>
      </c>
      <c r="D1151" s="2" t="s">
        <v>16</v>
      </c>
      <c r="E1151">
        <v>2</v>
      </c>
      <c r="F1151">
        <v>68</v>
      </c>
      <c r="G1151">
        <v>6</v>
      </c>
      <c r="H1151">
        <v>74</v>
      </c>
      <c r="I1151" s="2" t="s">
        <v>17</v>
      </c>
      <c r="K1151" s="4">
        <v>78980</v>
      </c>
      <c r="L1151" s="1">
        <v>26318</v>
      </c>
      <c r="M1151">
        <f ca="1">DATEDIF(Factures[[#This Row],[Date naissance]],TODAY(),"Y")</f>
        <v>50</v>
      </c>
      <c r="N1151" t="str">
        <f ca="1">VLOOKUP(Factures[[#This Row],[Age]],Cat_Age[],2,TRUE)</f>
        <v>3 - de 45 à 55 ans</v>
      </c>
      <c r="O1151" t="str" cm="1">
        <f t="array" ref="O115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151" t="str">
        <f>VLOOKUP(INDEX(Communes2013[Code Postal],MATCH("*"&amp;TEXT(Factures[[#This Row],[CP]],"00000")&amp;"*",Communes2013[Code Postal],0)),Communes2013[],2,FALSE)</f>
        <v>BREVAL</v>
      </c>
      <c r="Q1151" t="str">
        <f>VLOOKUP(Factures[[#This Row],[DPT]],departement2021[],6,FALSE)</f>
        <v>Yvelines</v>
      </c>
      <c r="R1151" t="str">
        <f>VLOOKUP(VLOOKUP(Factures[[#This Row],[DPT]],departement2021[],2,FALSE),region2021[],5,FALSE)</f>
        <v>Île-de-France</v>
      </c>
    </row>
    <row r="1152" spans="1:18" x14ac:dyDescent="0.25">
      <c r="A1152">
        <v>1155</v>
      </c>
      <c r="B1152" s="1">
        <v>44771</v>
      </c>
      <c r="C1152" s="2" t="s">
        <v>15</v>
      </c>
      <c r="D1152" s="2" t="s">
        <v>16</v>
      </c>
      <c r="E1152">
        <v>10</v>
      </c>
      <c r="F1152">
        <v>313</v>
      </c>
      <c r="G1152">
        <v>625</v>
      </c>
      <c r="H1152">
        <v>938</v>
      </c>
      <c r="I1152" s="2" t="s">
        <v>14</v>
      </c>
      <c r="J1152">
        <v>61</v>
      </c>
      <c r="K1152" s="4">
        <v>56850</v>
      </c>
      <c r="L1152" s="1">
        <v>18292</v>
      </c>
      <c r="M1152">
        <f ca="1">DATEDIF(Factures[[#This Row],[Date naissance]],TODAY(),"Y")</f>
        <v>72</v>
      </c>
      <c r="N1152" t="str">
        <f ca="1">VLOOKUP(Factures[[#This Row],[Age]],Cat_Age[],2,TRUE)</f>
        <v>5 - de 65 et plus</v>
      </c>
      <c r="O1152" t="str" cm="1">
        <f t="array" ref="O115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52" t="str">
        <f>VLOOKUP(INDEX(Communes2013[Code Postal],MATCH("*"&amp;TEXT(Factures[[#This Row],[CP]],"00000")&amp;"*",Communes2013[Code Postal],0)),Communes2013[],2,FALSE)</f>
        <v>CAUDAN</v>
      </c>
      <c r="Q1152" t="str">
        <f>VLOOKUP(Factures[[#This Row],[DPT]],departement2021[],6,FALSE)</f>
        <v>Morbihan</v>
      </c>
      <c r="R1152" t="str">
        <f>VLOOKUP(VLOOKUP(Factures[[#This Row],[DPT]],departement2021[],2,FALSE),region2021[],5,FALSE)</f>
        <v>Bretagne</v>
      </c>
    </row>
    <row r="1153" spans="1:18" x14ac:dyDescent="0.25">
      <c r="A1153">
        <v>1156</v>
      </c>
      <c r="B1153" s="1">
        <v>44771</v>
      </c>
      <c r="C1153" s="2" t="s">
        <v>15</v>
      </c>
      <c r="D1153" s="2" t="s">
        <v>16</v>
      </c>
      <c r="E1153">
        <v>2</v>
      </c>
      <c r="F1153">
        <v>67.5</v>
      </c>
      <c r="G1153">
        <v>79</v>
      </c>
      <c r="H1153">
        <v>146.5</v>
      </c>
      <c r="I1153" s="2" t="s">
        <v>14</v>
      </c>
      <c r="J1153">
        <v>3</v>
      </c>
      <c r="K1153" s="4">
        <v>75020</v>
      </c>
      <c r="L1153" s="1">
        <v>32440</v>
      </c>
      <c r="M1153">
        <f ca="1">DATEDIF(Factures[[#This Row],[Date naissance]],TODAY(),"Y")</f>
        <v>34</v>
      </c>
      <c r="N1153" t="str">
        <f ca="1">VLOOKUP(Factures[[#This Row],[Age]],Cat_Age[],2,TRUE)</f>
        <v>1 - de 0 à 35 ans</v>
      </c>
      <c r="O1153" t="str" cm="1">
        <f t="array" ref="O115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53" t="str">
        <f>VLOOKUP(INDEX(Communes2013[Code Postal],MATCH("*"&amp;TEXT(Factures[[#This Row],[CP]],"00000")&amp;"*",Communes2013[Code Postal],0)),Communes2013[],2,FALSE)</f>
        <v>PARIS-20E-ARRONDISSEMENT</v>
      </c>
      <c r="Q1153" t="str">
        <f>VLOOKUP(Factures[[#This Row],[DPT]],departement2021[],6,FALSE)</f>
        <v>Paris</v>
      </c>
      <c r="R1153" t="str">
        <f>VLOOKUP(VLOOKUP(Factures[[#This Row],[DPT]],departement2021[],2,FALSE),region2021[],5,FALSE)</f>
        <v>Île-de-France</v>
      </c>
    </row>
    <row r="1154" spans="1:18" x14ac:dyDescent="0.25">
      <c r="A1154">
        <v>1157</v>
      </c>
      <c r="B1154" s="1">
        <v>44772</v>
      </c>
      <c r="C1154" s="2" t="s">
        <v>15</v>
      </c>
      <c r="D1154" s="2" t="s">
        <v>21</v>
      </c>
      <c r="E1154">
        <v>2</v>
      </c>
      <c r="F1154">
        <v>41.5</v>
      </c>
      <c r="G1154">
        <v>8</v>
      </c>
      <c r="H1154">
        <v>49.5</v>
      </c>
      <c r="I1154" s="2" t="s">
        <v>17</v>
      </c>
      <c r="K1154" s="4">
        <v>22000</v>
      </c>
      <c r="L1154" s="1">
        <v>16146</v>
      </c>
      <c r="M1154">
        <f ca="1">DATEDIF(Factures[[#This Row],[Date naissance]],TODAY(),"Y")</f>
        <v>78</v>
      </c>
      <c r="N1154" t="str">
        <f ca="1">VLOOKUP(Factures[[#This Row],[Age]],Cat_Age[],2,TRUE)</f>
        <v>5 - de 65 et plus</v>
      </c>
      <c r="O1154" t="str" cm="1">
        <f t="array" ref="O115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154" t="str">
        <f>VLOOKUP(INDEX(Communes2013[Code Postal],MATCH("*"&amp;TEXT(Factures[[#This Row],[CP]],"00000")&amp;"*",Communes2013[Code Postal],0)),Communes2013[],2,FALSE)</f>
        <v>SAINT-BRIEUC</v>
      </c>
      <c r="Q1154" t="str">
        <f>VLOOKUP(Factures[[#This Row],[DPT]],departement2021[],6,FALSE)</f>
        <v>Côtes-d'Armor</v>
      </c>
      <c r="R1154" t="str">
        <f>VLOOKUP(VLOOKUP(Factures[[#This Row],[DPT]],departement2021[],2,FALSE),region2021[],5,FALSE)</f>
        <v>Bretagne</v>
      </c>
    </row>
    <row r="1155" spans="1:18" x14ac:dyDescent="0.25">
      <c r="A1155">
        <v>1158</v>
      </c>
      <c r="B1155" s="1">
        <v>44772</v>
      </c>
      <c r="C1155" s="2" t="s">
        <v>18</v>
      </c>
      <c r="D1155" s="2" t="s">
        <v>13</v>
      </c>
      <c r="E1155">
        <v>9</v>
      </c>
      <c r="F1155">
        <v>183</v>
      </c>
      <c r="G1155">
        <v>168</v>
      </c>
      <c r="H1155">
        <v>351</v>
      </c>
      <c r="I1155" s="2" t="s">
        <v>17</v>
      </c>
      <c r="K1155" s="4">
        <v>29450</v>
      </c>
      <c r="L1155" s="1">
        <v>26709</v>
      </c>
      <c r="M1155">
        <f ca="1">DATEDIF(Factures[[#This Row],[Date naissance]],TODAY(),"Y")</f>
        <v>49</v>
      </c>
      <c r="N1155" t="str">
        <f ca="1">VLOOKUP(Factures[[#This Row],[Age]],Cat_Age[],2,TRUE)</f>
        <v>3 - de 45 à 55 ans</v>
      </c>
      <c r="O1155" t="str" cm="1">
        <f t="array" ref="O11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55" t="str">
        <f>VLOOKUP(INDEX(Communes2013[Code Postal],MATCH("*"&amp;TEXT(Factures[[#This Row],[CP]],"00000")&amp;"*",Communes2013[Code Postal],0)),Communes2013[],2,FALSE)</f>
        <v>SIZUN</v>
      </c>
      <c r="Q1155" t="str">
        <f>VLOOKUP(Factures[[#This Row],[DPT]],departement2021[],6,FALSE)</f>
        <v>Finistère</v>
      </c>
      <c r="R1155" t="str">
        <f>VLOOKUP(VLOOKUP(Factures[[#This Row],[DPT]],departement2021[],2,FALSE),region2021[],5,FALSE)</f>
        <v>Bretagne</v>
      </c>
    </row>
    <row r="1156" spans="1:18" x14ac:dyDescent="0.25">
      <c r="A1156">
        <v>1159</v>
      </c>
      <c r="B1156" s="1">
        <v>44772</v>
      </c>
      <c r="C1156" s="2" t="s">
        <v>19</v>
      </c>
      <c r="D1156" s="2" t="s">
        <v>13</v>
      </c>
      <c r="E1156">
        <v>2</v>
      </c>
      <c r="F1156">
        <v>47</v>
      </c>
      <c r="G1156">
        <v>40</v>
      </c>
      <c r="H1156">
        <v>87</v>
      </c>
      <c r="I1156" s="2" t="s">
        <v>17</v>
      </c>
      <c r="K1156" s="4">
        <v>60700</v>
      </c>
      <c r="L1156" s="1">
        <v>37215</v>
      </c>
      <c r="M1156">
        <f ca="1">DATEDIF(Factures[[#This Row],[Date naissance]],TODAY(),"Y")</f>
        <v>20</v>
      </c>
      <c r="N1156" t="str">
        <f ca="1">VLOOKUP(Factures[[#This Row],[Age]],Cat_Age[],2,TRUE)</f>
        <v>1 - de 0 à 35 ans</v>
      </c>
      <c r="O1156" t="str" cm="1">
        <f t="array" ref="O1156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1156" t="str">
        <f>VLOOKUP(INDEX(Communes2013[Code Postal],MATCH("*"&amp;TEXT(Factures[[#This Row],[CP]],"00000")&amp;"*",Communes2013[Code Postal],0)),Communes2013[],2,FALSE)</f>
        <v>PONT-SAINTE-MAXENCE</v>
      </c>
      <c r="Q1156" t="str">
        <f>VLOOKUP(Factures[[#This Row],[DPT]],departement2021[],6,FALSE)</f>
        <v>Oise</v>
      </c>
      <c r="R1156" t="str">
        <f>VLOOKUP(VLOOKUP(Factures[[#This Row],[DPT]],departement2021[],2,FALSE),region2021[],5,FALSE)</f>
        <v>Hauts-de-France</v>
      </c>
    </row>
    <row r="1157" spans="1:18" x14ac:dyDescent="0.25">
      <c r="A1157">
        <v>1160</v>
      </c>
      <c r="B1157" s="1">
        <v>44772</v>
      </c>
      <c r="C1157" s="2" t="s">
        <v>19</v>
      </c>
      <c r="D1157" s="2" t="s">
        <v>21</v>
      </c>
      <c r="E1157">
        <v>2</v>
      </c>
      <c r="F1157">
        <v>40.5</v>
      </c>
      <c r="G1157">
        <v>53</v>
      </c>
      <c r="H1157">
        <v>93.5</v>
      </c>
      <c r="I1157" s="2" t="s">
        <v>17</v>
      </c>
      <c r="K1157" s="4">
        <v>73130</v>
      </c>
      <c r="L1157" s="1">
        <v>27133</v>
      </c>
      <c r="M1157">
        <f ca="1">DATEDIF(Factures[[#This Row],[Date naissance]],TODAY(),"Y")</f>
        <v>48</v>
      </c>
      <c r="N1157" t="str">
        <f ca="1">VLOOKUP(Factures[[#This Row],[Age]],Cat_Age[],2,TRUE)</f>
        <v>3 - de 45 à 55 ans</v>
      </c>
      <c r="O1157" t="str" cm="1">
        <f t="array" ref="O1157">IF(INT(Factures[[#This Row],[CP]]/1000)=20,_xlfn.SWITCH(MID(Factures[[#This Row],[CP]],3,1),"0","2A","1","2A","2","2B"),IF(LEN(Factures[[#This Row],[CP]])=4,"0"&amp;LEFT(Factures[[#This Row],[CP]],1),LEFT(Factures[[#This Row],[CP]],2)))</f>
        <v>73</v>
      </c>
      <c r="P1157" t="str">
        <f>VLOOKUP(INDEX(Communes2013[Code Postal],MATCH("*"&amp;TEXT(Factures[[#This Row],[CP]],"00000")&amp;"*",Communes2013[Code Postal],0)),Communes2013[],2,FALSE)</f>
        <v>LA CHAMBRE</v>
      </c>
      <c r="Q1157" t="str">
        <f>VLOOKUP(Factures[[#This Row],[DPT]],departement2021[],6,FALSE)</f>
        <v>Savoie</v>
      </c>
      <c r="R1157" t="str">
        <f>VLOOKUP(VLOOKUP(Factures[[#This Row],[DPT]],departement2021[],2,FALSE),region2021[],5,FALSE)</f>
        <v>Auvergne-Rhône-Alpes</v>
      </c>
    </row>
    <row r="1158" spans="1:18" x14ac:dyDescent="0.25">
      <c r="A1158">
        <v>1161</v>
      </c>
      <c r="B1158" s="1">
        <v>44772</v>
      </c>
      <c r="C1158" s="2" t="s">
        <v>19</v>
      </c>
      <c r="D1158" s="2" t="s">
        <v>16</v>
      </c>
      <c r="E1158">
        <v>7</v>
      </c>
      <c r="F1158">
        <v>236.5</v>
      </c>
      <c r="G1158">
        <v>114</v>
      </c>
      <c r="H1158">
        <v>350.5</v>
      </c>
      <c r="I1158" s="2" t="s">
        <v>14</v>
      </c>
      <c r="J1158">
        <v>10.5</v>
      </c>
      <c r="K1158" s="4">
        <v>62000</v>
      </c>
      <c r="L1158" s="1">
        <v>18333</v>
      </c>
      <c r="M1158">
        <f ca="1">DATEDIF(Factures[[#This Row],[Date naissance]],TODAY(),"Y")</f>
        <v>72</v>
      </c>
      <c r="N1158" t="str">
        <f ca="1">VLOOKUP(Factures[[#This Row],[Age]],Cat_Age[],2,TRUE)</f>
        <v>5 - de 65 et plus</v>
      </c>
      <c r="O1158" t="str" cm="1">
        <f t="array" ref="O1158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158" t="str">
        <f>VLOOKUP(INDEX(Communes2013[Code Postal],MATCH("*"&amp;TEXT(Factures[[#This Row],[CP]],"00000")&amp;"*",Communes2013[Code Postal],0)),Communes2013[],2,FALSE)</f>
        <v>ARRAS</v>
      </c>
      <c r="Q1158" t="str">
        <f>VLOOKUP(Factures[[#This Row],[DPT]],departement2021[],6,FALSE)</f>
        <v>Pas-de-Calais</v>
      </c>
      <c r="R1158" t="str">
        <f>VLOOKUP(VLOOKUP(Factures[[#This Row],[DPT]],departement2021[],2,FALSE),region2021[],5,FALSE)</f>
        <v>Hauts-de-France</v>
      </c>
    </row>
    <row r="1159" spans="1:18" x14ac:dyDescent="0.25">
      <c r="A1159">
        <v>1162</v>
      </c>
      <c r="B1159" s="1">
        <v>44772</v>
      </c>
      <c r="C1159" s="2" t="s">
        <v>15</v>
      </c>
      <c r="D1159" s="2" t="s">
        <v>16</v>
      </c>
      <c r="E1159">
        <v>1</v>
      </c>
      <c r="F1159">
        <v>27.5</v>
      </c>
      <c r="G1159">
        <v>48</v>
      </c>
      <c r="H1159">
        <v>75.5</v>
      </c>
      <c r="I1159" s="2" t="s">
        <v>17</v>
      </c>
      <c r="K1159" s="4">
        <v>29590</v>
      </c>
      <c r="L1159" s="1">
        <v>18768</v>
      </c>
      <c r="M1159">
        <f ca="1">DATEDIF(Factures[[#This Row],[Date naissance]],TODAY(),"Y")</f>
        <v>71</v>
      </c>
      <c r="N1159" t="str">
        <f ca="1">VLOOKUP(Factures[[#This Row],[Age]],Cat_Age[],2,TRUE)</f>
        <v>5 - de 65 et plus</v>
      </c>
      <c r="O1159" t="str" cm="1">
        <f t="array" ref="O11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59" t="str">
        <f>VLOOKUP(INDEX(Communes2013[Code Postal],MATCH("*"&amp;TEXT(Factures[[#This Row],[CP]],"00000")&amp;"*",Communes2013[Code Postal],0)),Communes2013[],2,FALSE)</f>
        <v>PONT-DE-BUIS-LES-QUIMERCH</v>
      </c>
      <c r="Q1159" t="str">
        <f>VLOOKUP(Factures[[#This Row],[DPT]],departement2021[],6,FALSE)</f>
        <v>Finistère</v>
      </c>
      <c r="R1159" t="str">
        <f>VLOOKUP(VLOOKUP(Factures[[#This Row],[DPT]],departement2021[],2,FALSE),region2021[],5,FALSE)</f>
        <v>Bretagne</v>
      </c>
    </row>
    <row r="1160" spans="1:18" x14ac:dyDescent="0.25">
      <c r="A1160">
        <v>1163</v>
      </c>
      <c r="B1160" s="1">
        <v>44772</v>
      </c>
      <c r="C1160" s="2" t="s">
        <v>12</v>
      </c>
      <c r="D1160" s="2" t="s">
        <v>13</v>
      </c>
      <c r="E1160">
        <v>6</v>
      </c>
      <c r="F1160">
        <v>120.5</v>
      </c>
      <c r="G1160">
        <v>33</v>
      </c>
      <c r="H1160">
        <v>153.5</v>
      </c>
      <c r="I1160" s="2" t="s">
        <v>17</v>
      </c>
      <c r="K1160" s="4">
        <v>39600</v>
      </c>
      <c r="L1160" s="1">
        <v>28293</v>
      </c>
      <c r="M1160">
        <f ca="1">DATEDIF(Factures[[#This Row],[Date naissance]],TODAY(),"Y")</f>
        <v>45</v>
      </c>
      <c r="N1160" t="str">
        <f ca="1">VLOOKUP(Factures[[#This Row],[Age]],Cat_Age[],2,TRUE)</f>
        <v>3 - de 45 à 55 ans</v>
      </c>
      <c r="O1160" t="str" cm="1">
        <f t="array" ref="O1160">IF(INT(Factures[[#This Row],[CP]]/1000)=20,_xlfn.SWITCH(MID(Factures[[#This Row],[CP]],3,1),"0","2A","1","2A","2","2B"),IF(LEN(Factures[[#This Row],[CP]])=4,"0"&amp;LEFT(Factures[[#This Row],[CP]],1),LEFT(Factures[[#This Row],[CP]],2)))</f>
        <v>39</v>
      </c>
      <c r="P1160" t="str">
        <f>VLOOKUP(INDEX(Communes2013[Code Postal],MATCH("*"&amp;TEXT(Factures[[#This Row],[CP]],"00000")&amp;"*",Communes2013[Code Postal],0)),Communes2013[],2,FALSE)</f>
        <v>ARBOIS</v>
      </c>
      <c r="Q1160" t="str">
        <f>VLOOKUP(Factures[[#This Row],[DPT]],departement2021[],6,FALSE)</f>
        <v>Jura</v>
      </c>
      <c r="R1160" t="str">
        <f>VLOOKUP(VLOOKUP(Factures[[#This Row],[DPT]],departement2021[],2,FALSE),region2021[],5,FALSE)</f>
        <v>Bourgogne-Franche-Comté</v>
      </c>
    </row>
    <row r="1161" spans="1:18" x14ac:dyDescent="0.25">
      <c r="A1161">
        <v>1164</v>
      </c>
      <c r="B1161" s="1">
        <v>44772</v>
      </c>
      <c r="C1161" s="2" t="s">
        <v>15</v>
      </c>
      <c r="D1161" s="2" t="s">
        <v>16</v>
      </c>
      <c r="E1161">
        <v>2</v>
      </c>
      <c r="F1161">
        <v>62</v>
      </c>
      <c r="G1161">
        <v>14</v>
      </c>
      <c r="H1161">
        <v>76</v>
      </c>
      <c r="I1161" s="2" t="s">
        <v>14</v>
      </c>
      <c r="J1161">
        <v>2.5</v>
      </c>
      <c r="K1161" s="4">
        <v>29260</v>
      </c>
      <c r="L1161" s="1">
        <v>17065</v>
      </c>
      <c r="M1161">
        <f ca="1">DATEDIF(Factures[[#This Row],[Date naissance]],TODAY(),"Y")</f>
        <v>76</v>
      </c>
      <c r="N1161" t="str">
        <f ca="1">VLOOKUP(Factures[[#This Row],[Age]],Cat_Age[],2,TRUE)</f>
        <v>5 - de 65 et plus</v>
      </c>
      <c r="O1161" t="str" cm="1">
        <f t="array" ref="O11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61" t="str">
        <f>VLOOKUP(INDEX(Communes2013[Code Postal],MATCH("*"&amp;TEXT(Factures[[#This Row],[CP]],"00000")&amp;"*",Communes2013[Code Postal],0)),Communes2013[],2,FALSE)</f>
        <v>LESNEVEN</v>
      </c>
      <c r="Q1161" t="str">
        <f>VLOOKUP(Factures[[#This Row],[DPT]],departement2021[],6,FALSE)</f>
        <v>Finistère</v>
      </c>
      <c r="R1161" t="str">
        <f>VLOOKUP(VLOOKUP(Factures[[#This Row],[DPT]],departement2021[],2,FALSE),region2021[],5,FALSE)</f>
        <v>Bretagne</v>
      </c>
    </row>
    <row r="1162" spans="1:18" x14ac:dyDescent="0.25">
      <c r="A1162">
        <v>1165</v>
      </c>
      <c r="B1162" s="1">
        <v>44772</v>
      </c>
      <c r="C1162" s="2" t="s">
        <v>12</v>
      </c>
      <c r="D1162" s="2" t="s">
        <v>16</v>
      </c>
      <c r="E1162">
        <v>5</v>
      </c>
      <c r="F1162">
        <v>136.5</v>
      </c>
      <c r="G1162">
        <v>86</v>
      </c>
      <c r="H1162">
        <v>222.5</v>
      </c>
      <c r="I1162" s="2" t="s">
        <v>17</v>
      </c>
      <c r="K1162" s="4">
        <v>35700</v>
      </c>
      <c r="L1162" s="1">
        <v>23204</v>
      </c>
      <c r="M1162">
        <f ca="1">DATEDIF(Factures[[#This Row],[Date naissance]],TODAY(),"Y")</f>
        <v>59</v>
      </c>
      <c r="N1162" t="str">
        <f ca="1">VLOOKUP(Factures[[#This Row],[Age]],Cat_Age[],2,TRUE)</f>
        <v>4 - de 55 à 65 ans</v>
      </c>
      <c r="O1162" t="str" cm="1">
        <f t="array" ref="O116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62" t="str">
        <f>VLOOKUP(INDEX(Communes2013[Code Postal],MATCH("*"&amp;TEXT(Factures[[#This Row],[CP]],"00000")&amp;"*",Communes2013[Code Postal],0)),Communes2013[],2,FALSE)</f>
        <v>RENNES</v>
      </c>
      <c r="Q1162" t="str">
        <f>VLOOKUP(Factures[[#This Row],[DPT]],departement2021[],6,FALSE)</f>
        <v>Ille-et-Vilaine</v>
      </c>
      <c r="R1162" t="str">
        <f>VLOOKUP(VLOOKUP(Factures[[#This Row],[DPT]],departement2021[],2,FALSE),region2021[],5,FALSE)</f>
        <v>Bretagne</v>
      </c>
    </row>
    <row r="1163" spans="1:18" x14ac:dyDescent="0.25">
      <c r="A1163">
        <v>1166</v>
      </c>
      <c r="B1163" s="1">
        <v>44772</v>
      </c>
      <c r="C1163" s="2" t="s">
        <v>18</v>
      </c>
      <c r="D1163" s="2" t="s">
        <v>13</v>
      </c>
      <c r="E1163">
        <v>19</v>
      </c>
      <c r="F1163">
        <v>384</v>
      </c>
      <c r="G1163">
        <v>708</v>
      </c>
      <c r="H1163">
        <v>1092</v>
      </c>
      <c r="I1163" s="2" t="s">
        <v>14</v>
      </c>
      <c r="J1163">
        <v>62</v>
      </c>
      <c r="K1163" s="4">
        <v>75015</v>
      </c>
      <c r="L1163" s="1">
        <v>23768</v>
      </c>
      <c r="M1163">
        <f ca="1">DATEDIF(Factures[[#This Row],[Date naissance]],TODAY(),"Y")</f>
        <v>57</v>
      </c>
      <c r="N1163" t="str">
        <f ca="1">VLOOKUP(Factures[[#This Row],[Age]],Cat_Age[],2,TRUE)</f>
        <v>4 - de 55 à 65 ans</v>
      </c>
      <c r="O1163" t="str" cm="1">
        <f t="array" ref="O116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63" t="str">
        <f>VLOOKUP(INDEX(Communes2013[Code Postal],MATCH("*"&amp;TEXT(Factures[[#This Row],[CP]],"00000")&amp;"*",Communes2013[Code Postal],0)),Communes2013[],2,FALSE)</f>
        <v>PARIS-15E-ARRONDISSEMENT</v>
      </c>
      <c r="Q1163" t="str">
        <f>VLOOKUP(Factures[[#This Row],[DPT]],departement2021[],6,FALSE)</f>
        <v>Paris</v>
      </c>
      <c r="R1163" t="str">
        <f>VLOOKUP(VLOOKUP(Factures[[#This Row],[DPT]],departement2021[],2,FALSE),region2021[],5,FALSE)</f>
        <v>Île-de-France</v>
      </c>
    </row>
    <row r="1164" spans="1:18" x14ac:dyDescent="0.25">
      <c r="A1164">
        <v>1167</v>
      </c>
      <c r="B1164" s="1">
        <v>44772</v>
      </c>
      <c r="C1164" s="2" t="s">
        <v>19</v>
      </c>
      <c r="D1164" s="2" t="s">
        <v>16</v>
      </c>
      <c r="E1164">
        <v>1</v>
      </c>
      <c r="F1164">
        <v>32</v>
      </c>
      <c r="G1164">
        <v>47</v>
      </c>
      <c r="H1164">
        <v>79</v>
      </c>
      <c r="I1164" s="2" t="s">
        <v>14</v>
      </c>
      <c r="J1164">
        <v>2.5</v>
      </c>
      <c r="K1164" s="4">
        <v>78800</v>
      </c>
      <c r="L1164" s="1">
        <v>17185</v>
      </c>
      <c r="M1164">
        <f ca="1">DATEDIF(Factures[[#This Row],[Date naissance]],TODAY(),"Y")</f>
        <v>75</v>
      </c>
      <c r="N1164" t="str">
        <f ca="1">VLOOKUP(Factures[[#This Row],[Age]],Cat_Age[],2,TRUE)</f>
        <v>5 - de 65 et plus</v>
      </c>
      <c r="O1164" t="str" cm="1">
        <f t="array" ref="O116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164" t="str">
        <f>VLOOKUP(INDEX(Communes2013[Code Postal],MATCH("*"&amp;TEXT(Factures[[#This Row],[CP]],"00000")&amp;"*",Communes2013[Code Postal],0)),Communes2013[],2,FALSE)</f>
        <v>HOUILLES</v>
      </c>
      <c r="Q1164" t="str">
        <f>VLOOKUP(Factures[[#This Row],[DPT]],departement2021[],6,FALSE)</f>
        <v>Yvelines</v>
      </c>
      <c r="R1164" t="str">
        <f>VLOOKUP(VLOOKUP(Factures[[#This Row],[DPT]],departement2021[],2,FALSE),region2021[],5,FALSE)</f>
        <v>Île-de-France</v>
      </c>
    </row>
    <row r="1165" spans="1:18" x14ac:dyDescent="0.25">
      <c r="A1165">
        <v>1168</v>
      </c>
      <c r="B1165" s="1">
        <v>44772</v>
      </c>
      <c r="C1165" s="2" t="s">
        <v>18</v>
      </c>
      <c r="D1165" s="2" t="s">
        <v>13</v>
      </c>
      <c r="E1165">
        <v>6</v>
      </c>
      <c r="F1165">
        <v>136.5</v>
      </c>
      <c r="G1165">
        <v>25</v>
      </c>
      <c r="H1165">
        <v>161.5</v>
      </c>
      <c r="I1165" s="2" t="s">
        <v>14</v>
      </c>
      <c r="J1165">
        <v>1</v>
      </c>
      <c r="K1165" s="4">
        <v>79000</v>
      </c>
      <c r="L1165" s="1">
        <v>34264</v>
      </c>
      <c r="M1165">
        <f ca="1">DATEDIF(Factures[[#This Row],[Date naissance]],TODAY(),"Y")</f>
        <v>29</v>
      </c>
      <c r="N1165" t="str">
        <f ca="1">VLOOKUP(Factures[[#This Row],[Age]],Cat_Age[],2,TRUE)</f>
        <v>1 - de 0 à 35 ans</v>
      </c>
      <c r="O1165" t="str" cm="1">
        <f t="array" ref="O1165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1165" t="str">
        <f>VLOOKUP(INDEX(Communes2013[Code Postal],MATCH("*"&amp;TEXT(Factures[[#This Row],[CP]],"00000")&amp;"*",Communes2013[Code Postal],0)),Communes2013[],2,FALSE)</f>
        <v>NIORT</v>
      </c>
      <c r="Q1165" t="str">
        <f>VLOOKUP(Factures[[#This Row],[DPT]],departement2021[],6,FALSE)</f>
        <v>Deux-Sèvres</v>
      </c>
      <c r="R1165" t="str">
        <f>VLOOKUP(VLOOKUP(Factures[[#This Row],[DPT]],departement2021[],2,FALSE),region2021[],5,FALSE)</f>
        <v>Nouvelle-Aquitaine</v>
      </c>
    </row>
    <row r="1166" spans="1:18" x14ac:dyDescent="0.25">
      <c r="A1166">
        <v>1169</v>
      </c>
      <c r="B1166" s="1">
        <v>44772</v>
      </c>
      <c r="C1166" s="2" t="s">
        <v>12</v>
      </c>
      <c r="D1166" s="2" t="s">
        <v>16</v>
      </c>
      <c r="E1166">
        <v>13</v>
      </c>
      <c r="F1166">
        <v>376.5</v>
      </c>
      <c r="G1166">
        <v>117</v>
      </c>
      <c r="H1166">
        <v>493.5</v>
      </c>
      <c r="I1166" s="2" t="s">
        <v>14</v>
      </c>
      <c r="J1166">
        <v>45</v>
      </c>
      <c r="K1166" s="4">
        <v>29000</v>
      </c>
      <c r="L1166" s="1">
        <v>18129</v>
      </c>
      <c r="M1166">
        <f ca="1">DATEDIF(Factures[[#This Row],[Date naissance]],TODAY(),"Y")</f>
        <v>73</v>
      </c>
      <c r="N1166" t="str">
        <f ca="1">VLOOKUP(Factures[[#This Row],[Age]],Cat_Age[],2,TRUE)</f>
        <v>5 - de 65 et plus</v>
      </c>
      <c r="O1166" t="str" cm="1">
        <f t="array" ref="O116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66" t="str">
        <f>VLOOKUP(INDEX(Communes2013[Code Postal],MATCH("*"&amp;TEXT(Factures[[#This Row],[CP]],"00000")&amp;"*",Communes2013[Code Postal],0)),Communes2013[],2,FALSE)</f>
        <v>QUIMPER</v>
      </c>
      <c r="Q1166" t="str">
        <f>VLOOKUP(Factures[[#This Row],[DPT]],departement2021[],6,FALSE)</f>
        <v>Finistère</v>
      </c>
      <c r="R1166" t="str">
        <f>VLOOKUP(VLOOKUP(Factures[[#This Row],[DPT]],departement2021[],2,FALSE),region2021[],5,FALSE)</f>
        <v>Bretagne</v>
      </c>
    </row>
    <row r="1167" spans="1:18" x14ac:dyDescent="0.25">
      <c r="A1167">
        <v>1170</v>
      </c>
      <c r="B1167" s="1">
        <v>44772</v>
      </c>
      <c r="C1167" s="2" t="s">
        <v>12</v>
      </c>
      <c r="D1167" s="2" t="s">
        <v>13</v>
      </c>
      <c r="E1167">
        <v>2</v>
      </c>
      <c r="F1167">
        <v>47</v>
      </c>
      <c r="G1167">
        <v>50</v>
      </c>
      <c r="H1167">
        <v>97</v>
      </c>
      <c r="I1167" s="2" t="s">
        <v>14</v>
      </c>
      <c r="J1167">
        <v>5</v>
      </c>
      <c r="K1167" s="4">
        <v>29280</v>
      </c>
      <c r="L1167" s="1">
        <v>15427</v>
      </c>
      <c r="M1167">
        <f ca="1">DATEDIF(Factures[[#This Row],[Date naissance]],TODAY(),"Y")</f>
        <v>80</v>
      </c>
      <c r="N1167" t="str">
        <f ca="1">VLOOKUP(Factures[[#This Row],[Age]],Cat_Age[],2,TRUE)</f>
        <v>5 - de 65 et plus</v>
      </c>
      <c r="O1167" t="str" cm="1">
        <f t="array" ref="O11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67" t="str">
        <f>VLOOKUP(INDEX(Communes2013[Code Postal],MATCH("*"&amp;TEXT(Factures[[#This Row],[CP]],"00000")&amp;"*",Communes2013[Code Postal],0)),Communes2013[],2,FALSE)</f>
        <v>PLOUZANE</v>
      </c>
      <c r="Q1167" t="str">
        <f>VLOOKUP(Factures[[#This Row],[DPT]],departement2021[],6,FALSE)</f>
        <v>Finistère</v>
      </c>
      <c r="R1167" t="str">
        <f>VLOOKUP(VLOOKUP(Factures[[#This Row],[DPT]],departement2021[],2,FALSE),region2021[],5,FALSE)</f>
        <v>Bretagne</v>
      </c>
    </row>
    <row r="1168" spans="1:18" x14ac:dyDescent="0.25">
      <c r="A1168">
        <v>1171</v>
      </c>
      <c r="B1168" s="1">
        <v>44772</v>
      </c>
      <c r="C1168" s="2" t="s">
        <v>15</v>
      </c>
      <c r="D1168" s="2" t="s">
        <v>16</v>
      </c>
      <c r="E1168">
        <v>2</v>
      </c>
      <c r="F1168">
        <v>65</v>
      </c>
      <c r="G1168">
        <v>91</v>
      </c>
      <c r="H1168">
        <v>156</v>
      </c>
      <c r="I1168" s="2" t="s">
        <v>14</v>
      </c>
      <c r="J1168">
        <v>5</v>
      </c>
      <c r="K1168" s="4">
        <v>93200</v>
      </c>
      <c r="L1168" s="1">
        <v>33612</v>
      </c>
      <c r="M1168">
        <f ca="1">DATEDIF(Factures[[#This Row],[Date naissance]],TODAY(),"Y")</f>
        <v>30</v>
      </c>
      <c r="N1168" t="str">
        <f ca="1">VLOOKUP(Factures[[#This Row],[Age]],Cat_Age[],2,TRUE)</f>
        <v>1 - de 0 à 35 ans</v>
      </c>
      <c r="O1168" t="str" cm="1">
        <f t="array" ref="O116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68" t="str">
        <f>VLOOKUP(INDEX(Communes2013[Code Postal],MATCH("*"&amp;TEXT(Factures[[#This Row],[CP]],"00000")&amp;"*",Communes2013[Code Postal],0)),Communes2013[],2,FALSE)</f>
        <v>SAINT-DENIS</v>
      </c>
      <c r="Q1168" t="str">
        <f>VLOOKUP(Factures[[#This Row],[DPT]],departement2021[],6,FALSE)</f>
        <v>Seine-Saint-Denis</v>
      </c>
      <c r="R1168" t="str">
        <f>VLOOKUP(VLOOKUP(Factures[[#This Row],[DPT]],departement2021[],2,FALSE),region2021[],5,FALSE)</f>
        <v>Île-de-France</v>
      </c>
    </row>
    <row r="1169" spans="1:18" x14ac:dyDescent="0.25">
      <c r="A1169">
        <v>1172</v>
      </c>
      <c r="B1169" s="1">
        <v>44772</v>
      </c>
      <c r="C1169" s="2" t="s">
        <v>15</v>
      </c>
      <c r="D1169" s="2" t="s">
        <v>20</v>
      </c>
      <c r="E1169">
        <v>2</v>
      </c>
      <c r="F1169">
        <v>25.5</v>
      </c>
      <c r="G1169">
        <v>31</v>
      </c>
      <c r="H1169">
        <v>56.5</v>
      </c>
      <c r="I1169" s="2" t="s">
        <v>14</v>
      </c>
      <c r="J1169">
        <v>1.5</v>
      </c>
      <c r="K1169" s="4">
        <v>29200</v>
      </c>
      <c r="L1169" s="1">
        <v>11860</v>
      </c>
      <c r="M1169">
        <f ca="1">DATEDIF(Factures[[#This Row],[Date naissance]],TODAY(),"Y")</f>
        <v>90</v>
      </c>
      <c r="N1169" t="str">
        <f ca="1">VLOOKUP(Factures[[#This Row],[Age]],Cat_Age[],2,TRUE)</f>
        <v>5 - de 65 et plus</v>
      </c>
      <c r="O1169" t="str" cm="1">
        <f t="array" ref="O116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69" t="str">
        <f>VLOOKUP(INDEX(Communes2013[Code Postal],MATCH("*"&amp;TEXT(Factures[[#This Row],[CP]],"00000")&amp;"*",Communes2013[Code Postal],0)),Communes2013[],2,FALSE)</f>
        <v>BREST</v>
      </c>
      <c r="Q1169" t="str">
        <f>VLOOKUP(Factures[[#This Row],[DPT]],departement2021[],6,FALSE)</f>
        <v>Finistère</v>
      </c>
      <c r="R1169" t="str">
        <f>VLOOKUP(VLOOKUP(Factures[[#This Row],[DPT]],departement2021[],2,FALSE),region2021[],5,FALSE)</f>
        <v>Bretagne</v>
      </c>
    </row>
    <row r="1170" spans="1:18" x14ac:dyDescent="0.25">
      <c r="A1170">
        <v>1173</v>
      </c>
      <c r="B1170" s="1">
        <v>44772</v>
      </c>
      <c r="C1170" s="2" t="s">
        <v>18</v>
      </c>
      <c r="D1170" s="2" t="s">
        <v>16</v>
      </c>
      <c r="E1170">
        <v>4</v>
      </c>
      <c r="F1170">
        <v>127</v>
      </c>
      <c r="G1170">
        <v>18</v>
      </c>
      <c r="H1170">
        <v>145</v>
      </c>
      <c r="I1170" s="2" t="s">
        <v>14</v>
      </c>
      <c r="J1170">
        <v>6</v>
      </c>
      <c r="K1170" s="4">
        <v>35430</v>
      </c>
      <c r="L1170" s="1">
        <v>15618</v>
      </c>
      <c r="M1170">
        <f ca="1">DATEDIF(Factures[[#This Row],[Date naissance]],TODAY(),"Y")</f>
        <v>80</v>
      </c>
      <c r="N1170" t="str">
        <f ca="1">VLOOKUP(Factures[[#This Row],[Age]],Cat_Age[],2,TRUE)</f>
        <v>5 - de 65 et plus</v>
      </c>
      <c r="O1170" t="str" cm="1">
        <f t="array" ref="O117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70" t="str">
        <f>VLOOKUP(INDEX(Communes2013[Code Postal],MATCH("*"&amp;TEXT(Factures[[#This Row],[CP]],"00000")&amp;"*",Communes2013[Code Postal],0)),Communes2013[],2,FALSE)</f>
        <v>SAINT-JOUAN-DES-GUERETS</v>
      </c>
      <c r="Q1170" t="str">
        <f>VLOOKUP(Factures[[#This Row],[DPT]],departement2021[],6,FALSE)</f>
        <v>Ille-et-Vilaine</v>
      </c>
      <c r="R1170" t="str">
        <f>VLOOKUP(VLOOKUP(Factures[[#This Row],[DPT]],departement2021[],2,FALSE),region2021[],5,FALSE)</f>
        <v>Bretagne</v>
      </c>
    </row>
    <row r="1171" spans="1:18" x14ac:dyDescent="0.25">
      <c r="A1171">
        <v>1174</v>
      </c>
      <c r="B1171" s="1">
        <v>44772</v>
      </c>
      <c r="C1171" s="2" t="s">
        <v>12</v>
      </c>
      <c r="D1171" s="2" t="s">
        <v>20</v>
      </c>
      <c r="E1171">
        <v>17</v>
      </c>
      <c r="F1171">
        <v>233.5</v>
      </c>
      <c r="G1171">
        <v>187</v>
      </c>
      <c r="H1171">
        <v>420.5</v>
      </c>
      <c r="I1171" s="2" t="s">
        <v>14</v>
      </c>
      <c r="J1171">
        <v>28</v>
      </c>
      <c r="K1171" s="4">
        <v>22480</v>
      </c>
      <c r="L1171" s="1">
        <v>24889</v>
      </c>
      <c r="M1171">
        <f ca="1">DATEDIF(Factures[[#This Row],[Date naissance]],TODAY(),"Y")</f>
        <v>54</v>
      </c>
      <c r="N1171" t="str">
        <f ca="1">VLOOKUP(Factures[[#This Row],[Age]],Cat_Age[],2,TRUE)</f>
        <v>3 - de 45 à 55 ans</v>
      </c>
      <c r="O1171" t="str" cm="1">
        <f t="array" ref="O117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171" t="str">
        <f>VLOOKUP(INDEX(Communes2013[Code Postal],MATCH("*"&amp;TEXT(Factures[[#This Row],[CP]],"00000")&amp;"*",Communes2013[Code Postal],0)),Communes2013[],2,FALSE)</f>
        <v>SAINT-NICOLAS-DU-PELEM</v>
      </c>
      <c r="Q1171" t="str">
        <f>VLOOKUP(Factures[[#This Row],[DPT]],departement2021[],6,FALSE)</f>
        <v>Côtes-d'Armor</v>
      </c>
      <c r="R1171" t="str">
        <f>VLOOKUP(VLOOKUP(Factures[[#This Row],[DPT]],departement2021[],2,FALSE),region2021[],5,FALSE)</f>
        <v>Bretagne</v>
      </c>
    </row>
    <row r="1172" spans="1:18" x14ac:dyDescent="0.25">
      <c r="A1172">
        <v>1175</v>
      </c>
      <c r="B1172" s="1">
        <v>44772</v>
      </c>
      <c r="C1172" s="2" t="s">
        <v>18</v>
      </c>
      <c r="D1172" s="2" t="s">
        <v>20</v>
      </c>
      <c r="E1172">
        <v>3</v>
      </c>
      <c r="F1172">
        <v>45.5</v>
      </c>
      <c r="G1172">
        <v>47</v>
      </c>
      <c r="H1172">
        <v>92.5</v>
      </c>
      <c r="I1172" s="2" t="s">
        <v>17</v>
      </c>
      <c r="K1172" s="4">
        <v>92260</v>
      </c>
      <c r="L1172" s="1">
        <v>30060</v>
      </c>
      <c r="M1172">
        <f ca="1">DATEDIF(Factures[[#This Row],[Date naissance]],TODAY(),"Y")</f>
        <v>40</v>
      </c>
      <c r="N1172" t="str">
        <f ca="1">VLOOKUP(Factures[[#This Row],[Age]],Cat_Age[],2,TRUE)</f>
        <v>2 - de 35 à 45 ans</v>
      </c>
      <c r="O1172" t="str" cm="1">
        <f t="array" ref="O117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172" t="str">
        <f>VLOOKUP(INDEX(Communes2013[Code Postal],MATCH("*"&amp;TEXT(Factures[[#This Row],[CP]],"00000")&amp;"*",Communes2013[Code Postal],0)),Communes2013[],2,FALSE)</f>
        <v>FONTENAY-AUX-ROSES</v>
      </c>
      <c r="Q1172" t="str">
        <f>VLOOKUP(Factures[[#This Row],[DPT]],departement2021[],6,FALSE)</f>
        <v>Hauts-de-Seine</v>
      </c>
      <c r="R1172" t="str">
        <f>VLOOKUP(VLOOKUP(Factures[[#This Row],[DPT]],departement2021[],2,FALSE),region2021[],5,FALSE)</f>
        <v>Île-de-France</v>
      </c>
    </row>
    <row r="1173" spans="1:18" x14ac:dyDescent="0.25">
      <c r="A1173">
        <v>1176</v>
      </c>
      <c r="B1173" s="1">
        <v>44772</v>
      </c>
      <c r="C1173" s="2" t="s">
        <v>18</v>
      </c>
      <c r="D1173" s="2" t="s">
        <v>16</v>
      </c>
      <c r="E1173">
        <v>6</v>
      </c>
      <c r="F1173">
        <v>177.5</v>
      </c>
      <c r="G1173">
        <v>125</v>
      </c>
      <c r="H1173">
        <v>302.5</v>
      </c>
      <c r="I1173" s="2" t="s">
        <v>17</v>
      </c>
      <c r="K1173" s="4">
        <v>29800</v>
      </c>
      <c r="L1173" s="1">
        <v>34729</v>
      </c>
      <c r="M1173">
        <f ca="1">DATEDIF(Factures[[#This Row],[Date naissance]],TODAY(),"Y")</f>
        <v>27</v>
      </c>
      <c r="N1173" t="str">
        <f ca="1">VLOOKUP(Factures[[#This Row],[Age]],Cat_Age[],2,TRUE)</f>
        <v>1 - de 0 à 35 ans</v>
      </c>
      <c r="O1173" t="str" cm="1">
        <f t="array" ref="O117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73" t="str">
        <f>VLOOKUP(INDEX(Communes2013[Code Postal],MATCH("*"&amp;TEXT(Factures[[#This Row],[CP]],"00000")&amp;"*",Communes2013[Code Postal],0)),Communes2013[],2,FALSE)</f>
        <v>LANDERNEAU</v>
      </c>
      <c r="Q1173" t="str">
        <f>VLOOKUP(Factures[[#This Row],[DPT]],departement2021[],6,FALSE)</f>
        <v>Finistère</v>
      </c>
      <c r="R1173" t="str">
        <f>VLOOKUP(VLOOKUP(Factures[[#This Row],[DPT]],departement2021[],2,FALSE),region2021[],5,FALSE)</f>
        <v>Bretagne</v>
      </c>
    </row>
    <row r="1174" spans="1:18" x14ac:dyDescent="0.25">
      <c r="A1174">
        <v>1177</v>
      </c>
      <c r="B1174" s="1">
        <v>44772</v>
      </c>
      <c r="C1174" s="2" t="s">
        <v>15</v>
      </c>
      <c r="D1174" s="2" t="s">
        <v>13</v>
      </c>
      <c r="E1174">
        <v>1</v>
      </c>
      <c r="F1174">
        <v>24.5</v>
      </c>
      <c r="G1174">
        <v>31</v>
      </c>
      <c r="H1174">
        <v>55.5</v>
      </c>
      <c r="I1174" s="2" t="s">
        <v>14</v>
      </c>
      <c r="J1174">
        <v>2</v>
      </c>
      <c r="K1174" s="4">
        <v>75016</v>
      </c>
      <c r="L1174" s="1">
        <v>30135</v>
      </c>
      <c r="M1174">
        <f ca="1">DATEDIF(Factures[[#This Row],[Date naissance]],TODAY(),"Y")</f>
        <v>40</v>
      </c>
      <c r="N1174" t="str">
        <f ca="1">VLOOKUP(Factures[[#This Row],[Age]],Cat_Age[],2,TRUE)</f>
        <v>2 - de 35 à 45 ans</v>
      </c>
      <c r="O1174" t="str" cm="1">
        <f t="array" ref="O117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174" t="str">
        <f>VLOOKUP(INDEX(Communes2013[Code Postal],MATCH("*"&amp;TEXT(Factures[[#This Row],[CP]],"00000")&amp;"*",Communes2013[Code Postal],0)),Communes2013[],2,FALSE)</f>
        <v>PARIS-16E-ARRONDISSEMENT</v>
      </c>
      <c r="Q1174" t="str">
        <f>VLOOKUP(Factures[[#This Row],[DPT]],departement2021[],6,FALSE)</f>
        <v>Paris</v>
      </c>
      <c r="R1174" t="str">
        <f>VLOOKUP(VLOOKUP(Factures[[#This Row],[DPT]],departement2021[],2,FALSE),region2021[],5,FALSE)</f>
        <v>Île-de-France</v>
      </c>
    </row>
    <row r="1175" spans="1:18" x14ac:dyDescent="0.25">
      <c r="A1175">
        <v>1178</v>
      </c>
      <c r="B1175" s="1">
        <v>44772</v>
      </c>
      <c r="C1175" s="2" t="s">
        <v>15</v>
      </c>
      <c r="D1175" s="2" t="s">
        <v>13</v>
      </c>
      <c r="E1175">
        <v>1</v>
      </c>
      <c r="F1175">
        <v>23</v>
      </c>
      <c r="G1175">
        <v>5</v>
      </c>
      <c r="H1175">
        <v>28</v>
      </c>
      <c r="I1175" s="2" t="s">
        <v>14</v>
      </c>
      <c r="J1175">
        <v>0.5</v>
      </c>
      <c r="K1175" s="4">
        <v>56110</v>
      </c>
      <c r="L1175" s="1">
        <v>18457</v>
      </c>
      <c r="M1175">
        <f ca="1">DATEDIF(Factures[[#This Row],[Date naissance]],TODAY(),"Y")</f>
        <v>72</v>
      </c>
      <c r="N1175" t="str">
        <f ca="1">VLOOKUP(Factures[[#This Row],[Age]],Cat_Age[],2,TRUE)</f>
        <v>5 - de 65 et plus</v>
      </c>
      <c r="O1175" t="str" cm="1">
        <f t="array" ref="O117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75" t="str">
        <f>VLOOKUP(INDEX(Communes2013[Code Postal],MATCH("*"&amp;TEXT(Factures[[#This Row],[CP]],"00000")&amp;"*",Communes2013[Code Postal],0)),Communes2013[],2,FALSE)</f>
        <v>GOURIN</v>
      </c>
      <c r="Q1175" t="str">
        <f>VLOOKUP(Factures[[#This Row],[DPT]],departement2021[],6,FALSE)</f>
        <v>Morbihan</v>
      </c>
      <c r="R1175" t="str">
        <f>VLOOKUP(VLOOKUP(Factures[[#This Row],[DPT]],departement2021[],2,FALSE),region2021[],5,FALSE)</f>
        <v>Bretagne</v>
      </c>
    </row>
    <row r="1176" spans="1:18" x14ac:dyDescent="0.25">
      <c r="A1176">
        <v>1179</v>
      </c>
      <c r="B1176" s="1">
        <v>44772</v>
      </c>
      <c r="C1176" s="2" t="s">
        <v>15</v>
      </c>
      <c r="D1176" s="2" t="s">
        <v>16</v>
      </c>
      <c r="E1176">
        <v>4</v>
      </c>
      <c r="F1176">
        <v>133.5</v>
      </c>
      <c r="G1176">
        <v>71</v>
      </c>
      <c r="H1176">
        <v>204.5</v>
      </c>
      <c r="I1176" s="2" t="s">
        <v>14</v>
      </c>
      <c r="J1176">
        <v>9</v>
      </c>
      <c r="K1176" s="4">
        <v>65140</v>
      </c>
      <c r="L1176" s="1">
        <v>25015</v>
      </c>
      <c r="M1176">
        <f ca="1">DATEDIF(Factures[[#This Row],[Date naissance]],TODAY(),"Y")</f>
        <v>54</v>
      </c>
      <c r="N1176" t="str">
        <f ca="1">VLOOKUP(Factures[[#This Row],[Age]],Cat_Age[],2,TRUE)</f>
        <v>3 - de 45 à 55 ans</v>
      </c>
      <c r="O1176" t="str" cm="1">
        <f t="array" ref="O1176">IF(INT(Factures[[#This Row],[CP]]/1000)=20,_xlfn.SWITCH(MID(Factures[[#This Row],[CP]],3,1),"0","2A","1","2A","2","2B"),IF(LEN(Factures[[#This Row],[CP]])=4,"0"&amp;LEFT(Factures[[#This Row],[CP]],1),LEFT(Factures[[#This Row],[CP]],2)))</f>
        <v>65</v>
      </c>
      <c r="P1176" t="str">
        <f>VLOOKUP(INDEX(Communes2013[Code Postal],MATCH("*"&amp;TEXT(Factures[[#This Row],[CP]],"00000")&amp;"*",Communes2013[Code Postal],0)),Communes2013[],2,FALSE)</f>
        <v>RABASTENS-DE-BIGORRE</v>
      </c>
      <c r="Q1176" t="str">
        <f>VLOOKUP(Factures[[#This Row],[DPT]],departement2021[],6,FALSE)</f>
        <v>Hautes-Pyrénées</v>
      </c>
      <c r="R1176" t="str">
        <f>VLOOKUP(VLOOKUP(Factures[[#This Row],[DPT]],departement2021[],2,FALSE),region2021[],5,FALSE)</f>
        <v>Occitanie</v>
      </c>
    </row>
    <row r="1177" spans="1:18" x14ac:dyDescent="0.25">
      <c r="A1177">
        <v>1180</v>
      </c>
      <c r="B1177" s="1">
        <v>44772</v>
      </c>
      <c r="C1177" s="2" t="s">
        <v>12</v>
      </c>
      <c r="D1177" s="2" t="s">
        <v>20</v>
      </c>
      <c r="E1177">
        <v>7</v>
      </c>
      <c r="F1177">
        <v>102</v>
      </c>
      <c r="G1177">
        <v>31</v>
      </c>
      <c r="H1177">
        <v>133</v>
      </c>
      <c r="I1177" s="2" t="s">
        <v>14</v>
      </c>
      <c r="J1177">
        <v>12</v>
      </c>
      <c r="K1177" s="4">
        <v>51240</v>
      </c>
      <c r="L1177" s="1">
        <v>13712</v>
      </c>
      <c r="M1177">
        <f ca="1">DATEDIF(Factures[[#This Row],[Date naissance]],TODAY(),"Y")</f>
        <v>85</v>
      </c>
      <c r="N1177" t="str">
        <f ca="1">VLOOKUP(Factures[[#This Row],[Age]],Cat_Age[],2,TRUE)</f>
        <v>5 - de 65 et plus</v>
      </c>
      <c r="O1177" t="str" cm="1">
        <f t="array" ref="O1177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1177" t="str">
        <f>VLOOKUP(INDEX(Communes2013[Code Postal],MATCH("*"&amp;TEXT(Factures[[#This Row],[CP]],"00000")&amp;"*",Communes2013[Code Postal],0)),Communes2013[],2,FALSE)</f>
        <v>POGNY</v>
      </c>
      <c r="Q1177" t="str">
        <f>VLOOKUP(Factures[[#This Row],[DPT]],departement2021[],6,FALSE)</f>
        <v>Marne</v>
      </c>
      <c r="R1177" t="str">
        <f>VLOOKUP(VLOOKUP(Factures[[#This Row],[DPT]],departement2021[],2,FALSE),region2021[],5,FALSE)</f>
        <v>Grand Est</v>
      </c>
    </row>
    <row r="1178" spans="1:18" x14ac:dyDescent="0.25">
      <c r="A1178">
        <v>1181</v>
      </c>
      <c r="B1178" s="1">
        <v>44772</v>
      </c>
      <c r="C1178" s="2" t="s">
        <v>12</v>
      </c>
      <c r="D1178" s="2" t="s">
        <v>16</v>
      </c>
      <c r="E1178">
        <v>4</v>
      </c>
      <c r="F1178">
        <v>132</v>
      </c>
      <c r="G1178">
        <v>47</v>
      </c>
      <c r="H1178">
        <v>179</v>
      </c>
      <c r="I1178" s="2" t="s">
        <v>17</v>
      </c>
      <c r="K1178" s="4">
        <v>92000</v>
      </c>
      <c r="L1178" s="1">
        <v>24716</v>
      </c>
      <c r="M1178">
        <f ca="1">DATEDIF(Factures[[#This Row],[Date naissance]],TODAY(),"Y")</f>
        <v>55</v>
      </c>
      <c r="N1178" t="str">
        <f ca="1">VLOOKUP(Factures[[#This Row],[Age]],Cat_Age[],2,TRUE)</f>
        <v>4 - de 55 à 65 ans</v>
      </c>
      <c r="O1178" t="str" cm="1">
        <f t="array" ref="O117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178" t="str">
        <f>VLOOKUP(INDEX(Communes2013[Code Postal],MATCH("*"&amp;TEXT(Factures[[#This Row],[CP]],"00000")&amp;"*",Communes2013[Code Postal],0)),Communes2013[],2,FALSE)</f>
        <v>NANTERRE</v>
      </c>
      <c r="Q1178" t="str">
        <f>VLOOKUP(Factures[[#This Row],[DPT]],departement2021[],6,FALSE)</f>
        <v>Hauts-de-Seine</v>
      </c>
      <c r="R1178" t="str">
        <f>VLOOKUP(VLOOKUP(Factures[[#This Row],[DPT]],departement2021[],2,FALSE),region2021[],5,FALSE)</f>
        <v>Île-de-France</v>
      </c>
    </row>
    <row r="1179" spans="1:18" x14ac:dyDescent="0.25">
      <c r="A1179">
        <v>1182</v>
      </c>
      <c r="B1179" s="1">
        <v>44772</v>
      </c>
      <c r="C1179" s="2" t="s">
        <v>12</v>
      </c>
      <c r="D1179" s="2" t="s">
        <v>13</v>
      </c>
      <c r="E1179">
        <v>2</v>
      </c>
      <c r="F1179">
        <v>41.5</v>
      </c>
      <c r="G1179">
        <v>3</v>
      </c>
      <c r="H1179">
        <v>44.5</v>
      </c>
      <c r="I1179" s="2" t="s">
        <v>17</v>
      </c>
      <c r="K1179" s="4">
        <v>29170</v>
      </c>
      <c r="L1179" s="1">
        <v>30635</v>
      </c>
      <c r="M1179">
        <f ca="1">DATEDIF(Factures[[#This Row],[Date naissance]],TODAY(),"Y")</f>
        <v>38</v>
      </c>
      <c r="N1179" t="str">
        <f ca="1">VLOOKUP(Factures[[#This Row],[Age]],Cat_Age[],2,TRUE)</f>
        <v>2 - de 35 à 45 ans</v>
      </c>
      <c r="O1179" t="str" cm="1">
        <f t="array" ref="O11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79" t="str">
        <f>VLOOKUP(INDEX(Communes2013[Code Postal],MATCH("*"&amp;TEXT(Factures[[#This Row],[CP]],"00000")&amp;"*",Communes2013[Code Postal],0)),Communes2013[],2,FALSE)</f>
        <v>FOUESNANT</v>
      </c>
      <c r="Q1179" t="str">
        <f>VLOOKUP(Factures[[#This Row],[DPT]],departement2021[],6,FALSE)</f>
        <v>Finistère</v>
      </c>
      <c r="R1179" t="str">
        <f>VLOOKUP(VLOOKUP(Factures[[#This Row],[DPT]],departement2021[],2,FALSE),region2021[],5,FALSE)</f>
        <v>Bretagne</v>
      </c>
    </row>
    <row r="1180" spans="1:18" x14ac:dyDescent="0.25">
      <c r="A1180">
        <v>1183</v>
      </c>
      <c r="B1180" s="1">
        <v>44772</v>
      </c>
      <c r="C1180" s="2" t="s">
        <v>12</v>
      </c>
      <c r="D1180" s="2" t="s">
        <v>21</v>
      </c>
      <c r="E1180">
        <v>1</v>
      </c>
      <c r="F1180">
        <v>20.5</v>
      </c>
      <c r="G1180">
        <v>37</v>
      </c>
      <c r="H1180">
        <v>57.5</v>
      </c>
      <c r="I1180" s="2" t="s">
        <v>14</v>
      </c>
      <c r="J1180">
        <v>5.5</v>
      </c>
      <c r="K1180" s="4">
        <v>56300</v>
      </c>
      <c r="L1180" s="1">
        <v>31447</v>
      </c>
      <c r="M1180">
        <f ca="1">DATEDIF(Factures[[#This Row],[Date naissance]],TODAY(),"Y")</f>
        <v>36</v>
      </c>
      <c r="N1180" t="str">
        <f ca="1">VLOOKUP(Factures[[#This Row],[Age]],Cat_Age[],2,TRUE)</f>
        <v>2 - de 35 à 45 ans</v>
      </c>
      <c r="O1180" t="str" cm="1">
        <f t="array" ref="O118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80" t="str">
        <f>VLOOKUP(INDEX(Communes2013[Code Postal],MATCH("*"&amp;TEXT(Factures[[#This Row],[CP]],"00000")&amp;"*",Communes2013[Code Postal],0)),Communes2013[],2,FALSE)</f>
        <v>PONTIVY</v>
      </c>
      <c r="Q1180" t="str">
        <f>VLOOKUP(Factures[[#This Row],[DPT]],departement2021[],6,FALSE)</f>
        <v>Morbihan</v>
      </c>
      <c r="R1180" t="str">
        <f>VLOOKUP(VLOOKUP(Factures[[#This Row],[DPT]],departement2021[],2,FALSE),region2021[],5,FALSE)</f>
        <v>Bretagne</v>
      </c>
    </row>
    <row r="1181" spans="1:18" x14ac:dyDescent="0.25">
      <c r="A1181">
        <v>1184</v>
      </c>
      <c r="B1181" s="1">
        <v>44772</v>
      </c>
      <c r="C1181" s="2" t="s">
        <v>12</v>
      </c>
      <c r="D1181" s="2" t="s">
        <v>13</v>
      </c>
      <c r="E1181">
        <v>2</v>
      </c>
      <c r="F1181">
        <v>45</v>
      </c>
      <c r="G1181">
        <v>53</v>
      </c>
      <c r="H1181">
        <v>98</v>
      </c>
      <c r="I1181" s="2" t="s">
        <v>14</v>
      </c>
      <c r="J1181">
        <v>10</v>
      </c>
      <c r="K1181" s="4">
        <v>94270</v>
      </c>
      <c r="L1181" s="1">
        <v>30627</v>
      </c>
      <c r="M1181">
        <f ca="1">DATEDIF(Factures[[#This Row],[Date naissance]],TODAY(),"Y")</f>
        <v>39</v>
      </c>
      <c r="N1181" t="str">
        <f ca="1">VLOOKUP(Factures[[#This Row],[Age]],Cat_Age[],2,TRUE)</f>
        <v>2 - de 35 à 45 ans</v>
      </c>
      <c r="O1181" t="str" cm="1">
        <f t="array" ref="O118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181" t="str">
        <f>VLOOKUP(INDEX(Communes2013[Code Postal],MATCH("*"&amp;TEXT(Factures[[#This Row],[CP]],"00000")&amp;"*",Communes2013[Code Postal],0)),Communes2013[],2,FALSE)</f>
        <v>LE KREMLIN-BICETRE</v>
      </c>
      <c r="Q1181" t="str">
        <f>VLOOKUP(Factures[[#This Row],[DPT]],departement2021[],6,FALSE)</f>
        <v>Val-de-Marne</v>
      </c>
      <c r="R1181" t="str">
        <f>VLOOKUP(VLOOKUP(Factures[[#This Row],[DPT]],departement2021[],2,FALSE),region2021[],5,FALSE)</f>
        <v>Île-de-France</v>
      </c>
    </row>
    <row r="1182" spans="1:18" x14ac:dyDescent="0.25">
      <c r="A1182">
        <v>1185</v>
      </c>
      <c r="B1182" s="1">
        <v>44772</v>
      </c>
      <c r="C1182" s="2" t="s">
        <v>12</v>
      </c>
      <c r="D1182" s="2" t="s">
        <v>13</v>
      </c>
      <c r="E1182">
        <v>3</v>
      </c>
      <c r="F1182">
        <v>69.5</v>
      </c>
      <c r="G1182">
        <v>92</v>
      </c>
      <c r="H1182">
        <v>161.5</v>
      </c>
      <c r="I1182" s="2" t="s">
        <v>14</v>
      </c>
      <c r="J1182">
        <v>2.5</v>
      </c>
      <c r="K1182" s="4">
        <v>29800</v>
      </c>
      <c r="L1182" s="1">
        <v>36625</v>
      </c>
      <c r="M1182">
        <f ca="1">DATEDIF(Factures[[#This Row],[Date naissance]],TODAY(),"Y")</f>
        <v>22</v>
      </c>
      <c r="N1182" t="str">
        <f ca="1">VLOOKUP(Factures[[#This Row],[Age]],Cat_Age[],2,TRUE)</f>
        <v>1 - de 0 à 35 ans</v>
      </c>
      <c r="O1182" t="str" cm="1">
        <f t="array" ref="O11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82" t="str">
        <f>VLOOKUP(INDEX(Communes2013[Code Postal],MATCH("*"&amp;TEXT(Factures[[#This Row],[CP]],"00000")&amp;"*",Communes2013[Code Postal],0)),Communes2013[],2,FALSE)</f>
        <v>LANDERNEAU</v>
      </c>
      <c r="Q1182" t="str">
        <f>VLOOKUP(Factures[[#This Row],[DPT]],departement2021[],6,FALSE)</f>
        <v>Finistère</v>
      </c>
      <c r="R1182" t="str">
        <f>VLOOKUP(VLOOKUP(Factures[[#This Row],[DPT]],departement2021[],2,FALSE),region2021[],5,FALSE)</f>
        <v>Bretagne</v>
      </c>
    </row>
    <row r="1183" spans="1:18" x14ac:dyDescent="0.25">
      <c r="A1183">
        <v>1186</v>
      </c>
      <c r="B1183" s="1">
        <v>44772</v>
      </c>
      <c r="C1183" s="2" t="s">
        <v>19</v>
      </c>
      <c r="D1183" s="2" t="s">
        <v>16</v>
      </c>
      <c r="E1183">
        <v>4</v>
      </c>
      <c r="F1183">
        <v>131</v>
      </c>
      <c r="G1183">
        <v>142</v>
      </c>
      <c r="H1183">
        <v>273</v>
      </c>
      <c r="I1183" s="2" t="s">
        <v>14</v>
      </c>
      <c r="J1183">
        <v>3.5</v>
      </c>
      <c r="K1183" s="4">
        <v>56000</v>
      </c>
      <c r="L1183" s="1">
        <v>29784</v>
      </c>
      <c r="M1183">
        <f ca="1">DATEDIF(Factures[[#This Row],[Date naissance]],TODAY(),"Y")</f>
        <v>41</v>
      </c>
      <c r="N1183" t="str">
        <f ca="1">VLOOKUP(Factures[[#This Row],[Age]],Cat_Age[],2,TRUE)</f>
        <v>2 - de 35 à 45 ans</v>
      </c>
      <c r="O1183" t="str" cm="1">
        <f t="array" ref="O118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83" t="str">
        <f>VLOOKUP(INDEX(Communes2013[Code Postal],MATCH("*"&amp;TEXT(Factures[[#This Row],[CP]],"00000")&amp;"*",Communes2013[Code Postal],0)),Communes2013[],2,FALSE)</f>
        <v>VANNES</v>
      </c>
      <c r="Q1183" t="str">
        <f>VLOOKUP(Factures[[#This Row],[DPT]],departement2021[],6,FALSE)</f>
        <v>Morbihan</v>
      </c>
      <c r="R1183" t="str">
        <f>VLOOKUP(VLOOKUP(Factures[[#This Row],[DPT]],departement2021[],2,FALSE),region2021[],5,FALSE)</f>
        <v>Bretagne</v>
      </c>
    </row>
    <row r="1184" spans="1:18" x14ac:dyDescent="0.25">
      <c r="A1184">
        <v>1187</v>
      </c>
      <c r="B1184" s="1">
        <v>44772</v>
      </c>
      <c r="C1184" s="2" t="s">
        <v>15</v>
      </c>
      <c r="D1184" s="2" t="s">
        <v>13</v>
      </c>
      <c r="E1184">
        <v>3</v>
      </c>
      <c r="F1184">
        <v>64</v>
      </c>
      <c r="G1184">
        <v>71</v>
      </c>
      <c r="H1184">
        <v>135</v>
      </c>
      <c r="I1184" s="2" t="s">
        <v>17</v>
      </c>
      <c r="K1184" s="4">
        <v>68970</v>
      </c>
      <c r="L1184" s="1">
        <v>17594</v>
      </c>
      <c r="M1184">
        <f ca="1">DATEDIF(Factures[[#This Row],[Date naissance]],TODAY(),"Y")</f>
        <v>74</v>
      </c>
      <c r="N1184" t="str">
        <f ca="1">VLOOKUP(Factures[[#This Row],[Age]],Cat_Age[],2,TRUE)</f>
        <v>5 - de 65 et plus</v>
      </c>
      <c r="O1184" t="str" cm="1">
        <f t="array" ref="O1184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1184" t="str">
        <f>VLOOKUP(INDEX(Communes2013[Code Postal],MATCH("*"&amp;TEXT(Factures[[#This Row],[CP]],"00000")&amp;"*",Communes2013[Code Postal],0)),Communes2013[],2,FALSE)</f>
        <v>GUEMAR</v>
      </c>
      <c r="Q1184" t="str">
        <f>VLOOKUP(Factures[[#This Row],[DPT]],departement2021[],6,FALSE)</f>
        <v>Haut-Rhin</v>
      </c>
      <c r="R1184" t="str">
        <f>VLOOKUP(VLOOKUP(Factures[[#This Row],[DPT]],departement2021[],2,FALSE),region2021[],5,FALSE)</f>
        <v>Grand Est</v>
      </c>
    </row>
    <row r="1185" spans="1:18" x14ac:dyDescent="0.25">
      <c r="A1185">
        <v>1188</v>
      </c>
      <c r="B1185" s="1">
        <v>44772</v>
      </c>
      <c r="C1185" s="2" t="s">
        <v>15</v>
      </c>
      <c r="D1185" s="2" t="s">
        <v>16</v>
      </c>
      <c r="E1185">
        <v>15</v>
      </c>
      <c r="F1185">
        <v>379.5</v>
      </c>
      <c r="G1185">
        <v>46</v>
      </c>
      <c r="H1185">
        <v>425.5</v>
      </c>
      <c r="I1185" s="2" t="s">
        <v>14</v>
      </c>
      <c r="J1185">
        <v>25.5</v>
      </c>
      <c r="K1185" s="4">
        <v>29780</v>
      </c>
      <c r="L1185" s="1">
        <v>28442</v>
      </c>
      <c r="M1185">
        <f ca="1">DATEDIF(Factures[[#This Row],[Date naissance]],TODAY(),"Y")</f>
        <v>44</v>
      </c>
      <c r="N1185" t="str">
        <f ca="1">VLOOKUP(Factures[[#This Row],[Age]],Cat_Age[],2,TRUE)</f>
        <v>2 - de 35 à 45 ans</v>
      </c>
      <c r="O1185" t="str" cm="1">
        <f t="array" ref="O11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85" t="str">
        <f>VLOOKUP(INDEX(Communes2013[Code Postal],MATCH("*"&amp;TEXT(Factures[[#This Row],[CP]],"00000")&amp;"*",Communes2013[Code Postal],0)),Communes2013[],2,FALSE)</f>
        <v>PLOUHINEC</v>
      </c>
      <c r="Q1185" t="str">
        <f>VLOOKUP(Factures[[#This Row],[DPT]],departement2021[],6,FALSE)</f>
        <v>Finistère</v>
      </c>
      <c r="R1185" t="str">
        <f>VLOOKUP(VLOOKUP(Factures[[#This Row],[DPT]],departement2021[],2,FALSE),region2021[],5,FALSE)</f>
        <v>Bretagne</v>
      </c>
    </row>
    <row r="1186" spans="1:18" x14ac:dyDescent="0.25">
      <c r="A1186">
        <v>1189</v>
      </c>
      <c r="B1186" s="1">
        <v>44772</v>
      </c>
      <c r="C1186" s="2" t="s">
        <v>19</v>
      </c>
      <c r="D1186" s="2" t="s">
        <v>16</v>
      </c>
      <c r="E1186">
        <v>9</v>
      </c>
      <c r="F1186">
        <v>257.5</v>
      </c>
      <c r="G1186">
        <v>237</v>
      </c>
      <c r="H1186">
        <v>494.5</v>
      </c>
      <c r="I1186" s="2" t="s">
        <v>14</v>
      </c>
      <c r="J1186">
        <v>4</v>
      </c>
      <c r="K1186" s="4">
        <v>95240</v>
      </c>
      <c r="L1186" s="1">
        <v>24522</v>
      </c>
      <c r="M1186">
        <f ca="1">DATEDIF(Factures[[#This Row],[Date naissance]],TODAY(),"Y")</f>
        <v>55</v>
      </c>
      <c r="N1186" t="str">
        <f ca="1">VLOOKUP(Factures[[#This Row],[Age]],Cat_Age[],2,TRUE)</f>
        <v>4 - de 55 à 65 ans</v>
      </c>
      <c r="O1186" t="str" cm="1">
        <f t="array" ref="O118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186" t="str">
        <f>VLOOKUP(INDEX(Communes2013[Code Postal],MATCH("*"&amp;TEXT(Factures[[#This Row],[CP]],"00000")&amp;"*",Communes2013[Code Postal],0)),Communes2013[],2,FALSE)</f>
        <v>CORMEILLES-EN-PARISIS</v>
      </c>
      <c r="Q1186" t="str">
        <f>VLOOKUP(Factures[[#This Row],[DPT]],departement2021[],6,FALSE)</f>
        <v>Val-d'Oise</v>
      </c>
      <c r="R1186" t="str">
        <f>VLOOKUP(VLOOKUP(Factures[[#This Row],[DPT]],departement2021[],2,FALSE),region2021[],5,FALSE)</f>
        <v>Île-de-France</v>
      </c>
    </row>
    <row r="1187" spans="1:18" x14ac:dyDescent="0.25">
      <c r="A1187">
        <v>1190</v>
      </c>
      <c r="B1187" s="1">
        <v>44772</v>
      </c>
      <c r="C1187" s="2" t="s">
        <v>18</v>
      </c>
      <c r="D1187" s="2" t="s">
        <v>16</v>
      </c>
      <c r="E1187">
        <v>21</v>
      </c>
      <c r="F1187">
        <v>720.5</v>
      </c>
      <c r="G1187">
        <v>1278</v>
      </c>
      <c r="H1187">
        <v>1998.5</v>
      </c>
      <c r="I1187" s="2" t="s">
        <v>14</v>
      </c>
      <c r="J1187">
        <v>73.5</v>
      </c>
      <c r="K1187" s="4">
        <v>59200</v>
      </c>
      <c r="L1187" s="1">
        <v>23449</v>
      </c>
      <c r="M1187">
        <f ca="1">DATEDIF(Factures[[#This Row],[Date naissance]],TODAY(),"Y")</f>
        <v>58</v>
      </c>
      <c r="N1187" t="str">
        <f ca="1">VLOOKUP(Factures[[#This Row],[Age]],Cat_Age[],2,TRUE)</f>
        <v>4 - de 55 à 65 ans</v>
      </c>
      <c r="O1187" t="str" cm="1">
        <f t="array" ref="O1187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187" t="str">
        <f>VLOOKUP(INDEX(Communes2013[Code Postal],MATCH("*"&amp;TEXT(Factures[[#This Row],[CP]],"00000")&amp;"*",Communes2013[Code Postal],0)),Communes2013[],2,FALSE)</f>
        <v>TOURCOING</v>
      </c>
      <c r="Q1187" t="str">
        <f>VLOOKUP(Factures[[#This Row],[DPT]],departement2021[],6,FALSE)</f>
        <v>Nord</v>
      </c>
      <c r="R1187" t="str">
        <f>VLOOKUP(VLOOKUP(Factures[[#This Row],[DPT]],departement2021[],2,FALSE),region2021[],5,FALSE)</f>
        <v>Hauts-de-France</v>
      </c>
    </row>
    <row r="1188" spans="1:18" x14ac:dyDescent="0.25">
      <c r="A1188">
        <v>1191</v>
      </c>
      <c r="B1188" s="1">
        <v>44772</v>
      </c>
      <c r="C1188" s="2" t="s">
        <v>19</v>
      </c>
      <c r="D1188" s="2" t="s">
        <v>16</v>
      </c>
      <c r="E1188">
        <v>4</v>
      </c>
      <c r="F1188">
        <v>101</v>
      </c>
      <c r="G1188">
        <v>128</v>
      </c>
      <c r="H1188">
        <v>229</v>
      </c>
      <c r="I1188" s="2" t="s">
        <v>17</v>
      </c>
      <c r="K1188" s="4">
        <v>85160</v>
      </c>
      <c r="L1188" s="1">
        <v>23114</v>
      </c>
      <c r="M1188">
        <f ca="1">DATEDIF(Factures[[#This Row],[Date naissance]],TODAY(),"Y")</f>
        <v>59</v>
      </c>
      <c r="N1188" t="str">
        <f ca="1">VLOOKUP(Factures[[#This Row],[Age]],Cat_Age[],2,TRUE)</f>
        <v>4 - de 55 à 65 ans</v>
      </c>
      <c r="O1188" t="str" cm="1">
        <f t="array" ref="O1188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1188" t="str">
        <f>VLOOKUP(INDEX(Communes2013[Code Postal],MATCH("*"&amp;TEXT(Factures[[#This Row],[CP]],"00000")&amp;"*",Communes2013[Code Postal],0)),Communes2013[],2,FALSE)</f>
        <v>SAINT-JEAN-DE-MONTS</v>
      </c>
      <c r="Q1188" t="str">
        <f>VLOOKUP(Factures[[#This Row],[DPT]],departement2021[],6,FALSE)</f>
        <v>Vendée</v>
      </c>
      <c r="R1188" t="str">
        <f>VLOOKUP(VLOOKUP(Factures[[#This Row],[DPT]],departement2021[],2,FALSE),region2021[],5,FALSE)</f>
        <v>Pays de la Loire</v>
      </c>
    </row>
    <row r="1189" spans="1:18" x14ac:dyDescent="0.25">
      <c r="A1189">
        <v>1192</v>
      </c>
      <c r="B1189" s="1">
        <v>44772</v>
      </c>
      <c r="C1189" s="2" t="s">
        <v>15</v>
      </c>
      <c r="D1189" s="2" t="s">
        <v>16</v>
      </c>
      <c r="E1189">
        <v>2</v>
      </c>
      <c r="F1189">
        <v>69.5</v>
      </c>
      <c r="G1189">
        <v>126</v>
      </c>
      <c r="H1189">
        <v>195.5</v>
      </c>
      <c r="I1189" s="2" t="s">
        <v>14</v>
      </c>
      <c r="J1189">
        <v>6</v>
      </c>
      <c r="K1189" s="4">
        <v>35270</v>
      </c>
      <c r="L1189" s="1">
        <v>28481</v>
      </c>
      <c r="M1189">
        <f ca="1">DATEDIF(Factures[[#This Row],[Date naissance]],TODAY(),"Y")</f>
        <v>44</v>
      </c>
      <c r="N1189" t="str">
        <f ca="1">VLOOKUP(Factures[[#This Row],[Age]],Cat_Age[],2,TRUE)</f>
        <v>2 - de 35 à 45 ans</v>
      </c>
      <c r="O1189" t="str" cm="1">
        <f t="array" ref="O118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89" t="str">
        <f>VLOOKUP(INDEX(Communes2013[Code Postal],MATCH("*"&amp;TEXT(Factures[[#This Row],[CP]],"00000")&amp;"*",Communes2013[Code Postal],0)),Communes2013[],2,FALSE)</f>
        <v>COMBOURG</v>
      </c>
      <c r="Q1189" t="str">
        <f>VLOOKUP(Factures[[#This Row],[DPT]],departement2021[],6,FALSE)</f>
        <v>Ille-et-Vilaine</v>
      </c>
      <c r="R1189" t="str">
        <f>VLOOKUP(VLOOKUP(Factures[[#This Row],[DPT]],departement2021[],2,FALSE),region2021[],5,FALSE)</f>
        <v>Bretagne</v>
      </c>
    </row>
    <row r="1190" spans="1:18" x14ac:dyDescent="0.25">
      <c r="A1190">
        <v>1193</v>
      </c>
      <c r="B1190" s="1">
        <v>44773</v>
      </c>
      <c r="C1190" s="2" t="s">
        <v>15</v>
      </c>
      <c r="D1190" s="2" t="s">
        <v>16</v>
      </c>
      <c r="E1190">
        <v>2</v>
      </c>
      <c r="F1190">
        <v>50.5</v>
      </c>
      <c r="G1190">
        <v>5</v>
      </c>
      <c r="H1190">
        <v>55.5</v>
      </c>
      <c r="I1190" s="2" t="s">
        <v>17</v>
      </c>
      <c r="K1190" s="4">
        <v>93300</v>
      </c>
      <c r="L1190" s="1">
        <v>31031</v>
      </c>
      <c r="M1190">
        <f ca="1">DATEDIF(Factures[[#This Row],[Date naissance]],TODAY(),"Y")</f>
        <v>37</v>
      </c>
      <c r="N1190" t="str">
        <f ca="1">VLOOKUP(Factures[[#This Row],[Age]],Cat_Age[],2,TRUE)</f>
        <v>2 - de 35 à 45 ans</v>
      </c>
      <c r="O1190" t="str" cm="1">
        <f t="array" ref="O119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190" t="str">
        <f>VLOOKUP(INDEX(Communes2013[Code Postal],MATCH("*"&amp;TEXT(Factures[[#This Row],[CP]],"00000")&amp;"*",Communes2013[Code Postal],0)),Communes2013[],2,FALSE)</f>
        <v>AUBERVILLIERS</v>
      </c>
      <c r="Q1190" t="str">
        <f>VLOOKUP(Factures[[#This Row],[DPT]],departement2021[],6,FALSE)</f>
        <v>Seine-Saint-Denis</v>
      </c>
      <c r="R1190" t="str">
        <f>VLOOKUP(VLOOKUP(Factures[[#This Row],[DPT]],departement2021[],2,FALSE),region2021[],5,FALSE)</f>
        <v>Île-de-France</v>
      </c>
    </row>
    <row r="1191" spans="1:18" x14ac:dyDescent="0.25">
      <c r="A1191">
        <v>1194</v>
      </c>
      <c r="B1191" s="1">
        <v>44773</v>
      </c>
      <c r="C1191" s="2" t="s">
        <v>15</v>
      </c>
      <c r="D1191" s="2" t="s">
        <v>16</v>
      </c>
      <c r="E1191">
        <v>11</v>
      </c>
      <c r="F1191">
        <v>297</v>
      </c>
      <c r="G1191">
        <v>407</v>
      </c>
      <c r="H1191">
        <v>704</v>
      </c>
      <c r="I1191" s="2" t="s">
        <v>14</v>
      </c>
      <c r="J1191">
        <v>45</v>
      </c>
      <c r="K1191" s="4">
        <v>92300</v>
      </c>
      <c r="L1191" s="1">
        <v>14819</v>
      </c>
      <c r="M1191">
        <f ca="1">DATEDIF(Factures[[#This Row],[Date naissance]],TODAY(),"Y")</f>
        <v>82</v>
      </c>
      <c r="N1191" t="str">
        <f ca="1">VLOOKUP(Factures[[#This Row],[Age]],Cat_Age[],2,TRUE)</f>
        <v>5 - de 65 et plus</v>
      </c>
      <c r="O1191" t="str" cm="1">
        <f t="array" ref="O119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191" t="str">
        <f>VLOOKUP(INDEX(Communes2013[Code Postal],MATCH("*"&amp;TEXT(Factures[[#This Row],[CP]],"00000")&amp;"*",Communes2013[Code Postal],0)),Communes2013[],2,FALSE)</f>
        <v>LEVALLOIS-PERRET</v>
      </c>
      <c r="Q1191" t="str">
        <f>VLOOKUP(Factures[[#This Row],[DPT]],departement2021[],6,FALSE)</f>
        <v>Hauts-de-Seine</v>
      </c>
      <c r="R1191" t="str">
        <f>VLOOKUP(VLOOKUP(Factures[[#This Row],[DPT]],departement2021[],2,FALSE),region2021[],5,FALSE)</f>
        <v>Île-de-France</v>
      </c>
    </row>
    <row r="1192" spans="1:18" x14ac:dyDescent="0.25">
      <c r="A1192">
        <v>1195</v>
      </c>
      <c r="B1192" s="1">
        <v>44773</v>
      </c>
      <c r="C1192" s="2" t="s">
        <v>19</v>
      </c>
      <c r="D1192" s="2" t="s">
        <v>13</v>
      </c>
      <c r="E1192">
        <v>2</v>
      </c>
      <c r="F1192">
        <v>48.5</v>
      </c>
      <c r="G1192">
        <v>86</v>
      </c>
      <c r="H1192">
        <v>134.5</v>
      </c>
      <c r="I1192" s="2" t="s">
        <v>17</v>
      </c>
      <c r="K1192" s="4">
        <v>56250</v>
      </c>
      <c r="L1192" s="1">
        <v>31666</v>
      </c>
      <c r="M1192">
        <f ca="1">DATEDIF(Factures[[#This Row],[Date naissance]],TODAY(),"Y")</f>
        <v>36</v>
      </c>
      <c r="N1192" t="str">
        <f ca="1">VLOOKUP(Factures[[#This Row],[Age]],Cat_Age[],2,TRUE)</f>
        <v>2 - de 35 à 45 ans</v>
      </c>
      <c r="O1192" t="str" cm="1">
        <f t="array" ref="O119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192" t="str">
        <f>VLOOKUP(INDEX(Communes2013[Code Postal],MATCH("*"&amp;TEXT(Factures[[#This Row],[CP]],"00000")&amp;"*",Communes2013[Code Postal],0)),Communes2013[],2,FALSE)</f>
        <v>ELVEN</v>
      </c>
      <c r="Q1192" t="str">
        <f>VLOOKUP(Factures[[#This Row],[DPT]],departement2021[],6,FALSE)</f>
        <v>Morbihan</v>
      </c>
      <c r="R1192" t="str">
        <f>VLOOKUP(VLOOKUP(Factures[[#This Row],[DPT]],departement2021[],2,FALSE),region2021[],5,FALSE)</f>
        <v>Bretagne</v>
      </c>
    </row>
    <row r="1193" spans="1:18" x14ac:dyDescent="0.25">
      <c r="A1193">
        <v>1196</v>
      </c>
      <c r="B1193" s="1">
        <v>44773</v>
      </c>
      <c r="C1193" s="2" t="s">
        <v>18</v>
      </c>
      <c r="D1193" s="2" t="s">
        <v>20</v>
      </c>
      <c r="E1193">
        <v>18</v>
      </c>
      <c r="F1193">
        <v>269</v>
      </c>
      <c r="G1193">
        <v>297</v>
      </c>
      <c r="H1193">
        <v>566</v>
      </c>
      <c r="I1193" s="2" t="s">
        <v>17</v>
      </c>
      <c r="K1193" s="4">
        <v>28700</v>
      </c>
      <c r="L1193" s="1">
        <v>14588</v>
      </c>
      <c r="M1193">
        <f ca="1">DATEDIF(Factures[[#This Row],[Date naissance]],TODAY(),"Y")</f>
        <v>82</v>
      </c>
      <c r="N1193" t="str">
        <f ca="1">VLOOKUP(Factures[[#This Row],[Age]],Cat_Age[],2,TRUE)</f>
        <v>5 - de 65 et plus</v>
      </c>
      <c r="O1193" t="str" cm="1">
        <f t="array" ref="O1193">IF(INT(Factures[[#This Row],[CP]]/1000)=20,_xlfn.SWITCH(MID(Factures[[#This Row],[CP]],3,1),"0","2A","1","2A","2","2B"),IF(LEN(Factures[[#This Row],[CP]])=4,"0"&amp;LEFT(Factures[[#This Row],[CP]],1),LEFT(Factures[[#This Row],[CP]],2)))</f>
        <v>28</v>
      </c>
      <c r="P1193" t="str">
        <f>VLOOKUP(INDEX(Communes2013[Code Postal],MATCH("*"&amp;TEXT(Factures[[#This Row],[CP]],"00000")&amp;"*",Communes2013[Code Postal],0)),Communes2013[],2,FALSE)</f>
        <v>AUNEAU</v>
      </c>
      <c r="Q1193" t="str">
        <f>VLOOKUP(Factures[[#This Row],[DPT]],departement2021[],6,FALSE)</f>
        <v>Eure-et-Loir</v>
      </c>
      <c r="R1193" t="str">
        <f>VLOOKUP(VLOOKUP(Factures[[#This Row],[DPT]],departement2021[],2,FALSE),region2021[],5,FALSE)</f>
        <v>Centre-Val de Loire</v>
      </c>
    </row>
    <row r="1194" spans="1:18" x14ac:dyDescent="0.25">
      <c r="A1194">
        <v>1197</v>
      </c>
      <c r="B1194" s="1">
        <v>44773</v>
      </c>
      <c r="C1194" s="2" t="s">
        <v>15</v>
      </c>
      <c r="D1194" s="2" t="s">
        <v>13</v>
      </c>
      <c r="E1194">
        <v>2</v>
      </c>
      <c r="F1194">
        <v>41</v>
      </c>
      <c r="G1194">
        <v>51</v>
      </c>
      <c r="H1194">
        <v>92</v>
      </c>
      <c r="I1194" s="2" t="s">
        <v>14</v>
      </c>
      <c r="J1194">
        <v>1.5</v>
      </c>
      <c r="K1194" s="4">
        <v>29910</v>
      </c>
      <c r="L1194" s="1">
        <v>24489</v>
      </c>
      <c r="M1194">
        <f ca="1">DATEDIF(Factures[[#This Row],[Date naissance]],TODAY(),"Y")</f>
        <v>55</v>
      </c>
      <c r="N1194" t="str">
        <f ca="1">VLOOKUP(Factures[[#This Row],[Age]],Cat_Age[],2,TRUE)</f>
        <v>4 - de 55 à 65 ans</v>
      </c>
      <c r="O1194" t="str" cm="1">
        <f t="array" ref="O11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94" t="str">
        <f>VLOOKUP(INDEX(Communes2013[Code Postal],MATCH("*"&amp;TEXT(Factures[[#This Row],[CP]],"00000")&amp;"*",Communes2013[Code Postal],0)),Communes2013[],2,FALSE)</f>
        <v>TREGUNC</v>
      </c>
      <c r="Q1194" t="str">
        <f>VLOOKUP(Factures[[#This Row],[DPT]],departement2021[],6,FALSE)</f>
        <v>Finistère</v>
      </c>
      <c r="R1194" t="str">
        <f>VLOOKUP(VLOOKUP(Factures[[#This Row],[DPT]],departement2021[],2,FALSE),region2021[],5,FALSE)</f>
        <v>Bretagne</v>
      </c>
    </row>
    <row r="1195" spans="1:18" x14ac:dyDescent="0.25">
      <c r="A1195">
        <v>1198</v>
      </c>
      <c r="B1195" s="1">
        <v>44773</v>
      </c>
      <c r="C1195" s="2" t="s">
        <v>12</v>
      </c>
      <c r="D1195" s="2" t="s">
        <v>13</v>
      </c>
      <c r="E1195">
        <v>3</v>
      </c>
      <c r="F1195">
        <v>60.5</v>
      </c>
      <c r="G1195">
        <v>47</v>
      </c>
      <c r="H1195">
        <v>107.5</v>
      </c>
      <c r="I1195" s="2" t="s">
        <v>14</v>
      </c>
      <c r="J1195">
        <v>0.5</v>
      </c>
      <c r="K1195" s="4">
        <v>29200</v>
      </c>
      <c r="L1195" s="1">
        <v>29818</v>
      </c>
      <c r="M1195">
        <f ca="1">DATEDIF(Factures[[#This Row],[Date naissance]],TODAY(),"Y")</f>
        <v>41</v>
      </c>
      <c r="N1195" t="str">
        <f ca="1">VLOOKUP(Factures[[#This Row],[Age]],Cat_Age[],2,TRUE)</f>
        <v>2 - de 35 à 45 ans</v>
      </c>
      <c r="O1195" t="str" cm="1">
        <f t="array" ref="O11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195" t="str">
        <f>VLOOKUP(INDEX(Communes2013[Code Postal],MATCH("*"&amp;TEXT(Factures[[#This Row],[CP]],"00000")&amp;"*",Communes2013[Code Postal],0)),Communes2013[],2,FALSE)</f>
        <v>BREST</v>
      </c>
      <c r="Q1195" t="str">
        <f>VLOOKUP(Factures[[#This Row],[DPT]],departement2021[],6,FALSE)</f>
        <v>Finistère</v>
      </c>
      <c r="R1195" t="str">
        <f>VLOOKUP(VLOOKUP(Factures[[#This Row],[DPT]],departement2021[],2,FALSE),region2021[],5,FALSE)</f>
        <v>Bretagne</v>
      </c>
    </row>
    <row r="1196" spans="1:18" x14ac:dyDescent="0.25">
      <c r="A1196">
        <v>1199</v>
      </c>
      <c r="B1196" s="1">
        <v>44773</v>
      </c>
      <c r="C1196" s="2" t="s">
        <v>12</v>
      </c>
      <c r="D1196" s="2" t="s">
        <v>13</v>
      </c>
      <c r="E1196">
        <v>4</v>
      </c>
      <c r="F1196">
        <v>86</v>
      </c>
      <c r="G1196">
        <v>103</v>
      </c>
      <c r="H1196">
        <v>189</v>
      </c>
      <c r="I1196" s="2" t="s">
        <v>14</v>
      </c>
      <c r="J1196">
        <v>4.5</v>
      </c>
      <c r="K1196" s="4">
        <v>35300</v>
      </c>
      <c r="L1196" s="1">
        <v>37432</v>
      </c>
      <c r="M1196">
        <f ca="1">DATEDIF(Factures[[#This Row],[Date naissance]],TODAY(),"Y")</f>
        <v>20</v>
      </c>
      <c r="N1196" t="str">
        <f ca="1">VLOOKUP(Factures[[#This Row],[Age]],Cat_Age[],2,TRUE)</f>
        <v>1 - de 0 à 35 ans</v>
      </c>
      <c r="O1196" t="str" cm="1">
        <f t="array" ref="O119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196" t="str">
        <f>VLOOKUP(INDEX(Communes2013[Code Postal],MATCH("*"&amp;TEXT(Factures[[#This Row],[CP]],"00000")&amp;"*",Communes2013[Code Postal],0)),Communes2013[],2,FALSE)</f>
        <v>FOUGERES</v>
      </c>
      <c r="Q1196" t="str">
        <f>VLOOKUP(Factures[[#This Row],[DPT]],departement2021[],6,FALSE)</f>
        <v>Ille-et-Vilaine</v>
      </c>
      <c r="R1196" t="str">
        <f>VLOOKUP(VLOOKUP(Factures[[#This Row],[DPT]],departement2021[],2,FALSE),region2021[],5,FALSE)</f>
        <v>Bretagne</v>
      </c>
    </row>
    <row r="1197" spans="1:18" x14ac:dyDescent="0.25">
      <c r="A1197">
        <v>1200</v>
      </c>
      <c r="B1197" s="1">
        <v>44773</v>
      </c>
      <c r="C1197" s="2" t="s">
        <v>15</v>
      </c>
      <c r="D1197" s="2" t="s">
        <v>16</v>
      </c>
      <c r="E1197">
        <v>2</v>
      </c>
      <c r="F1197">
        <v>50.5</v>
      </c>
      <c r="G1197">
        <v>15</v>
      </c>
      <c r="H1197">
        <v>65.5</v>
      </c>
      <c r="I1197" s="2" t="s">
        <v>17</v>
      </c>
      <c r="K1197" s="4">
        <v>76610</v>
      </c>
      <c r="L1197" s="1">
        <v>23660</v>
      </c>
      <c r="M1197">
        <f ca="1">DATEDIF(Factures[[#This Row],[Date naissance]],TODAY(),"Y")</f>
        <v>58</v>
      </c>
      <c r="N1197" t="str">
        <f ca="1">VLOOKUP(Factures[[#This Row],[Age]],Cat_Age[],2,TRUE)</f>
        <v>4 - de 55 à 65 ans</v>
      </c>
      <c r="O1197" t="str" cm="1">
        <f t="array" ref="O1197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197" t="str">
        <f>VLOOKUP(INDEX(Communes2013[Code Postal],MATCH("*"&amp;TEXT(Factures[[#This Row],[CP]],"00000")&amp;"*",Communes2013[Code Postal],0)),Communes2013[],2,FALSE)</f>
        <v>LE HAVRE</v>
      </c>
      <c r="Q1197" t="str">
        <f>VLOOKUP(Factures[[#This Row],[DPT]],departement2021[],6,FALSE)</f>
        <v>Seine-Maritime</v>
      </c>
      <c r="R1197" t="str">
        <f>VLOOKUP(VLOOKUP(Factures[[#This Row],[DPT]],departement2021[],2,FALSE),region2021[],5,FALSE)</f>
        <v>Normandie</v>
      </c>
    </row>
    <row r="1198" spans="1:18" x14ac:dyDescent="0.25">
      <c r="A1198">
        <v>1201</v>
      </c>
      <c r="B1198" s="1">
        <v>44773</v>
      </c>
      <c r="C1198" s="2" t="s">
        <v>15</v>
      </c>
      <c r="D1198" s="2" t="s">
        <v>16</v>
      </c>
      <c r="E1198">
        <v>2</v>
      </c>
      <c r="F1198">
        <v>66</v>
      </c>
      <c r="G1198">
        <v>49</v>
      </c>
      <c r="H1198">
        <v>115</v>
      </c>
      <c r="I1198" s="2" t="s">
        <v>14</v>
      </c>
      <c r="J1198">
        <v>8.5</v>
      </c>
      <c r="K1198" s="4">
        <v>91270</v>
      </c>
      <c r="L1198" s="1">
        <v>30790</v>
      </c>
      <c r="M1198">
        <f ca="1">DATEDIF(Factures[[#This Row],[Date naissance]],TODAY(),"Y")</f>
        <v>38</v>
      </c>
      <c r="N1198" t="str">
        <f ca="1">VLOOKUP(Factures[[#This Row],[Age]],Cat_Age[],2,TRUE)</f>
        <v>2 - de 35 à 45 ans</v>
      </c>
      <c r="O1198" t="str" cm="1">
        <f t="array" ref="O119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198" t="str">
        <f>VLOOKUP(INDEX(Communes2013[Code Postal],MATCH("*"&amp;TEXT(Factures[[#This Row],[CP]],"00000")&amp;"*",Communes2013[Code Postal],0)),Communes2013[],2,FALSE)</f>
        <v>VIGNEUX-SUR-SEINE</v>
      </c>
      <c r="Q1198" t="str">
        <f>VLOOKUP(Factures[[#This Row],[DPT]],departement2021[],6,FALSE)</f>
        <v>Essonne</v>
      </c>
      <c r="R1198" t="str">
        <f>VLOOKUP(VLOOKUP(Factures[[#This Row],[DPT]],departement2021[],2,FALSE),region2021[],5,FALSE)</f>
        <v>Île-de-France</v>
      </c>
    </row>
    <row r="1199" spans="1:18" x14ac:dyDescent="0.25">
      <c r="A1199">
        <v>1202</v>
      </c>
      <c r="B1199" s="1">
        <v>44773</v>
      </c>
      <c r="C1199" s="2" t="s">
        <v>19</v>
      </c>
      <c r="D1199" s="2" t="s">
        <v>22</v>
      </c>
      <c r="E1199">
        <v>10</v>
      </c>
      <c r="F1199">
        <v>153.5</v>
      </c>
      <c r="G1199">
        <v>34</v>
      </c>
      <c r="H1199">
        <v>187.5</v>
      </c>
      <c r="I1199" s="2" t="s">
        <v>14</v>
      </c>
      <c r="J1199">
        <v>5.5</v>
      </c>
      <c r="K1199" s="4">
        <v>74130</v>
      </c>
      <c r="L1199" s="1">
        <v>30396</v>
      </c>
      <c r="M1199">
        <f ca="1">DATEDIF(Factures[[#This Row],[Date naissance]],TODAY(),"Y")</f>
        <v>39</v>
      </c>
      <c r="N1199" t="str">
        <f ca="1">VLOOKUP(Factures[[#This Row],[Age]],Cat_Age[],2,TRUE)</f>
        <v>2 - de 35 à 45 ans</v>
      </c>
      <c r="O1199" t="str" cm="1">
        <f t="array" ref="O1199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199" t="str">
        <f>VLOOKUP(INDEX(Communes2013[Code Postal],MATCH("*"&amp;TEXT(Factures[[#This Row],[CP]],"00000")&amp;"*",Communes2013[Code Postal],0)),Communes2013[],2,FALSE)</f>
        <v>BONNEVILLE</v>
      </c>
      <c r="Q1199" t="str">
        <f>VLOOKUP(Factures[[#This Row],[DPT]],departement2021[],6,FALSE)</f>
        <v>Haute-Savoie</v>
      </c>
      <c r="R1199" t="str">
        <f>VLOOKUP(VLOOKUP(Factures[[#This Row],[DPT]],departement2021[],2,FALSE),region2021[],5,FALSE)</f>
        <v>Auvergne-Rhône-Alpes</v>
      </c>
    </row>
    <row r="1200" spans="1:18" x14ac:dyDescent="0.25">
      <c r="A1200">
        <v>1203</v>
      </c>
      <c r="B1200" s="1">
        <v>44773</v>
      </c>
      <c r="C1200" s="2" t="s">
        <v>15</v>
      </c>
      <c r="D1200" s="2" t="s">
        <v>16</v>
      </c>
      <c r="E1200">
        <v>6</v>
      </c>
      <c r="F1200">
        <v>164</v>
      </c>
      <c r="G1200">
        <v>110</v>
      </c>
      <c r="H1200">
        <v>274</v>
      </c>
      <c r="I1200" s="2" t="s">
        <v>14</v>
      </c>
      <c r="J1200">
        <v>23.5</v>
      </c>
      <c r="K1200" s="4">
        <v>75011</v>
      </c>
      <c r="L1200" s="1">
        <v>23713</v>
      </c>
      <c r="M1200">
        <f ca="1">DATEDIF(Factures[[#This Row],[Date naissance]],TODAY(),"Y")</f>
        <v>57</v>
      </c>
      <c r="N1200" t="str">
        <f ca="1">VLOOKUP(Factures[[#This Row],[Age]],Cat_Age[],2,TRUE)</f>
        <v>4 - de 55 à 65 ans</v>
      </c>
      <c r="O1200" t="str" cm="1">
        <f t="array" ref="O120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00" t="str">
        <f>VLOOKUP(INDEX(Communes2013[Code Postal],MATCH("*"&amp;TEXT(Factures[[#This Row],[CP]],"00000")&amp;"*",Communes2013[Code Postal],0)),Communes2013[],2,FALSE)</f>
        <v>PARIS-11E-ARRONDISSEMENT</v>
      </c>
      <c r="Q1200" t="str">
        <f>VLOOKUP(Factures[[#This Row],[DPT]],departement2021[],6,FALSE)</f>
        <v>Paris</v>
      </c>
      <c r="R1200" t="str">
        <f>VLOOKUP(VLOOKUP(Factures[[#This Row],[DPT]],departement2021[],2,FALSE),region2021[],5,FALSE)</f>
        <v>Île-de-France</v>
      </c>
    </row>
    <row r="1201" spans="1:18" x14ac:dyDescent="0.25">
      <c r="A1201">
        <v>1204</v>
      </c>
      <c r="B1201" s="1">
        <v>44773</v>
      </c>
      <c r="C1201" s="2" t="s">
        <v>12</v>
      </c>
      <c r="D1201" s="2" t="s">
        <v>21</v>
      </c>
      <c r="E1201">
        <v>2</v>
      </c>
      <c r="F1201">
        <v>45.5</v>
      </c>
      <c r="G1201">
        <v>72</v>
      </c>
      <c r="H1201">
        <v>117.5</v>
      </c>
      <c r="I1201" s="2" t="s">
        <v>17</v>
      </c>
      <c r="K1201" s="4">
        <v>29500</v>
      </c>
      <c r="L1201" s="1">
        <v>27172</v>
      </c>
      <c r="M1201">
        <f ca="1">DATEDIF(Factures[[#This Row],[Date naissance]],TODAY(),"Y")</f>
        <v>48</v>
      </c>
      <c r="N1201" t="str">
        <f ca="1">VLOOKUP(Factures[[#This Row],[Age]],Cat_Age[],2,TRUE)</f>
        <v>3 - de 45 à 55 ans</v>
      </c>
      <c r="O1201" t="str" cm="1">
        <f t="array" ref="O12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01" t="str">
        <f>VLOOKUP(INDEX(Communes2013[Code Postal],MATCH("*"&amp;TEXT(Factures[[#This Row],[CP]],"00000")&amp;"*",Communes2013[Code Postal],0)),Communes2013[],2,FALSE)</f>
        <v>ERGUE-GABERIC</v>
      </c>
      <c r="Q1201" t="str">
        <f>VLOOKUP(Factures[[#This Row],[DPT]],departement2021[],6,FALSE)</f>
        <v>Finistère</v>
      </c>
      <c r="R1201" t="str">
        <f>VLOOKUP(VLOOKUP(Factures[[#This Row],[DPT]],departement2021[],2,FALSE),region2021[],5,FALSE)</f>
        <v>Bretagne</v>
      </c>
    </row>
    <row r="1202" spans="1:18" x14ac:dyDescent="0.25">
      <c r="A1202">
        <v>1205</v>
      </c>
      <c r="B1202" s="1">
        <v>44773</v>
      </c>
      <c r="C1202" s="2" t="s">
        <v>15</v>
      </c>
      <c r="D1202" s="2" t="s">
        <v>16</v>
      </c>
      <c r="E1202">
        <v>2</v>
      </c>
      <c r="F1202">
        <v>69.5</v>
      </c>
      <c r="G1202">
        <v>54</v>
      </c>
      <c r="H1202">
        <v>123.5</v>
      </c>
      <c r="I1202" s="2" t="s">
        <v>14</v>
      </c>
      <c r="J1202">
        <v>11</v>
      </c>
      <c r="K1202" s="4">
        <v>29200</v>
      </c>
      <c r="L1202" s="1">
        <v>26021</v>
      </c>
      <c r="M1202">
        <f ca="1">DATEDIF(Factures[[#This Row],[Date naissance]],TODAY(),"Y")</f>
        <v>51</v>
      </c>
      <c r="N1202" t="str">
        <f ca="1">VLOOKUP(Factures[[#This Row],[Age]],Cat_Age[],2,TRUE)</f>
        <v>3 - de 45 à 55 ans</v>
      </c>
      <c r="O1202" t="str" cm="1">
        <f t="array" ref="O12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02" t="str">
        <f>VLOOKUP(INDEX(Communes2013[Code Postal],MATCH("*"&amp;TEXT(Factures[[#This Row],[CP]],"00000")&amp;"*",Communes2013[Code Postal],0)),Communes2013[],2,FALSE)</f>
        <v>BREST</v>
      </c>
      <c r="Q1202" t="str">
        <f>VLOOKUP(Factures[[#This Row],[DPT]],departement2021[],6,FALSE)</f>
        <v>Finistère</v>
      </c>
      <c r="R1202" t="str">
        <f>VLOOKUP(VLOOKUP(Factures[[#This Row],[DPT]],departement2021[],2,FALSE),region2021[],5,FALSE)</f>
        <v>Bretagne</v>
      </c>
    </row>
    <row r="1203" spans="1:18" x14ac:dyDescent="0.25">
      <c r="A1203">
        <v>1206</v>
      </c>
      <c r="B1203" s="1">
        <v>44773</v>
      </c>
      <c r="C1203" s="2" t="s">
        <v>15</v>
      </c>
      <c r="D1203" s="2" t="s">
        <v>13</v>
      </c>
      <c r="E1203">
        <v>8</v>
      </c>
      <c r="F1203">
        <v>167</v>
      </c>
      <c r="G1203">
        <v>232</v>
      </c>
      <c r="H1203">
        <v>399</v>
      </c>
      <c r="I1203" s="2" t="s">
        <v>14</v>
      </c>
      <c r="J1203">
        <v>30</v>
      </c>
      <c r="K1203" s="4">
        <v>75003</v>
      </c>
      <c r="L1203" s="1">
        <v>31461</v>
      </c>
      <c r="M1203">
        <f ca="1">DATEDIF(Factures[[#This Row],[Date naissance]],TODAY(),"Y")</f>
        <v>36</v>
      </c>
      <c r="N1203" t="str">
        <f ca="1">VLOOKUP(Factures[[#This Row],[Age]],Cat_Age[],2,TRUE)</f>
        <v>2 - de 35 à 45 ans</v>
      </c>
      <c r="O1203" t="str" cm="1">
        <f t="array" ref="O120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03" t="str">
        <f>VLOOKUP(INDEX(Communes2013[Code Postal],MATCH("*"&amp;TEXT(Factures[[#This Row],[CP]],"00000")&amp;"*",Communes2013[Code Postal],0)),Communes2013[],2,FALSE)</f>
        <v>PARIS-3E-ARRONDISSEMENT</v>
      </c>
      <c r="Q1203" t="str">
        <f>VLOOKUP(Factures[[#This Row],[DPT]],departement2021[],6,FALSE)</f>
        <v>Paris</v>
      </c>
      <c r="R1203" t="str">
        <f>VLOOKUP(VLOOKUP(Factures[[#This Row],[DPT]],departement2021[],2,FALSE),region2021[],5,FALSE)</f>
        <v>Île-de-France</v>
      </c>
    </row>
    <row r="1204" spans="1:18" x14ac:dyDescent="0.25">
      <c r="A1204">
        <v>1207</v>
      </c>
      <c r="B1204" s="1">
        <v>44773</v>
      </c>
      <c r="C1204" s="2" t="s">
        <v>19</v>
      </c>
      <c r="D1204" s="2" t="s">
        <v>13</v>
      </c>
      <c r="E1204">
        <v>7</v>
      </c>
      <c r="F1204">
        <v>161</v>
      </c>
      <c r="G1204">
        <v>136</v>
      </c>
      <c r="H1204">
        <v>297</v>
      </c>
      <c r="I1204" s="2" t="s">
        <v>14</v>
      </c>
      <c r="J1204">
        <v>2</v>
      </c>
      <c r="K1204" s="4">
        <v>94310</v>
      </c>
      <c r="L1204" s="1">
        <v>12199</v>
      </c>
      <c r="M1204">
        <f ca="1">DATEDIF(Factures[[#This Row],[Date naissance]],TODAY(),"Y")</f>
        <v>89</v>
      </c>
      <c r="N1204" t="str">
        <f ca="1">VLOOKUP(Factures[[#This Row],[Age]],Cat_Age[],2,TRUE)</f>
        <v>5 - de 65 et plus</v>
      </c>
      <c r="O1204" t="str" cm="1">
        <f t="array" ref="O120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204" t="str">
        <f>VLOOKUP(INDEX(Communes2013[Code Postal],MATCH("*"&amp;TEXT(Factures[[#This Row],[CP]],"00000")&amp;"*",Communes2013[Code Postal],0)),Communes2013[],2,FALSE)</f>
        <v>ORLY</v>
      </c>
      <c r="Q1204" t="str">
        <f>VLOOKUP(Factures[[#This Row],[DPT]],departement2021[],6,FALSE)</f>
        <v>Val-de-Marne</v>
      </c>
      <c r="R1204" t="str">
        <f>VLOOKUP(VLOOKUP(Factures[[#This Row],[DPT]],departement2021[],2,FALSE),region2021[],5,FALSE)</f>
        <v>Île-de-France</v>
      </c>
    </row>
    <row r="1205" spans="1:18" x14ac:dyDescent="0.25">
      <c r="A1205">
        <v>1208</v>
      </c>
      <c r="B1205" s="1">
        <v>44773</v>
      </c>
      <c r="C1205" s="2" t="s">
        <v>12</v>
      </c>
      <c r="D1205" s="2" t="s">
        <v>20</v>
      </c>
      <c r="E1205">
        <v>9</v>
      </c>
      <c r="F1205">
        <v>113</v>
      </c>
      <c r="G1205">
        <v>3</v>
      </c>
      <c r="H1205">
        <v>116</v>
      </c>
      <c r="I1205" s="2" t="s">
        <v>14</v>
      </c>
      <c r="J1205">
        <v>1</v>
      </c>
      <c r="K1205" s="4">
        <v>34500</v>
      </c>
      <c r="L1205" s="1">
        <v>21400</v>
      </c>
      <c r="M1205">
        <f ca="1">DATEDIF(Factures[[#This Row],[Date naissance]],TODAY(),"Y")</f>
        <v>64</v>
      </c>
      <c r="N1205" t="str">
        <f ca="1">VLOOKUP(Factures[[#This Row],[Age]],Cat_Age[],2,TRUE)</f>
        <v>4 - de 55 à 65 ans</v>
      </c>
      <c r="O1205" t="str" cm="1">
        <f t="array" ref="O1205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1205" t="str">
        <f>VLOOKUP(INDEX(Communes2013[Code Postal],MATCH("*"&amp;TEXT(Factures[[#This Row],[CP]],"00000")&amp;"*",Communes2013[Code Postal],0)),Communes2013[],2,FALSE)</f>
        <v>BEZIERS</v>
      </c>
      <c r="Q1205" t="str">
        <f>VLOOKUP(Factures[[#This Row],[DPT]],departement2021[],6,FALSE)</f>
        <v>Hérault</v>
      </c>
      <c r="R1205" t="str">
        <f>VLOOKUP(VLOOKUP(Factures[[#This Row],[DPT]],departement2021[],2,FALSE),region2021[],5,FALSE)</f>
        <v>Occitanie</v>
      </c>
    </row>
    <row r="1206" spans="1:18" x14ac:dyDescent="0.25">
      <c r="A1206">
        <v>1209</v>
      </c>
      <c r="B1206" s="1">
        <v>44773</v>
      </c>
      <c r="C1206" s="2" t="s">
        <v>12</v>
      </c>
      <c r="D1206" s="2" t="s">
        <v>20</v>
      </c>
      <c r="E1206">
        <v>7</v>
      </c>
      <c r="F1206">
        <v>107.5</v>
      </c>
      <c r="G1206">
        <v>195</v>
      </c>
      <c r="H1206">
        <v>302.5</v>
      </c>
      <c r="I1206" s="2" t="s">
        <v>14</v>
      </c>
      <c r="J1206">
        <v>13.5</v>
      </c>
      <c r="K1206" s="4">
        <v>78420</v>
      </c>
      <c r="L1206" s="1">
        <v>36919</v>
      </c>
      <c r="M1206">
        <f ca="1">DATEDIF(Factures[[#This Row],[Date naissance]],TODAY(),"Y")</f>
        <v>21</v>
      </c>
      <c r="N1206" t="str">
        <f ca="1">VLOOKUP(Factures[[#This Row],[Age]],Cat_Age[],2,TRUE)</f>
        <v>1 - de 0 à 35 ans</v>
      </c>
      <c r="O1206" t="str" cm="1">
        <f t="array" ref="O120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06" t="str">
        <f>VLOOKUP(INDEX(Communes2013[Code Postal],MATCH("*"&amp;TEXT(Factures[[#This Row],[CP]],"00000")&amp;"*",Communes2013[Code Postal],0)),Communes2013[],2,FALSE)</f>
        <v>CARRIERES-SUR-SEINE</v>
      </c>
      <c r="Q1206" t="str">
        <f>VLOOKUP(Factures[[#This Row],[DPT]],departement2021[],6,FALSE)</f>
        <v>Yvelines</v>
      </c>
      <c r="R1206" t="str">
        <f>VLOOKUP(VLOOKUP(Factures[[#This Row],[DPT]],departement2021[],2,FALSE),region2021[],5,FALSE)</f>
        <v>Île-de-France</v>
      </c>
    </row>
    <row r="1207" spans="1:18" x14ac:dyDescent="0.25">
      <c r="A1207">
        <v>1210</v>
      </c>
      <c r="B1207" s="1">
        <v>44773</v>
      </c>
      <c r="C1207" s="2" t="s">
        <v>15</v>
      </c>
      <c r="D1207" s="2" t="s">
        <v>16</v>
      </c>
      <c r="E1207">
        <v>8</v>
      </c>
      <c r="F1207">
        <v>262.5</v>
      </c>
      <c r="G1207">
        <v>284</v>
      </c>
      <c r="H1207">
        <v>546.5</v>
      </c>
      <c r="I1207" s="2" t="s">
        <v>17</v>
      </c>
      <c r="K1207" s="4">
        <v>35550</v>
      </c>
      <c r="L1207" s="1">
        <v>20226</v>
      </c>
      <c r="M1207">
        <f ca="1">DATEDIF(Factures[[#This Row],[Date naissance]],TODAY(),"Y")</f>
        <v>67</v>
      </c>
      <c r="N1207" t="str">
        <f ca="1">VLOOKUP(Factures[[#This Row],[Age]],Cat_Age[],2,TRUE)</f>
        <v>5 - de 65 et plus</v>
      </c>
      <c r="O1207" t="str" cm="1">
        <f t="array" ref="O120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07" t="str">
        <f>VLOOKUP(INDEX(Communes2013[Code Postal],MATCH("*"&amp;TEXT(Factures[[#This Row],[CP]],"00000")&amp;"*",Communes2013[Code Postal],0)),Communes2013[],2,FALSE)</f>
        <v>PIPRIAC</v>
      </c>
      <c r="Q1207" t="str">
        <f>VLOOKUP(Factures[[#This Row],[DPT]],departement2021[],6,FALSE)</f>
        <v>Ille-et-Vilaine</v>
      </c>
      <c r="R1207" t="str">
        <f>VLOOKUP(VLOOKUP(Factures[[#This Row],[DPT]],departement2021[],2,FALSE),region2021[],5,FALSE)</f>
        <v>Bretagne</v>
      </c>
    </row>
    <row r="1208" spans="1:18" x14ac:dyDescent="0.25">
      <c r="A1208">
        <v>1211</v>
      </c>
      <c r="B1208" s="1">
        <v>44773</v>
      </c>
      <c r="C1208" s="2" t="s">
        <v>15</v>
      </c>
      <c r="D1208" s="2" t="s">
        <v>21</v>
      </c>
      <c r="E1208">
        <v>2</v>
      </c>
      <c r="F1208">
        <v>44</v>
      </c>
      <c r="G1208">
        <v>84</v>
      </c>
      <c r="H1208">
        <v>128</v>
      </c>
      <c r="I1208" s="2" t="s">
        <v>14</v>
      </c>
      <c r="J1208">
        <v>8.5</v>
      </c>
      <c r="K1208" s="4">
        <v>29200</v>
      </c>
      <c r="L1208" s="1">
        <v>26211</v>
      </c>
      <c r="M1208">
        <f ca="1">DATEDIF(Factures[[#This Row],[Date naissance]],TODAY(),"Y")</f>
        <v>51</v>
      </c>
      <c r="N1208" t="str">
        <f ca="1">VLOOKUP(Factures[[#This Row],[Age]],Cat_Age[],2,TRUE)</f>
        <v>3 - de 45 à 55 ans</v>
      </c>
      <c r="O1208" t="str" cm="1">
        <f t="array" ref="O12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08" t="str">
        <f>VLOOKUP(INDEX(Communes2013[Code Postal],MATCH("*"&amp;TEXT(Factures[[#This Row],[CP]],"00000")&amp;"*",Communes2013[Code Postal],0)),Communes2013[],2,FALSE)</f>
        <v>BREST</v>
      </c>
      <c r="Q1208" t="str">
        <f>VLOOKUP(Factures[[#This Row],[DPT]],departement2021[],6,FALSE)</f>
        <v>Finistère</v>
      </c>
      <c r="R1208" t="str">
        <f>VLOOKUP(VLOOKUP(Factures[[#This Row],[DPT]],departement2021[],2,FALSE),region2021[],5,FALSE)</f>
        <v>Bretagne</v>
      </c>
    </row>
    <row r="1209" spans="1:18" x14ac:dyDescent="0.25">
      <c r="A1209">
        <v>1212</v>
      </c>
      <c r="B1209" s="1">
        <v>44773</v>
      </c>
      <c r="C1209" s="2" t="s">
        <v>18</v>
      </c>
      <c r="D1209" s="2" t="s">
        <v>20</v>
      </c>
      <c r="E1209">
        <v>11</v>
      </c>
      <c r="F1209">
        <v>158</v>
      </c>
      <c r="G1209">
        <v>225</v>
      </c>
      <c r="H1209">
        <v>383</v>
      </c>
      <c r="I1209" s="2" t="s">
        <v>14</v>
      </c>
      <c r="J1209">
        <v>35</v>
      </c>
      <c r="K1209" s="4">
        <v>29170</v>
      </c>
      <c r="L1209" s="1">
        <v>29350</v>
      </c>
      <c r="M1209">
        <f ca="1">DATEDIF(Factures[[#This Row],[Date naissance]],TODAY(),"Y")</f>
        <v>42</v>
      </c>
      <c r="N1209" t="str">
        <f ca="1">VLOOKUP(Factures[[#This Row],[Age]],Cat_Age[],2,TRUE)</f>
        <v>2 - de 35 à 45 ans</v>
      </c>
      <c r="O1209" t="str" cm="1">
        <f t="array" ref="O12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09" t="str">
        <f>VLOOKUP(INDEX(Communes2013[Code Postal],MATCH("*"&amp;TEXT(Factures[[#This Row],[CP]],"00000")&amp;"*",Communes2013[Code Postal],0)),Communes2013[],2,FALSE)</f>
        <v>FOUESNANT</v>
      </c>
      <c r="Q1209" t="str">
        <f>VLOOKUP(Factures[[#This Row],[DPT]],departement2021[],6,FALSE)</f>
        <v>Finistère</v>
      </c>
      <c r="R1209" t="str">
        <f>VLOOKUP(VLOOKUP(Factures[[#This Row],[DPT]],departement2021[],2,FALSE),region2021[],5,FALSE)</f>
        <v>Bretagne</v>
      </c>
    </row>
    <row r="1210" spans="1:18" x14ac:dyDescent="0.25">
      <c r="A1210">
        <v>1213</v>
      </c>
      <c r="B1210" s="1">
        <v>44773</v>
      </c>
      <c r="C1210" s="2" t="s">
        <v>15</v>
      </c>
      <c r="D1210" s="2" t="s">
        <v>21</v>
      </c>
      <c r="E1210">
        <v>21</v>
      </c>
      <c r="F1210">
        <v>442.5</v>
      </c>
      <c r="G1210">
        <v>171</v>
      </c>
      <c r="H1210">
        <v>613.5</v>
      </c>
      <c r="I1210" s="2" t="s">
        <v>14</v>
      </c>
      <c r="J1210">
        <v>30</v>
      </c>
      <c r="K1210" s="4">
        <v>94500</v>
      </c>
      <c r="L1210" s="1">
        <v>19395</v>
      </c>
      <c r="M1210">
        <f ca="1">DATEDIF(Factures[[#This Row],[Date naissance]],TODAY(),"Y")</f>
        <v>69</v>
      </c>
      <c r="N1210" t="str">
        <f ca="1">VLOOKUP(Factures[[#This Row],[Age]],Cat_Age[],2,TRUE)</f>
        <v>5 - de 65 et plus</v>
      </c>
      <c r="O1210" t="str" cm="1">
        <f t="array" ref="O121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210" t="str">
        <f>VLOOKUP(INDEX(Communes2013[Code Postal],MATCH("*"&amp;TEXT(Factures[[#This Row],[CP]],"00000")&amp;"*",Communes2013[Code Postal],0)),Communes2013[],2,FALSE)</f>
        <v>CHAMPIGNY-SUR-MARNE</v>
      </c>
      <c r="Q1210" t="str">
        <f>VLOOKUP(Factures[[#This Row],[DPT]],departement2021[],6,FALSE)</f>
        <v>Val-de-Marne</v>
      </c>
      <c r="R1210" t="str">
        <f>VLOOKUP(VLOOKUP(Factures[[#This Row],[DPT]],departement2021[],2,FALSE),region2021[],5,FALSE)</f>
        <v>Île-de-France</v>
      </c>
    </row>
    <row r="1211" spans="1:18" x14ac:dyDescent="0.25">
      <c r="A1211">
        <v>1214</v>
      </c>
      <c r="B1211" s="1">
        <v>44773</v>
      </c>
      <c r="C1211" s="2" t="s">
        <v>15</v>
      </c>
      <c r="D1211" s="2" t="s">
        <v>16</v>
      </c>
      <c r="E1211">
        <v>2</v>
      </c>
      <c r="F1211">
        <v>53</v>
      </c>
      <c r="G1211">
        <v>61</v>
      </c>
      <c r="H1211">
        <v>114</v>
      </c>
      <c r="I1211" s="2" t="s">
        <v>14</v>
      </c>
      <c r="J1211">
        <v>12</v>
      </c>
      <c r="K1211" s="4">
        <v>29200</v>
      </c>
      <c r="L1211" s="1">
        <v>36994</v>
      </c>
      <c r="M1211">
        <f ca="1">DATEDIF(Factures[[#This Row],[Date naissance]],TODAY(),"Y")</f>
        <v>21</v>
      </c>
      <c r="N1211" t="str">
        <f ca="1">VLOOKUP(Factures[[#This Row],[Age]],Cat_Age[],2,TRUE)</f>
        <v>1 - de 0 à 35 ans</v>
      </c>
      <c r="O1211" t="str" cm="1">
        <f t="array" ref="O12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11" t="str">
        <f>VLOOKUP(INDEX(Communes2013[Code Postal],MATCH("*"&amp;TEXT(Factures[[#This Row],[CP]],"00000")&amp;"*",Communes2013[Code Postal],0)),Communes2013[],2,FALSE)</f>
        <v>BREST</v>
      </c>
      <c r="Q1211" t="str">
        <f>VLOOKUP(Factures[[#This Row],[DPT]],departement2021[],6,FALSE)</f>
        <v>Finistère</v>
      </c>
      <c r="R1211" t="str">
        <f>VLOOKUP(VLOOKUP(Factures[[#This Row],[DPT]],departement2021[],2,FALSE),region2021[],5,FALSE)</f>
        <v>Bretagne</v>
      </c>
    </row>
    <row r="1212" spans="1:18" x14ac:dyDescent="0.25">
      <c r="A1212">
        <v>1215</v>
      </c>
      <c r="B1212" s="1">
        <v>44773</v>
      </c>
      <c r="C1212" s="2" t="s">
        <v>15</v>
      </c>
      <c r="D1212" s="2" t="s">
        <v>16</v>
      </c>
      <c r="E1212">
        <v>8</v>
      </c>
      <c r="F1212">
        <v>225.5</v>
      </c>
      <c r="G1212">
        <v>48</v>
      </c>
      <c r="H1212">
        <v>273.5</v>
      </c>
      <c r="I1212" s="2" t="s">
        <v>14</v>
      </c>
      <c r="J1212">
        <v>6.5</v>
      </c>
      <c r="K1212" s="4">
        <v>92500</v>
      </c>
      <c r="L1212" s="1">
        <v>31997</v>
      </c>
      <c r="M1212">
        <f ca="1">DATEDIF(Factures[[#This Row],[Date naissance]],TODAY(),"Y")</f>
        <v>35</v>
      </c>
      <c r="N1212" t="str">
        <f ca="1">VLOOKUP(Factures[[#This Row],[Age]],Cat_Age[],2,TRUE)</f>
        <v>2 - de 35 à 45 ans</v>
      </c>
      <c r="O1212" t="str" cm="1">
        <f t="array" ref="O121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212" t="str">
        <f>VLOOKUP(INDEX(Communes2013[Code Postal],MATCH("*"&amp;TEXT(Factures[[#This Row],[CP]],"00000")&amp;"*",Communes2013[Code Postal],0)),Communes2013[],2,FALSE)</f>
        <v>RUEIL-MALMAISON</v>
      </c>
      <c r="Q1212" t="str">
        <f>VLOOKUP(Factures[[#This Row],[DPT]],departement2021[],6,FALSE)</f>
        <v>Hauts-de-Seine</v>
      </c>
      <c r="R1212" t="str">
        <f>VLOOKUP(VLOOKUP(Factures[[#This Row],[DPT]],departement2021[],2,FALSE),region2021[],5,FALSE)</f>
        <v>Île-de-France</v>
      </c>
    </row>
    <row r="1213" spans="1:18" x14ac:dyDescent="0.25">
      <c r="A1213">
        <v>1216</v>
      </c>
      <c r="B1213" s="1">
        <v>44773</v>
      </c>
      <c r="C1213" s="2" t="s">
        <v>15</v>
      </c>
      <c r="D1213" s="2" t="s">
        <v>13</v>
      </c>
      <c r="E1213">
        <v>5</v>
      </c>
      <c r="F1213">
        <v>100</v>
      </c>
      <c r="G1213">
        <v>70</v>
      </c>
      <c r="H1213">
        <v>170</v>
      </c>
      <c r="I1213" s="2" t="s">
        <v>17</v>
      </c>
      <c r="K1213" s="4">
        <v>59640</v>
      </c>
      <c r="L1213" s="1">
        <v>25114</v>
      </c>
      <c r="M1213">
        <f ca="1">DATEDIF(Factures[[#This Row],[Date naissance]],TODAY(),"Y")</f>
        <v>54</v>
      </c>
      <c r="N1213" t="str">
        <f ca="1">VLOOKUP(Factures[[#This Row],[Age]],Cat_Age[],2,TRUE)</f>
        <v>3 - de 45 à 55 ans</v>
      </c>
      <c r="O1213" t="str" cm="1">
        <f t="array" ref="O1213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213" t="str">
        <f>VLOOKUP(INDEX(Communes2013[Code Postal],MATCH("*"&amp;TEXT(Factures[[#This Row],[CP]],"00000")&amp;"*",Communes2013[Code Postal],0)),Communes2013[],2,FALSE)</f>
        <v>DUNKERQUE</v>
      </c>
      <c r="Q1213" t="str">
        <f>VLOOKUP(Factures[[#This Row],[DPT]],departement2021[],6,FALSE)</f>
        <v>Nord</v>
      </c>
      <c r="R1213" t="str">
        <f>VLOOKUP(VLOOKUP(Factures[[#This Row],[DPT]],departement2021[],2,FALSE),region2021[],5,FALSE)</f>
        <v>Hauts-de-France</v>
      </c>
    </row>
    <row r="1214" spans="1:18" x14ac:dyDescent="0.25">
      <c r="A1214">
        <v>1217</v>
      </c>
      <c r="B1214" s="1">
        <v>44773</v>
      </c>
      <c r="C1214" s="2" t="s">
        <v>18</v>
      </c>
      <c r="D1214" s="2" t="s">
        <v>16</v>
      </c>
      <c r="E1214">
        <v>17</v>
      </c>
      <c r="F1214">
        <v>483.5</v>
      </c>
      <c r="G1214">
        <v>565</v>
      </c>
      <c r="H1214">
        <v>1048.5</v>
      </c>
      <c r="I1214" s="2" t="s">
        <v>14</v>
      </c>
      <c r="J1214">
        <v>5</v>
      </c>
      <c r="K1214" s="4">
        <v>94500</v>
      </c>
      <c r="L1214" s="1">
        <v>23026</v>
      </c>
      <c r="M1214">
        <f ca="1">DATEDIF(Factures[[#This Row],[Date naissance]],TODAY(),"Y")</f>
        <v>59</v>
      </c>
      <c r="N1214" t="str">
        <f ca="1">VLOOKUP(Factures[[#This Row],[Age]],Cat_Age[],2,TRUE)</f>
        <v>4 - de 55 à 65 ans</v>
      </c>
      <c r="O1214" t="str" cm="1">
        <f t="array" ref="O1214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214" t="str">
        <f>VLOOKUP(INDEX(Communes2013[Code Postal],MATCH("*"&amp;TEXT(Factures[[#This Row],[CP]],"00000")&amp;"*",Communes2013[Code Postal],0)),Communes2013[],2,FALSE)</f>
        <v>CHAMPIGNY-SUR-MARNE</v>
      </c>
      <c r="Q1214" t="str">
        <f>VLOOKUP(Factures[[#This Row],[DPT]],departement2021[],6,FALSE)</f>
        <v>Val-de-Marne</v>
      </c>
      <c r="R1214" t="str">
        <f>VLOOKUP(VLOOKUP(Factures[[#This Row],[DPT]],departement2021[],2,FALSE),region2021[],5,FALSE)</f>
        <v>Île-de-France</v>
      </c>
    </row>
    <row r="1215" spans="1:18" x14ac:dyDescent="0.25">
      <c r="A1215">
        <v>1218</v>
      </c>
      <c r="B1215" s="1">
        <v>44773</v>
      </c>
      <c r="C1215" s="2" t="s">
        <v>12</v>
      </c>
      <c r="D1215" s="2" t="s">
        <v>22</v>
      </c>
      <c r="E1215">
        <v>2</v>
      </c>
      <c r="F1215">
        <v>34</v>
      </c>
      <c r="G1215">
        <v>22</v>
      </c>
      <c r="H1215">
        <v>56</v>
      </c>
      <c r="I1215" s="2" t="s">
        <v>17</v>
      </c>
      <c r="K1215" s="4">
        <v>92000</v>
      </c>
      <c r="L1215" s="1">
        <v>34087</v>
      </c>
      <c r="M1215">
        <f ca="1">DATEDIF(Factures[[#This Row],[Date naissance]],TODAY(),"Y")</f>
        <v>29</v>
      </c>
      <c r="N1215" t="str">
        <f ca="1">VLOOKUP(Factures[[#This Row],[Age]],Cat_Age[],2,TRUE)</f>
        <v>1 - de 0 à 35 ans</v>
      </c>
      <c r="O1215" t="str" cm="1">
        <f t="array" ref="O121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215" t="str">
        <f>VLOOKUP(INDEX(Communes2013[Code Postal],MATCH("*"&amp;TEXT(Factures[[#This Row],[CP]],"00000")&amp;"*",Communes2013[Code Postal],0)),Communes2013[],2,FALSE)</f>
        <v>NANTERRE</v>
      </c>
      <c r="Q1215" t="str">
        <f>VLOOKUP(Factures[[#This Row],[DPT]],departement2021[],6,FALSE)</f>
        <v>Hauts-de-Seine</v>
      </c>
      <c r="R1215" t="str">
        <f>VLOOKUP(VLOOKUP(Factures[[#This Row],[DPT]],departement2021[],2,FALSE),region2021[],5,FALSE)</f>
        <v>Île-de-France</v>
      </c>
    </row>
    <row r="1216" spans="1:18" x14ac:dyDescent="0.25">
      <c r="A1216">
        <v>1219</v>
      </c>
      <c r="B1216" s="1">
        <v>44773</v>
      </c>
      <c r="C1216" s="2" t="s">
        <v>12</v>
      </c>
      <c r="D1216" s="2" t="s">
        <v>16</v>
      </c>
      <c r="E1216">
        <v>2</v>
      </c>
      <c r="F1216">
        <v>55.5</v>
      </c>
      <c r="G1216">
        <v>69</v>
      </c>
      <c r="H1216">
        <v>124.5</v>
      </c>
      <c r="I1216" s="2" t="s">
        <v>14</v>
      </c>
      <c r="J1216">
        <v>4.5</v>
      </c>
      <c r="K1216" s="4">
        <v>62450</v>
      </c>
      <c r="L1216" s="1">
        <v>24153</v>
      </c>
      <c r="M1216">
        <f ca="1">DATEDIF(Factures[[#This Row],[Date naissance]],TODAY(),"Y")</f>
        <v>56</v>
      </c>
      <c r="N1216" t="str">
        <f ca="1">VLOOKUP(Factures[[#This Row],[Age]],Cat_Age[],2,TRUE)</f>
        <v>4 - de 55 à 65 ans</v>
      </c>
      <c r="O1216" t="str" cm="1">
        <f t="array" ref="O1216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216" t="str">
        <f>VLOOKUP(INDEX(Communes2013[Code Postal],MATCH("*"&amp;TEXT(Factures[[#This Row],[CP]],"00000")&amp;"*",Communes2013[Code Postal],0)),Communes2013[],2,FALSE)</f>
        <v>BAPAUME</v>
      </c>
      <c r="Q1216" t="str">
        <f>VLOOKUP(Factures[[#This Row],[DPT]],departement2021[],6,FALSE)</f>
        <v>Pas-de-Calais</v>
      </c>
      <c r="R1216" t="str">
        <f>VLOOKUP(VLOOKUP(Factures[[#This Row],[DPT]],departement2021[],2,FALSE),region2021[],5,FALSE)</f>
        <v>Hauts-de-France</v>
      </c>
    </row>
    <row r="1217" spans="1:18" x14ac:dyDescent="0.25">
      <c r="A1217">
        <v>1220</v>
      </c>
      <c r="B1217" s="1">
        <v>44773</v>
      </c>
      <c r="C1217" s="2" t="s">
        <v>15</v>
      </c>
      <c r="D1217" s="2" t="s">
        <v>16</v>
      </c>
      <c r="E1217">
        <v>2</v>
      </c>
      <c r="F1217">
        <v>60</v>
      </c>
      <c r="G1217">
        <v>98</v>
      </c>
      <c r="H1217">
        <v>158</v>
      </c>
      <c r="I1217" s="2" t="s">
        <v>14</v>
      </c>
      <c r="J1217">
        <v>1.5</v>
      </c>
      <c r="K1217" s="4">
        <v>77000</v>
      </c>
      <c r="L1217" s="1">
        <v>29495</v>
      </c>
      <c r="M1217">
        <f ca="1">DATEDIF(Factures[[#This Row],[Date naissance]],TODAY(),"Y")</f>
        <v>42</v>
      </c>
      <c r="N1217" t="str">
        <f ca="1">VLOOKUP(Factures[[#This Row],[Age]],Cat_Age[],2,TRUE)</f>
        <v>2 - de 35 à 45 ans</v>
      </c>
      <c r="O1217" t="str" cm="1">
        <f t="array" ref="O1217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217" t="str">
        <f>VLOOKUP(INDEX(Communes2013[Code Postal],MATCH("*"&amp;TEXT(Factures[[#This Row],[CP]],"00000")&amp;"*",Communes2013[Code Postal],0)),Communes2013[],2,FALSE)</f>
        <v>MELUN</v>
      </c>
      <c r="Q1217" t="str">
        <f>VLOOKUP(Factures[[#This Row],[DPT]],departement2021[],6,FALSE)</f>
        <v>Seine-et-Marne</v>
      </c>
      <c r="R1217" t="str">
        <f>VLOOKUP(VLOOKUP(Factures[[#This Row],[DPT]],departement2021[],2,FALSE),region2021[],5,FALSE)</f>
        <v>Île-de-France</v>
      </c>
    </row>
    <row r="1218" spans="1:18" x14ac:dyDescent="0.25">
      <c r="A1218">
        <v>1221</v>
      </c>
      <c r="B1218" s="1">
        <v>44773</v>
      </c>
      <c r="C1218" s="2" t="s">
        <v>15</v>
      </c>
      <c r="D1218" s="2" t="s">
        <v>16</v>
      </c>
      <c r="E1218">
        <v>2</v>
      </c>
      <c r="F1218">
        <v>61.5</v>
      </c>
      <c r="G1218">
        <v>18</v>
      </c>
      <c r="H1218">
        <v>79.5</v>
      </c>
      <c r="I1218" s="2" t="s">
        <v>14</v>
      </c>
      <c r="J1218">
        <v>4</v>
      </c>
      <c r="K1218" s="4">
        <v>45100</v>
      </c>
      <c r="L1218" s="1">
        <v>29696</v>
      </c>
      <c r="M1218">
        <f ca="1">DATEDIF(Factures[[#This Row],[Date naissance]],TODAY(),"Y")</f>
        <v>41</v>
      </c>
      <c r="N1218" t="str">
        <f ca="1">VLOOKUP(Factures[[#This Row],[Age]],Cat_Age[],2,TRUE)</f>
        <v>2 - de 35 à 45 ans</v>
      </c>
      <c r="O1218" t="str" cm="1">
        <f t="array" ref="O1218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1218" t="str">
        <f>VLOOKUP(INDEX(Communes2013[Code Postal],MATCH("*"&amp;TEXT(Factures[[#This Row],[CP]],"00000")&amp;"*",Communes2013[Code Postal],0)),Communes2013[],2,FALSE)</f>
        <v>ORLEANS</v>
      </c>
      <c r="Q1218" t="str">
        <f>VLOOKUP(Factures[[#This Row],[DPT]],departement2021[],6,FALSE)</f>
        <v>Loiret</v>
      </c>
      <c r="R1218" t="str">
        <f>VLOOKUP(VLOOKUP(Factures[[#This Row],[DPT]],departement2021[],2,FALSE),region2021[],5,FALSE)</f>
        <v>Centre-Val de Loire</v>
      </c>
    </row>
    <row r="1219" spans="1:18" x14ac:dyDescent="0.25">
      <c r="A1219">
        <v>1222</v>
      </c>
      <c r="B1219" s="1">
        <v>44773</v>
      </c>
      <c r="C1219" s="2" t="s">
        <v>15</v>
      </c>
      <c r="D1219" s="2" t="s">
        <v>16</v>
      </c>
      <c r="E1219">
        <v>3</v>
      </c>
      <c r="F1219">
        <v>104</v>
      </c>
      <c r="G1219">
        <v>151</v>
      </c>
      <c r="H1219">
        <v>255</v>
      </c>
      <c r="I1219" s="2" t="s">
        <v>14</v>
      </c>
      <c r="J1219">
        <v>19</v>
      </c>
      <c r="K1219" s="4">
        <v>29200</v>
      </c>
      <c r="L1219" s="1">
        <v>30041</v>
      </c>
      <c r="M1219">
        <f ca="1">DATEDIF(Factures[[#This Row],[Date naissance]],TODAY(),"Y")</f>
        <v>40</v>
      </c>
      <c r="N1219" t="str">
        <f ca="1">VLOOKUP(Factures[[#This Row],[Age]],Cat_Age[],2,TRUE)</f>
        <v>2 - de 35 à 45 ans</v>
      </c>
      <c r="O1219" t="str" cm="1">
        <f t="array" ref="O12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19" t="str">
        <f>VLOOKUP(INDEX(Communes2013[Code Postal],MATCH("*"&amp;TEXT(Factures[[#This Row],[CP]],"00000")&amp;"*",Communes2013[Code Postal],0)),Communes2013[],2,FALSE)</f>
        <v>BREST</v>
      </c>
      <c r="Q1219" t="str">
        <f>VLOOKUP(Factures[[#This Row],[DPT]],departement2021[],6,FALSE)</f>
        <v>Finistère</v>
      </c>
      <c r="R1219" t="str">
        <f>VLOOKUP(VLOOKUP(Factures[[#This Row],[DPT]],departement2021[],2,FALSE),region2021[],5,FALSE)</f>
        <v>Bretagne</v>
      </c>
    </row>
    <row r="1220" spans="1:18" x14ac:dyDescent="0.25">
      <c r="A1220">
        <v>1223</v>
      </c>
      <c r="B1220" s="1">
        <v>44773</v>
      </c>
      <c r="C1220" s="2" t="s">
        <v>15</v>
      </c>
      <c r="D1220" s="2" t="s">
        <v>16</v>
      </c>
      <c r="E1220">
        <v>2</v>
      </c>
      <c r="F1220">
        <v>61.5</v>
      </c>
      <c r="G1220">
        <v>111</v>
      </c>
      <c r="H1220">
        <v>172.5</v>
      </c>
      <c r="I1220" s="2" t="s">
        <v>17</v>
      </c>
      <c r="K1220" s="4">
        <v>35800</v>
      </c>
      <c r="L1220" s="1">
        <v>25509</v>
      </c>
      <c r="M1220">
        <f ca="1">DATEDIF(Factures[[#This Row],[Date naissance]],TODAY(),"Y")</f>
        <v>53</v>
      </c>
      <c r="N1220" t="str">
        <f ca="1">VLOOKUP(Factures[[#This Row],[Age]],Cat_Age[],2,TRUE)</f>
        <v>3 - de 45 à 55 ans</v>
      </c>
      <c r="O1220" t="str" cm="1">
        <f t="array" ref="O122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20" t="str">
        <f>VLOOKUP(INDEX(Communes2013[Code Postal],MATCH("*"&amp;TEXT(Factures[[#This Row],[CP]],"00000")&amp;"*",Communes2013[Code Postal],0)),Communes2013[],2,FALSE)</f>
        <v>DINARD</v>
      </c>
      <c r="Q1220" t="str">
        <f>VLOOKUP(Factures[[#This Row],[DPT]],departement2021[],6,FALSE)</f>
        <v>Ille-et-Vilaine</v>
      </c>
      <c r="R1220" t="str">
        <f>VLOOKUP(VLOOKUP(Factures[[#This Row],[DPT]],departement2021[],2,FALSE),region2021[],5,FALSE)</f>
        <v>Bretagne</v>
      </c>
    </row>
    <row r="1221" spans="1:18" x14ac:dyDescent="0.25">
      <c r="A1221">
        <v>1224</v>
      </c>
      <c r="B1221" s="1">
        <v>44773</v>
      </c>
      <c r="C1221" s="2" t="s">
        <v>12</v>
      </c>
      <c r="D1221" s="2" t="s">
        <v>16</v>
      </c>
      <c r="E1221">
        <v>8</v>
      </c>
      <c r="F1221">
        <v>225.5</v>
      </c>
      <c r="G1221">
        <v>325</v>
      </c>
      <c r="H1221">
        <v>550.5</v>
      </c>
      <c r="I1221" s="2" t="s">
        <v>14</v>
      </c>
      <c r="J1221">
        <v>16</v>
      </c>
      <c r="K1221" s="4">
        <v>75011</v>
      </c>
      <c r="L1221" s="1">
        <v>23500</v>
      </c>
      <c r="M1221">
        <f ca="1">DATEDIF(Factures[[#This Row],[Date naissance]],TODAY(),"Y")</f>
        <v>58</v>
      </c>
      <c r="N1221" t="str">
        <f ca="1">VLOOKUP(Factures[[#This Row],[Age]],Cat_Age[],2,TRUE)</f>
        <v>4 - de 55 à 65 ans</v>
      </c>
      <c r="O1221" t="str" cm="1">
        <f t="array" ref="O122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21" t="str">
        <f>VLOOKUP(INDEX(Communes2013[Code Postal],MATCH("*"&amp;TEXT(Factures[[#This Row],[CP]],"00000")&amp;"*",Communes2013[Code Postal],0)),Communes2013[],2,FALSE)</f>
        <v>PARIS-11E-ARRONDISSEMENT</v>
      </c>
      <c r="Q1221" t="str">
        <f>VLOOKUP(Factures[[#This Row],[DPT]],departement2021[],6,FALSE)</f>
        <v>Paris</v>
      </c>
      <c r="R1221" t="str">
        <f>VLOOKUP(VLOOKUP(Factures[[#This Row],[DPT]],departement2021[],2,FALSE),region2021[],5,FALSE)</f>
        <v>Île-de-France</v>
      </c>
    </row>
    <row r="1222" spans="1:18" x14ac:dyDescent="0.25">
      <c r="A1222">
        <v>1225</v>
      </c>
      <c r="B1222" s="1">
        <v>44773</v>
      </c>
      <c r="C1222" s="2" t="s">
        <v>15</v>
      </c>
      <c r="D1222" s="2" t="s">
        <v>16</v>
      </c>
      <c r="E1222">
        <v>18</v>
      </c>
      <c r="F1222">
        <v>480.5</v>
      </c>
      <c r="G1222">
        <v>268</v>
      </c>
      <c r="H1222">
        <v>748.5</v>
      </c>
      <c r="I1222" s="2" t="s">
        <v>14</v>
      </c>
      <c r="J1222">
        <v>6</v>
      </c>
      <c r="K1222" s="4">
        <v>50200</v>
      </c>
      <c r="L1222" s="1">
        <v>24522</v>
      </c>
      <c r="M1222">
        <f ca="1">DATEDIF(Factures[[#This Row],[Date naissance]],TODAY(),"Y")</f>
        <v>55</v>
      </c>
      <c r="N1222" t="str">
        <f ca="1">VLOOKUP(Factures[[#This Row],[Age]],Cat_Age[],2,TRUE)</f>
        <v>4 - de 55 à 65 ans</v>
      </c>
      <c r="O1222" t="str" cm="1">
        <f t="array" ref="O1222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1222" t="str">
        <f>VLOOKUP(INDEX(Communes2013[Code Postal],MATCH("*"&amp;TEXT(Factures[[#This Row],[CP]],"00000")&amp;"*",Communes2013[Code Postal],0)),Communes2013[],2,FALSE)</f>
        <v>COUTANCES</v>
      </c>
      <c r="Q1222" t="str">
        <f>VLOOKUP(Factures[[#This Row],[DPT]],departement2021[],6,FALSE)</f>
        <v>Manche</v>
      </c>
      <c r="R1222" t="str">
        <f>VLOOKUP(VLOOKUP(Factures[[#This Row],[DPT]],departement2021[],2,FALSE),region2021[],5,FALSE)</f>
        <v>Normandie</v>
      </c>
    </row>
    <row r="1223" spans="1:18" x14ac:dyDescent="0.25">
      <c r="A1223">
        <v>1226</v>
      </c>
      <c r="B1223" s="1">
        <v>44773</v>
      </c>
      <c r="C1223" s="2" t="s">
        <v>15</v>
      </c>
      <c r="D1223" s="2" t="s">
        <v>13</v>
      </c>
      <c r="E1223">
        <v>2</v>
      </c>
      <c r="F1223">
        <v>46</v>
      </c>
      <c r="G1223">
        <v>69</v>
      </c>
      <c r="H1223">
        <v>115</v>
      </c>
      <c r="I1223" s="2" t="s">
        <v>14</v>
      </c>
      <c r="J1223">
        <v>11</v>
      </c>
      <c r="K1223" s="4">
        <v>35700</v>
      </c>
      <c r="L1223" s="1">
        <v>17244</v>
      </c>
      <c r="M1223">
        <f ca="1">DATEDIF(Factures[[#This Row],[Date naissance]],TODAY(),"Y")</f>
        <v>75</v>
      </c>
      <c r="N1223" t="str">
        <f ca="1">VLOOKUP(Factures[[#This Row],[Age]],Cat_Age[],2,TRUE)</f>
        <v>5 - de 65 et plus</v>
      </c>
      <c r="O1223" t="str" cm="1">
        <f t="array" ref="O122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23" t="str">
        <f>VLOOKUP(INDEX(Communes2013[Code Postal],MATCH("*"&amp;TEXT(Factures[[#This Row],[CP]],"00000")&amp;"*",Communes2013[Code Postal],0)),Communes2013[],2,FALSE)</f>
        <v>RENNES</v>
      </c>
      <c r="Q1223" t="str">
        <f>VLOOKUP(Factures[[#This Row],[DPT]],departement2021[],6,FALSE)</f>
        <v>Ille-et-Vilaine</v>
      </c>
      <c r="R1223" t="str">
        <f>VLOOKUP(VLOOKUP(Factures[[#This Row],[DPT]],departement2021[],2,FALSE),region2021[],5,FALSE)</f>
        <v>Bretagne</v>
      </c>
    </row>
    <row r="1224" spans="1:18" x14ac:dyDescent="0.25">
      <c r="A1224">
        <v>1227</v>
      </c>
      <c r="B1224" s="1">
        <v>44774</v>
      </c>
      <c r="C1224" s="2" t="s">
        <v>15</v>
      </c>
      <c r="D1224" s="2" t="s">
        <v>13</v>
      </c>
      <c r="E1224">
        <v>10</v>
      </c>
      <c r="F1224">
        <v>219</v>
      </c>
      <c r="G1224">
        <v>427</v>
      </c>
      <c r="H1224">
        <v>646</v>
      </c>
      <c r="I1224" s="2" t="s">
        <v>14</v>
      </c>
      <c r="J1224">
        <v>18.5</v>
      </c>
      <c r="K1224" s="4">
        <v>44560</v>
      </c>
      <c r="L1224" s="1">
        <v>32637</v>
      </c>
      <c r="M1224">
        <f ca="1">DATEDIF(Factures[[#This Row],[Date naissance]],TODAY(),"Y")</f>
        <v>33</v>
      </c>
      <c r="N1224" t="str">
        <f ca="1">VLOOKUP(Factures[[#This Row],[Age]],Cat_Age[],2,TRUE)</f>
        <v>1 - de 0 à 35 ans</v>
      </c>
      <c r="O1224" t="str" cm="1">
        <f t="array" ref="O1224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224" t="str">
        <f>VLOOKUP(INDEX(Communes2013[Code Postal],MATCH("*"&amp;TEXT(Factures[[#This Row],[CP]],"00000")&amp;"*",Communes2013[Code Postal],0)),Communes2013[],2,FALSE)</f>
        <v>PAIMBOEUF</v>
      </c>
      <c r="Q1224" t="str">
        <f>VLOOKUP(Factures[[#This Row],[DPT]],departement2021[],6,FALSE)</f>
        <v>Loire-Atlantique</v>
      </c>
      <c r="R1224" t="str">
        <f>VLOOKUP(VLOOKUP(Factures[[#This Row],[DPT]],departement2021[],2,FALSE),region2021[],5,FALSE)</f>
        <v>Pays de la Loire</v>
      </c>
    </row>
    <row r="1225" spans="1:18" x14ac:dyDescent="0.25">
      <c r="A1225">
        <v>1228</v>
      </c>
      <c r="B1225" s="1">
        <v>44774</v>
      </c>
      <c r="C1225" s="2" t="s">
        <v>15</v>
      </c>
      <c r="D1225" s="2" t="s">
        <v>16</v>
      </c>
      <c r="E1225">
        <v>2</v>
      </c>
      <c r="F1225">
        <v>59.5</v>
      </c>
      <c r="G1225">
        <v>118</v>
      </c>
      <c r="H1225">
        <v>177.5</v>
      </c>
      <c r="I1225" s="2" t="s">
        <v>17</v>
      </c>
      <c r="K1225" s="4">
        <v>29540</v>
      </c>
      <c r="L1225" s="1">
        <v>29707</v>
      </c>
      <c r="M1225">
        <f ca="1">DATEDIF(Factures[[#This Row],[Date naissance]],TODAY(),"Y")</f>
        <v>41</v>
      </c>
      <c r="N1225" t="str">
        <f ca="1">VLOOKUP(Factures[[#This Row],[Age]],Cat_Age[],2,TRUE)</f>
        <v>2 - de 35 à 45 ans</v>
      </c>
      <c r="O1225" t="str" cm="1">
        <f t="array" ref="O12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25" t="str">
        <f>VLOOKUP(INDEX(Communes2013[Code Postal],MATCH("*"&amp;TEXT(Factures[[#This Row],[CP]],"00000")&amp;"*",Communes2013[Code Postal],0)),Communes2013[],2,FALSE)</f>
        <v>SPEZET</v>
      </c>
      <c r="Q1225" t="str">
        <f>VLOOKUP(Factures[[#This Row],[DPT]],departement2021[],6,FALSE)</f>
        <v>Finistère</v>
      </c>
      <c r="R1225" t="str">
        <f>VLOOKUP(VLOOKUP(Factures[[#This Row],[DPT]],departement2021[],2,FALSE),region2021[],5,FALSE)</f>
        <v>Bretagne</v>
      </c>
    </row>
    <row r="1226" spans="1:18" x14ac:dyDescent="0.25">
      <c r="A1226">
        <v>1229</v>
      </c>
      <c r="B1226" s="1">
        <v>44774</v>
      </c>
      <c r="C1226" s="2" t="s">
        <v>19</v>
      </c>
      <c r="D1226" s="2" t="s">
        <v>16</v>
      </c>
      <c r="E1226">
        <v>16</v>
      </c>
      <c r="F1226">
        <v>525</v>
      </c>
      <c r="G1226">
        <v>771</v>
      </c>
      <c r="H1226">
        <v>1296</v>
      </c>
      <c r="I1226" s="2" t="s">
        <v>17</v>
      </c>
      <c r="K1226" s="4">
        <v>29000</v>
      </c>
      <c r="L1226" s="1">
        <v>31521</v>
      </c>
      <c r="M1226">
        <f ca="1">DATEDIF(Factures[[#This Row],[Date naissance]],TODAY(),"Y")</f>
        <v>36</v>
      </c>
      <c r="N1226" t="str">
        <f ca="1">VLOOKUP(Factures[[#This Row],[Age]],Cat_Age[],2,TRUE)</f>
        <v>2 - de 35 à 45 ans</v>
      </c>
      <c r="O1226" t="str" cm="1">
        <f t="array" ref="O12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26" t="str">
        <f>VLOOKUP(INDEX(Communes2013[Code Postal],MATCH("*"&amp;TEXT(Factures[[#This Row],[CP]],"00000")&amp;"*",Communes2013[Code Postal],0)),Communes2013[],2,FALSE)</f>
        <v>QUIMPER</v>
      </c>
      <c r="Q1226" t="str">
        <f>VLOOKUP(Factures[[#This Row],[DPT]],departement2021[],6,FALSE)</f>
        <v>Finistère</v>
      </c>
      <c r="R1226" t="str">
        <f>VLOOKUP(VLOOKUP(Factures[[#This Row],[DPT]],departement2021[],2,FALSE),region2021[],5,FALSE)</f>
        <v>Bretagne</v>
      </c>
    </row>
    <row r="1227" spans="1:18" x14ac:dyDescent="0.25">
      <c r="A1227">
        <v>1230</v>
      </c>
      <c r="B1227" s="1">
        <v>44774</v>
      </c>
      <c r="C1227" s="2" t="s">
        <v>12</v>
      </c>
      <c r="D1227" s="2" t="s">
        <v>16</v>
      </c>
      <c r="E1227">
        <v>2</v>
      </c>
      <c r="F1227">
        <v>56.5</v>
      </c>
      <c r="G1227">
        <v>68</v>
      </c>
      <c r="H1227">
        <v>124.5</v>
      </c>
      <c r="I1227" s="2" t="s">
        <v>17</v>
      </c>
      <c r="K1227" s="4">
        <v>22210</v>
      </c>
      <c r="L1227" s="1">
        <v>26150</v>
      </c>
      <c r="M1227">
        <f ca="1">DATEDIF(Factures[[#This Row],[Date naissance]],TODAY(),"Y")</f>
        <v>51</v>
      </c>
      <c r="N1227" t="str">
        <f ca="1">VLOOKUP(Factures[[#This Row],[Age]],Cat_Age[],2,TRUE)</f>
        <v>3 - de 45 à 55 ans</v>
      </c>
      <c r="O1227" t="str" cm="1">
        <f t="array" ref="O122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227" t="str">
        <f>VLOOKUP(INDEX(Communes2013[Code Postal],MATCH("*"&amp;TEXT(Factures[[#This Row],[CP]],"00000")&amp;"*",Communes2013[Code Postal],0)),Communes2013[],2,FALSE)</f>
        <v>PLEMET</v>
      </c>
      <c r="Q1227" t="str">
        <f>VLOOKUP(Factures[[#This Row],[DPT]],departement2021[],6,FALSE)</f>
        <v>Côtes-d'Armor</v>
      </c>
      <c r="R1227" t="str">
        <f>VLOOKUP(VLOOKUP(Factures[[#This Row],[DPT]],departement2021[],2,FALSE),region2021[],5,FALSE)</f>
        <v>Bretagne</v>
      </c>
    </row>
    <row r="1228" spans="1:18" x14ac:dyDescent="0.25">
      <c r="A1228">
        <v>1231</v>
      </c>
      <c r="B1228" s="1">
        <v>44774</v>
      </c>
      <c r="C1228" s="2" t="s">
        <v>15</v>
      </c>
      <c r="D1228" s="2" t="s">
        <v>21</v>
      </c>
      <c r="E1228">
        <v>10</v>
      </c>
      <c r="F1228">
        <v>221</v>
      </c>
      <c r="G1228">
        <v>416</v>
      </c>
      <c r="H1228">
        <v>637</v>
      </c>
      <c r="I1228" s="2" t="s">
        <v>14</v>
      </c>
      <c r="J1228">
        <v>27.5</v>
      </c>
      <c r="K1228" s="4">
        <v>93300</v>
      </c>
      <c r="L1228" s="1">
        <v>17771</v>
      </c>
      <c r="M1228">
        <f ca="1">DATEDIF(Factures[[#This Row],[Date naissance]],TODAY(),"Y")</f>
        <v>74</v>
      </c>
      <c r="N1228" t="str">
        <f ca="1">VLOOKUP(Factures[[#This Row],[Age]],Cat_Age[],2,TRUE)</f>
        <v>5 - de 65 et plus</v>
      </c>
      <c r="O1228" t="str" cm="1">
        <f t="array" ref="O122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228" t="str">
        <f>VLOOKUP(INDEX(Communes2013[Code Postal],MATCH("*"&amp;TEXT(Factures[[#This Row],[CP]],"00000")&amp;"*",Communes2013[Code Postal],0)),Communes2013[],2,FALSE)</f>
        <v>AUBERVILLIERS</v>
      </c>
      <c r="Q1228" t="str">
        <f>VLOOKUP(Factures[[#This Row],[DPT]],departement2021[],6,FALSE)</f>
        <v>Seine-Saint-Denis</v>
      </c>
      <c r="R1228" t="str">
        <f>VLOOKUP(VLOOKUP(Factures[[#This Row],[DPT]],departement2021[],2,FALSE),region2021[],5,FALSE)</f>
        <v>Île-de-France</v>
      </c>
    </row>
    <row r="1229" spans="1:18" x14ac:dyDescent="0.25">
      <c r="A1229">
        <v>1232</v>
      </c>
      <c r="B1229" s="1">
        <v>44774</v>
      </c>
      <c r="C1229" s="2" t="s">
        <v>18</v>
      </c>
      <c r="D1229" s="2" t="s">
        <v>20</v>
      </c>
      <c r="E1229">
        <v>11</v>
      </c>
      <c r="F1229">
        <v>140</v>
      </c>
      <c r="G1229">
        <v>16</v>
      </c>
      <c r="H1229">
        <v>156</v>
      </c>
      <c r="I1229" s="2" t="s">
        <v>17</v>
      </c>
      <c r="K1229" s="4">
        <v>56200</v>
      </c>
      <c r="L1229" s="1">
        <v>28543</v>
      </c>
      <c r="M1229">
        <f ca="1">DATEDIF(Factures[[#This Row],[Date naissance]],TODAY(),"Y")</f>
        <v>44</v>
      </c>
      <c r="N1229" t="str">
        <f ca="1">VLOOKUP(Factures[[#This Row],[Age]],Cat_Age[],2,TRUE)</f>
        <v>2 - de 35 à 45 ans</v>
      </c>
      <c r="O1229" t="str" cm="1">
        <f t="array" ref="O122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229" t="str">
        <f>VLOOKUP(INDEX(Communes2013[Code Postal],MATCH("*"&amp;TEXT(Factures[[#This Row],[CP]],"00000")&amp;"*",Communes2013[Code Postal],0)),Communes2013[],2,FALSE)</f>
        <v>LA GACILLY</v>
      </c>
      <c r="Q1229" t="str">
        <f>VLOOKUP(Factures[[#This Row],[DPT]],departement2021[],6,FALSE)</f>
        <v>Morbihan</v>
      </c>
      <c r="R1229" t="str">
        <f>VLOOKUP(VLOOKUP(Factures[[#This Row],[DPT]],departement2021[],2,FALSE),region2021[],5,FALSE)</f>
        <v>Bretagne</v>
      </c>
    </row>
    <row r="1230" spans="1:18" x14ac:dyDescent="0.25">
      <c r="A1230">
        <v>1233</v>
      </c>
      <c r="B1230" s="1">
        <v>44774</v>
      </c>
      <c r="C1230" s="2" t="s">
        <v>15</v>
      </c>
      <c r="D1230" s="2" t="s">
        <v>13</v>
      </c>
      <c r="E1230">
        <v>12</v>
      </c>
      <c r="F1230">
        <v>283</v>
      </c>
      <c r="G1230">
        <v>153</v>
      </c>
      <c r="H1230">
        <v>436</v>
      </c>
      <c r="I1230" s="2" t="s">
        <v>14</v>
      </c>
      <c r="J1230">
        <v>16.5</v>
      </c>
      <c r="K1230" s="4">
        <v>35800</v>
      </c>
      <c r="L1230" s="1">
        <v>31513</v>
      </c>
      <c r="M1230">
        <f ca="1">DATEDIF(Factures[[#This Row],[Date naissance]],TODAY(),"Y")</f>
        <v>36</v>
      </c>
      <c r="N1230" t="str">
        <f ca="1">VLOOKUP(Factures[[#This Row],[Age]],Cat_Age[],2,TRUE)</f>
        <v>2 - de 35 à 45 ans</v>
      </c>
      <c r="O1230" t="str" cm="1">
        <f t="array" ref="O123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30" t="str">
        <f>VLOOKUP(INDEX(Communes2013[Code Postal],MATCH("*"&amp;TEXT(Factures[[#This Row],[CP]],"00000")&amp;"*",Communes2013[Code Postal],0)),Communes2013[],2,FALSE)</f>
        <v>DINARD</v>
      </c>
      <c r="Q1230" t="str">
        <f>VLOOKUP(Factures[[#This Row],[DPT]],departement2021[],6,FALSE)</f>
        <v>Ille-et-Vilaine</v>
      </c>
      <c r="R1230" t="str">
        <f>VLOOKUP(VLOOKUP(Factures[[#This Row],[DPT]],departement2021[],2,FALSE),region2021[],5,FALSE)</f>
        <v>Bretagne</v>
      </c>
    </row>
    <row r="1231" spans="1:18" x14ac:dyDescent="0.25">
      <c r="A1231">
        <v>1234</v>
      </c>
      <c r="B1231" s="1">
        <v>44774</v>
      </c>
      <c r="C1231" s="2" t="s">
        <v>12</v>
      </c>
      <c r="D1231" s="2" t="s">
        <v>16</v>
      </c>
      <c r="E1231">
        <v>20</v>
      </c>
      <c r="F1231">
        <v>660.5</v>
      </c>
      <c r="G1231">
        <v>1148</v>
      </c>
      <c r="H1231">
        <v>1808.5</v>
      </c>
      <c r="I1231" s="2" t="s">
        <v>14</v>
      </c>
      <c r="J1231">
        <v>137.5</v>
      </c>
      <c r="K1231" s="4">
        <v>62490</v>
      </c>
      <c r="L1231" s="1">
        <v>31565</v>
      </c>
      <c r="M1231">
        <f ca="1">DATEDIF(Factures[[#This Row],[Date naissance]],TODAY(),"Y")</f>
        <v>36</v>
      </c>
      <c r="N1231" t="str">
        <f ca="1">VLOOKUP(Factures[[#This Row],[Age]],Cat_Age[],2,TRUE)</f>
        <v>2 - de 35 à 45 ans</v>
      </c>
      <c r="O1231" t="str" cm="1">
        <f t="array" ref="O1231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231" t="str">
        <f>VLOOKUP(INDEX(Communes2013[Code Postal],MATCH("*"&amp;TEXT(Factures[[#This Row],[CP]],"00000")&amp;"*",Communes2013[Code Postal],0)),Communes2013[],2,FALSE)</f>
        <v>VITRY-EN-ARTOIS</v>
      </c>
      <c r="Q1231" t="str">
        <f>VLOOKUP(Factures[[#This Row],[DPT]],departement2021[],6,FALSE)</f>
        <v>Pas-de-Calais</v>
      </c>
      <c r="R1231" t="str">
        <f>VLOOKUP(VLOOKUP(Factures[[#This Row],[DPT]],departement2021[],2,FALSE),region2021[],5,FALSE)</f>
        <v>Hauts-de-France</v>
      </c>
    </row>
    <row r="1232" spans="1:18" x14ac:dyDescent="0.25">
      <c r="A1232">
        <v>1235</v>
      </c>
      <c r="B1232" s="1">
        <v>44774</v>
      </c>
      <c r="C1232" s="2" t="s">
        <v>18</v>
      </c>
      <c r="D1232" s="2" t="s">
        <v>22</v>
      </c>
      <c r="E1232">
        <v>4</v>
      </c>
      <c r="F1232">
        <v>71</v>
      </c>
      <c r="G1232">
        <v>32</v>
      </c>
      <c r="H1232">
        <v>103</v>
      </c>
      <c r="I1232" s="2" t="s">
        <v>14</v>
      </c>
      <c r="J1232">
        <v>2.5</v>
      </c>
      <c r="K1232" s="4">
        <v>94800</v>
      </c>
      <c r="L1232" s="1">
        <v>19828</v>
      </c>
      <c r="M1232">
        <f ca="1">DATEDIF(Factures[[#This Row],[Date naissance]],TODAY(),"Y")</f>
        <v>68</v>
      </c>
      <c r="N1232" t="str">
        <f ca="1">VLOOKUP(Factures[[#This Row],[Age]],Cat_Age[],2,TRUE)</f>
        <v>5 - de 65 et plus</v>
      </c>
      <c r="O1232" t="str" cm="1">
        <f t="array" ref="O123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232" t="str">
        <f>VLOOKUP(INDEX(Communes2013[Code Postal],MATCH("*"&amp;TEXT(Factures[[#This Row],[CP]],"00000")&amp;"*",Communes2013[Code Postal],0)),Communes2013[],2,FALSE)</f>
        <v>VILLEJUIF</v>
      </c>
      <c r="Q1232" t="str">
        <f>VLOOKUP(Factures[[#This Row],[DPT]],departement2021[],6,FALSE)</f>
        <v>Val-de-Marne</v>
      </c>
      <c r="R1232" t="str">
        <f>VLOOKUP(VLOOKUP(Factures[[#This Row],[DPT]],departement2021[],2,FALSE),region2021[],5,FALSE)</f>
        <v>Île-de-France</v>
      </c>
    </row>
    <row r="1233" spans="1:18" x14ac:dyDescent="0.25">
      <c r="A1233">
        <v>1236</v>
      </c>
      <c r="B1233" s="1">
        <v>44774</v>
      </c>
      <c r="C1233" s="2" t="s">
        <v>15</v>
      </c>
      <c r="D1233" s="2" t="s">
        <v>16</v>
      </c>
      <c r="E1233">
        <v>1</v>
      </c>
      <c r="F1233">
        <v>34</v>
      </c>
      <c r="G1233">
        <v>5</v>
      </c>
      <c r="H1233">
        <v>39</v>
      </c>
      <c r="I1233" s="2" t="s">
        <v>14</v>
      </c>
      <c r="J1233">
        <v>2</v>
      </c>
      <c r="K1233" s="4">
        <v>29520</v>
      </c>
      <c r="L1233" s="1">
        <v>25256</v>
      </c>
      <c r="M1233">
        <f ca="1">DATEDIF(Factures[[#This Row],[Date naissance]],TODAY(),"Y")</f>
        <v>53</v>
      </c>
      <c r="N1233" t="str">
        <f ca="1">VLOOKUP(Factures[[#This Row],[Age]],Cat_Age[],2,TRUE)</f>
        <v>3 - de 45 à 55 ans</v>
      </c>
      <c r="O1233" t="str" cm="1">
        <f t="array" ref="O123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33" t="str">
        <f>VLOOKUP(INDEX(Communes2013[Code Postal],MATCH("*"&amp;TEXT(Factures[[#This Row],[CP]],"00000")&amp;"*",Communes2013[Code Postal],0)),Communes2013[],2,FALSE)</f>
        <v>CHATEAUNEUF-DU-FAOU</v>
      </c>
      <c r="Q1233" t="str">
        <f>VLOOKUP(Factures[[#This Row],[DPT]],departement2021[],6,FALSE)</f>
        <v>Finistère</v>
      </c>
      <c r="R1233" t="str">
        <f>VLOOKUP(VLOOKUP(Factures[[#This Row],[DPT]],departement2021[],2,FALSE),region2021[],5,FALSE)</f>
        <v>Bretagne</v>
      </c>
    </row>
    <row r="1234" spans="1:18" x14ac:dyDescent="0.25">
      <c r="A1234">
        <v>1237</v>
      </c>
      <c r="B1234" s="1">
        <v>44774</v>
      </c>
      <c r="C1234" s="2" t="s">
        <v>15</v>
      </c>
      <c r="D1234" s="2" t="s">
        <v>13</v>
      </c>
      <c r="E1234">
        <v>5</v>
      </c>
      <c r="F1234">
        <v>109</v>
      </c>
      <c r="G1234">
        <v>186</v>
      </c>
      <c r="H1234">
        <v>295</v>
      </c>
      <c r="I1234" s="2" t="s">
        <v>17</v>
      </c>
      <c r="K1234" s="4">
        <v>29170</v>
      </c>
      <c r="L1234" s="1">
        <v>28222</v>
      </c>
      <c r="M1234">
        <f ca="1">DATEDIF(Factures[[#This Row],[Date naissance]],TODAY(),"Y")</f>
        <v>45</v>
      </c>
      <c r="N1234" t="str">
        <f ca="1">VLOOKUP(Factures[[#This Row],[Age]],Cat_Age[],2,TRUE)</f>
        <v>3 - de 45 à 55 ans</v>
      </c>
      <c r="O1234" t="str" cm="1">
        <f t="array" ref="O12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34" t="str">
        <f>VLOOKUP(INDEX(Communes2013[Code Postal],MATCH("*"&amp;TEXT(Factures[[#This Row],[CP]],"00000")&amp;"*",Communes2013[Code Postal],0)),Communes2013[],2,FALSE)</f>
        <v>FOUESNANT</v>
      </c>
      <c r="Q1234" t="str">
        <f>VLOOKUP(Factures[[#This Row],[DPT]],departement2021[],6,FALSE)</f>
        <v>Finistère</v>
      </c>
      <c r="R1234" t="str">
        <f>VLOOKUP(VLOOKUP(Factures[[#This Row],[DPT]],departement2021[],2,FALSE),region2021[],5,FALSE)</f>
        <v>Bretagne</v>
      </c>
    </row>
    <row r="1235" spans="1:18" x14ac:dyDescent="0.25">
      <c r="A1235">
        <v>1238</v>
      </c>
      <c r="B1235" s="1">
        <v>44774</v>
      </c>
      <c r="C1235" s="2" t="s">
        <v>18</v>
      </c>
      <c r="D1235" s="2" t="s">
        <v>13</v>
      </c>
      <c r="E1235">
        <v>2</v>
      </c>
      <c r="F1235">
        <v>43</v>
      </c>
      <c r="G1235">
        <v>47</v>
      </c>
      <c r="H1235">
        <v>90</v>
      </c>
      <c r="I1235" s="2" t="s">
        <v>14</v>
      </c>
      <c r="J1235">
        <v>2</v>
      </c>
      <c r="K1235" s="4">
        <v>75020</v>
      </c>
      <c r="L1235" s="1">
        <v>20663</v>
      </c>
      <c r="M1235">
        <f ca="1">DATEDIF(Factures[[#This Row],[Date naissance]],TODAY(),"Y")</f>
        <v>66</v>
      </c>
      <c r="N1235" t="str">
        <f ca="1">VLOOKUP(Factures[[#This Row],[Age]],Cat_Age[],2,TRUE)</f>
        <v>5 - de 65 et plus</v>
      </c>
      <c r="O1235" t="str" cm="1">
        <f t="array" ref="O123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35" t="str">
        <f>VLOOKUP(INDEX(Communes2013[Code Postal],MATCH("*"&amp;TEXT(Factures[[#This Row],[CP]],"00000")&amp;"*",Communes2013[Code Postal],0)),Communes2013[],2,FALSE)</f>
        <v>PARIS-20E-ARRONDISSEMENT</v>
      </c>
      <c r="Q1235" t="str">
        <f>VLOOKUP(Factures[[#This Row],[DPT]],departement2021[],6,FALSE)</f>
        <v>Paris</v>
      </c>
      <c r="R1235" t="str">
        <f>VLOOKUP(VLOOKUP(Factures[[#This Row],[DPT]],departement2021[],2,FALSE),region2021[],5,FALSE)</f>
        <v>Île-de-France</v>
      </c>
    </row>
    <row r="1236" spans="1:18" x14ac:dyDescent="0.25">
      <c r="A1236">
        <v>1239</v>
      </c>
      <c r="B1236" s="1">
        <v>44774</v>
      </c>
      <c r="C1236" s="2" t="s">
        <v>18</v>
      </c>
      <c r="D1236" s="2" t="s">
        <v>16</v>
      </c>
      <c r="E1236">
        <v>1</v>
      </c>
      <c r="F1236">
        <v>30.5</v>
      </c>
      <c r="G1236">
        <v>55</v>
      </c>
      <c r="H1236">
        <v>85.5</v>
      </c>
      <c r="I1236" s="2" t="s">
        <v>14</v>
      </c>
      <c r="J1236">
        <v>4.5</v>
      </c>
      <c r="K1236" s="4">
        <v>29520</v>
      </c>
      <c r="L1236" s="1">
        <v>19106</v>
      </c>
      <c r="M1236">
        <f ca="1">DATEDIF(Factures[[#This Row],[Date naissance]],TODAY(),"Y")</f>
        <v>70</v>
      </c>
      <c r="N1236" t="str">
        <f ca="1">VLOOKUP(Factures[[#This Row],[Age]],Cat_Age[],2,TRUE)</f>
        <v>5 - de 65 et plus</v>
      </c>
      <c r="O1236" t="str" cm="1">
        <f t="array" ref="O12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36" t="str">
        <f>VLOOKUP(INDEX(Communes2013[Code Postal],MATCH("*"&amp;TEXT(Factures[[#This Row],[CP]],"00000")&amp;"*",Communes2013[Code Postal],0)),Communes2013[],2,FALSE)</f>
        <v>CHATEAUNEUF-DU-FAOU</v>
      </c>
      <c r="Q1236" t="str">
        <f>VLOOKUP(Factures[[#This Row],[DPT]],departement2021[],6,FALSE)</f>
        <v>Finistère</v>
      </c>
      <c r="R1236" t="str">
        <f>VLOOKUP(VLOOKUP(Factures[[#This Row],[DPT]],departement2021[],2,FALSE),region2021[],5,FALSE)</f>
        <v>Bretagne</v>
      </c>
    </row>
    <row r="1237" spans="1:18" x14ac:dyDescent="0.25">
      <c r="A1237">
        <v>1240</v>
      </c>
      <c r="B1237" s="1">
        <v>44774</v>
      </c>
      <c r="C1237" s="2" t="s">
        <v>15</v>
      </c>
      <c r="D1237" s="2" t="s">
        <v>16</v>
      </c>
      <c r="E1237">
        <v>19</v>
      </c>
      <c r="F1237">
        <v>663.5</v>
      </c>
      <c r="G1237">
        <v>64</v>
      </c>
      <c r="H1237">
        <v>727.5</v>
      </c>
      <c r="I1237" s="2" t="s">
        <v>14</v>
      </c>
      <c r="J1237">
        <v>3</v>
      </c>
      <c r="K1237" s="4">
        <v>78930</v>
      </c>
      <c r="L1237" s="1">
        <v>36060</v>
      </c>
      <c r="M1237">
        <f ca="1">DATEDIF(Factures[[#This Row],[Date naissance]],TODAY(),"Y")</f>
        <v>24</v>
      </c>
      <c r="N1237" t="str">
        <f ca="1">VLOOKUP(Factures[[#This Row],[Age]],Cat_Age[],2,TRUE)</f>
        <v>1 - de 0 à 35 ans</v>
      </c>
      <c r="O1237" t="str" cm="1">
        <f t="array" ref="O123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37" t="str">
        <f>VLOOKUP(INDEX(Communes2013[Code Postal],MATCH("*"&amp;TEXT(Factures[[#This Row],[CP]],"00000")&amp;"*",Communes2013[Code Postal],0)),Communes2013[],2,FALSE)</f>
        <v>GUERVILLE</v>
      </c>
      <c r="Q1237" t="str">
        <f>VLOOKUP(Factures[[#This Row],[DPT]],departement2021[],6,FALSE)</f>
        <v>Yvelines</v>
      </c>
      <c r="R1237" t="str">
        <f>VLOOKUP(VLOOKUP(Factures[[#This Row],[DPT]],departement2021[],2,FALSE),region2021[],5,FALSE)</f>
        <v>Île-de-France</v>
      </c>
    </row>
    <row r="1238" spans="1:18" x14ac:dyDescent="0.25">
      <c r="A1238">
        <v>1241</v>
      </c>
      <c r="B1238" s="1">
        <v>44774</v>
      </c>
      <c r="C1238" s="2" t="s">
        <v>15</v>
      </c>
      <c r="D1238" s="2" t="s">
        <v>13</v>
      </c>
      <c r="E1238">
        <v>2</v>
      </c>
      <c r="F1238">
        <v>43.5</v>
      </c>
      <c r="G1238">
        <v>37</v>
      </c>
      <c r="H1238">
        <v>80.5</v>
      </c>
      <c r="I1238" s="2" t="s">
        <v>17</v>
      </c>
      <c r="K1238" s="4">
        <v>38550</v>
      </c>
      <c r="L1238" s="1">
        <v>29639</v>
      </c>
      <c r="M1238">
        <f ca="1">DATEDIF(Factures[[#This Row],[Date naissance]],TODAY(),"Y")</f>
        <v>41</v>
      </c>
      <c r="N1238" t="str">
        <f ca="1">VLOOKUP(Factures[[#This Row],[Age]],Cat_Age[],2,TRUE)</f>
        <v>2 - de 35 à 45 ans</v>
      </c>
      <c r="O1238" t="str" cm="1">
        <f t="array" ref="O1238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1238" t="str">
        <f>VLOOKUP(INDEX(Communes2013[Code Postal],MATCH("*"&amp;TEXT(Factures[[#This Row],[CP]],"00000")&amp;"*",Communes2013[Code Postal],0)),Communes2013[],2,FALSE)</f>
        <v>LE PEAGE-DE-ROUSSILLON</v>
      </c>
      <c r="Q1238" t="str">
        <f>VLOOKUP(Factures[[#This Row],[DPT]],departement2021[],6,FALSE)</f>
        <v>Isère</v>
      </c>
      <c r="R1238" t="str">
        <f>VLOOKUP(VLOOKUP(Factures[[#This Row],[DPT]],departement2021[],2,FALSE),region2021[],5,FALSE)</f>
        <v>Auvergne-Rhône-Alpes</v>
      </c>
    </row>
    <row r="1239" spans="1:18" x14ac:dyDescent="0.25">
      <c r="A1239">
        <v>1242</v>
      </c>
      <c r="B1239" s="1">
        <v>44774</v>
      </c>
      <c r="C1239" s="2" t="s">
        <v>12</v>
      </c>
      <c r="D1239" s="2" t="s">
        <v>20</v>
      </c>
      <c r="E1239">
        <v>20</v>
      </c>
      <c r="F1239">
        <v>256.5</v>
      </c>
      <c r="G1239">
        <v>406</v>
      </c>
      <c r="H1239">
        <v>662.5</v>
      </c>
      <c r="I1239" s="2" t="s">
        <v>17</v>
      </c>
      <c r="K1239" s="4">
        <v>80210</v>
      </c>
      <c r="L1239" s="1">
        <v>31045</v>
      </c>
      <c r="M1239">
        <f ca="1">DATEDIF(Factures[[#This Row],[Date naissance]],TODAY(),"Y")</f>
        <v>37</v>
      </c>
      <c r="N1239" t="str">
        <f ca="1">VLOOKUP(Factures[[#This Row],[Age]],Cat_Age[],2,TRUE)</f>
        <v>2 - de 35 à 45 ans</v>
      </c>
      <c r="O1239" t="str" cm="1">
        <f t="array" ref="O1239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1239" t="str">
        <f>VLOOKUP(INDEX(Communes2013[Code Postal],MATCH("*"&amp;TEXT(Factures[[#This Row],[CP]],"00000")&amp;"*",Communes2013[Code Postal],0)),Communes2013[],2,FALSE)</f>
        <v>FEUQUIERES-EN-VIMEU</v>
      </c>
      <c r="Q1239" t="str">
        <f>VLOOKUP(Factures[[#This Row],[DPT]],departement2021[],6,FALSE)</f>
        <v>Somme</v>
      </c>
      <c r="R1239" t="str">
        <f>VLOOKUP(VLOOKUP(Factures[[#This Row],[DPT]],departement2021[],2,FALSE),region2021[],5,FALSE)</f>
        <v>Hauts-de-France</v>
      </c>
    </row>
    <row r="1240" spans="1:18" x14ac:dyDescent="0.25">
      <c r="A1240">
        <v>1243</v>
      </c>
      <c r="B1240" s="1">
        <v>44774</v>
      </c>
      <c r="C1240" s="2" t="s">
        <v>12</v>
      </c>
      <c r="D1240" s="2" t="s">
        <v>16</v>
      </c>
      <c r="E1240">
        <v>3</v>
      </c>
      <c r="F1240">
        <v>94</v>
      </c>
      <c r="G1240">
        <v>13</v>
      </c>
      <c r="H1240">
        <v>107</v>
      </c>
      <c r="I1240" s="2" t="s">
        <v>17</v>
      </c>
      <c r="K1240" s="4">
        <v>35250</v>
      </c>
      <c r="L1240" s="1">
        <v>23220</v>
      </c>
      <c r="M1240">
        <f ca="1">DATEDIF(Factures[[#This Row],[Date naissance]],TODAY(),"Y")</f>
        <v>59</v>
      </c>
      <c r="N1240" t="str">
        <f ca="1">VLOOKUP(Factures[[#This Row],[Age]],Cat_Age[],2,TRUE)</f>
        <v>4 - de 55 à 65 ans</v>
      </c>
      <c r="O1240" t="str" cm="1">
        <f t="array" ref="O124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40" t="str">
        <f>VLOOKUP(INDEX(Communes2013[Code Postal],MATCH("*"&amp;TEXT(Factures[[#This Row],[CP]],"00000")&amp;"*",Communes2013[Code Postal],0)),Communes2013[],2,FALSE)</f>
        <v>SAINT-AUBIN-D'AUBIGNE</v>
      </c>
      <c r="Q1240" t="str">
        <f>VLOOKUP(Factures[[#This Row],[DPT]],departement2021[],6,FALSE)</f>
        <v>Ille-et-Vilaine</v>
      </c>
      <c r="R1240" t="str">
        <f>VLOOKUP(VLOOKUP(Factures[[#This Row],[DPT]],departement2021[],2,FALSE),region2021[],5,FALSE)</f>
        <v>Bretagne</v>
      </c>
    </row>
    <row r="1241" spans="1:18" x14ac:dyDescent="0.25">
      <c r="A1241">
        <v>1244</v>
      </c>
      <c r="B1241" s="1">
        <v>44774</v>
      </c>
      <c r="C1241" s="2" t="s">
        <v>19</v>
      </c>
      <c r="D1241" s="2" t="s">
        <v>16</v>
      </c>
      <c r="E1241">
        <v>10</v>
      </c>
      <c r="F1241">
        <v>273</v>
      </c>
      <c r="G1241">
        <v>267</v>
      </c>
      <c r="H1241">
        <v>540</v>
      </c>
      <c r="I1241" s="2" t="s">
        <v>14</v>
      </c>
      <c r="J1241">
        <v>27.5</v>
      </c>
      <c r="K1241" s="4">
        <v>29800</v>
      </c>
      <c r="L1241" s="1">
        <v>30084</v>
      </c>
      <c r="M1241">
        <f ca="1">DATEDIF(Factures[[#This Row],[Date naissance]],TODAY(),"Y")</f>
        <v>40</v>
      </c>
      <c r="N1241" t="str">
        <f ca="1">VLOOKUP(Factures[[#This Row],[Age]],Cat_Age[],2,TRUE)</f>
        <v>2 - de 35 à 45 ans</v>
      </c>
      <c r="O1241" t="str" cm="1">
        <f t="array" ref="O124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41" t="str">
        <f>VLOOKUP(INDEX(Communes2013[Code Postal],MATCH("*"&amp;TEXT(Factures[[#This Row],[CP]],"00000")&amp;"*",Communes2013[Code Postal],0)),Communes2013[],2,FALSE)</f>
        <v>LANDERNEAU</v>
      </c>
      <c r="Q1241" t="str">
        <f>VLOOKUP(Factures[[#This Row],[DPT]],departement2021[],6,FALSE)</f>
        <v>Finistère</v>
      </c>
      <c r="R1241" t="str">
        <f>VLOOKUP(VLOOKUP(Factures[[#This Row],[DPT]],departement2021[],2,FALSE),region2021[],5,FALSE)</f>
        <v>Bretagne</v>
      </c>
    </row>
    <row r="1242" spans="1:18" x14ac:dyDescent="0.25">
      <c r="A1242">
        <v>1245</v>
      </c>
      <c r="B1242" s="1">
        <v>44774</v>
      </c>
      <c r="C1242" s="2" t="s">
        <v>18</v>
      </c>
      <c r="D1242" s="2" t="s">
        <v>16</v>
      </c>
      <c r="E1242">
        <v>2</v>
      </c>
      <c r="F1242">
        <v>59.5</v>
      </c>
      <c r="G1242">
        <v>86</v>
      </c>
      <c r="H1242">
        <v>145.5</v>
      </c>
      <c r="I1242" s="2" t="s">
        <v>14</v>
      </c>
      <c r="J1242">
        <v>12.5</v>
      </c>
      <c r="K1242" s="4">
        <v>77680</v>
      </c>
      <c r="L1242" s="1">
        <v>15970</v>
      </c>
      <c r="M1242">
        <f ca="1">DATEDIF(Factures[[#This Row],[Date naissance]],TODAY(),"Y")</f>
        <v>79</v>
      </c>
      <c r="N1242" t="str">
        <f ca="1">VLOOKUP(Factures[[#This Row],[Age]],Cat_Age[],2,TRUE)</f>
        <v>5 - de 65 et plus</v>
      </c>
      <c r="O1242" t="str" cm="1">
        <f t="array" ref="O124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242" t="str">
        <f>VLOOKUP(INDEX(Communes2013[Code Postal],MATCH("*"&amp;TEXT(Factures[[#This Row],[CP]],"00000")&amp;"*",Communes2013[Code Postal],0)),Communes2013[],2,FALSE)</f>
        <v>ROISSY-EN-BRIE</v>
      </c>
      <c r="Q1242" t="str">
        <f>VLOOKUP(Factures[[#This Row],[DPT]],departement2021[],6,FALSE)</f>
        <v>Seine-et-Marne</v>
      </c>
      <c r="R1242" t="str">
        <f>VLOOKUP(VLOOKUP(Factures[[#This Row],[DPT]],departement2021[],2,FALSE),region2021[],5,FALSE)</f>
        <v>Île-de-France</v>
      </c>
    </row>
    <row r="1243" spans="1:18" x14ac:dyDescent="0.25">
      <c r="A1243">
        <v>1246</v>
      </c>
      <c r="B1243" s="1">
        <v>44774</v>
      </c>
      <c r="C1243" s="2" t="s">
        <v>15</v>
      </c>
      <c r="D1243" s="2" t="s">
        <v>13</v>
      </c>
      <c r="E1243">
        <v>2</v>
      </c>
      <c r="F1243">
        <v>49</v>
      </c>
      <c r="G1243">
        <v>56</v>
      </c>
      <c r="H1243">
        <v>105</v>
      </c>
      <c r="I1243" s="2" t="s">
        <v>14</v>
      </c>
      <c r="J1243">
        <v>2.5</v>
      </c>
      <c r="K1243" s="4">
        <v>35270</v>
      </c>
      <c r="L1243" s="1">
        <v>17119</v>
      </c>
      <c r="M1243">
        <f ca="1">DATEDIF(Factures[[#This Row],[Date naissance]],TODAY(),"Y")</f>
        <v>75</v>
      </c>
      <c r="N1243" t="str">
        <f ca="1">VLOOKUP(Factures[[#This Row],[Age]],Cat_Age[],2,TRUE)</f>
        <v>5 - de 65 et plus</v>
      </c>
      <c r="O1243" t="str" cm="1">
        <f t="array" ref="O124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43" t="str">
        <f>VLOOKUP(INDEX(Communes2013[Code Postal],MATCH("*"&amp;TEXT(Factures[[#This Row],[CP]],"00000")&amp;"*",Communes2013[Code Postal],0)),Communes2013[],2,FALSE)</f>
        <v>COMBOURG</v>
      </c>
      <c r="Q1243" t="str">
        <f>VLOOKUP(Factures[[#This Row],[DPT]],departement2021[],6,FALSE)</f>
        <v>Ille-et-Vilaine</v>
      </c>
      <c r="R1243" t="str">
        <f>VLOOKUP(VLOOKUP(Factures[[#This Row],[DPT]],departement2021[],2,FALSE),region2021[],5,FALSE)</f>
        <v>Bretagne</v>
      </c>
    </row>
    <row r="1244" spans="1:18" x14ac:dyDescent="0.25">
      <c r="A1244">
        <v>1247</v>
      </c>
      <c r="B1244" s="1">
        <v>44774</v>
      </c>
      <c r="C1244" s="2" t="s">
        <v>12</v>
      </c>
      <c r="D1244" s="2" t="s">
        <v>20</v>
      </c>
      <c r="E1244">
        <v>5</v>
      </c>
      <c r="F1244">
        <v>65.5</v>
      </c>
      <c r="G1244">
        <v>105</v>
      </c>
      <c r="H1244">
        <v>170.5</v>
      </c>
      <c r="I1244" s="2" t="s">
        <v>17</v>
      </c>
      <c r="K1244" s="4">
        <v>29500</v>
      </c>
      <c r="L1244" s="1">
        <v>19266</v>
      </c>
      <c r="M1244">
        <f ca="1">DATEDIF(Factures[[#This Row],[Date naissance]],TODAY(),"Y")</f>
        <v>70</v>
      </c>
      <c r="N1244" t="str">
        <f ca="1">VLOOKUP(Factures[[#This Row],[Age]],Cat_Age[],2,TRUE)</f>
        <v>5 - de 65 et plus</v>
      </c>
      <c r="O1244" t="str" cm="1">
        <f t="array" ref="O12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44" t="str">
        <f>VLOOKUP(INDEX(Communes2013[Code Postal],MATCH("*"&amp;TEXT(Factures[[#This Row],[CP]],"00000")&amp;"*",Communes2013[Code Postal],0)),Communes2013[],2,FALSE)</f>
        <v>ERGUE-GABERIC</v>
      </c>
      <c r="Q1244" t="str">
        <f>VLOOKUP(Factures[[#This Row],[DPT]],departement2021[],6,FALSE)</f>
        <v>Finistère</v>
      </c>
      <c r="R1244" t="str">
        <f>VLOOKUP(VLOOKUP(Factures[[#This Row],[DPT]],departement2021[],2,FALSE),region2021[],5,FALSE)</f>
        <v>Bretagne</v>
      </c>
    </row>
    <row r="1245" spans="1:18" x14ac:dyDescent="0.25">
      <c r="A1245">
        <v>1248</v>
      </c>
      <c r="B1245" s="1">
        <v>44774</v>
      </c>
      <c r="C1245" s="2" t="s">
        <v>18</v>
      </c>
      <c r="D1245" s="2" t="s">
        <v>16</v>
      </c>
      <c r="E1245">
        <v>2</v>
      </c>
      <c r="F1245">
        <v>52</v>
      </c>
      <c r="G1245">
        <v>31</v>
      </c>
      <c r="H1245">
        <v>83</v>
      </c>
      <c r="I1245" s="2" t="s">
        <v>14</v>
      </c>
      <c r="J1245">
        <v>7</v>
      </c>
      <c r="K1245" s="4">
        <v>92130</v>
      </c>
      <c r="L1245" s="1">
        <v>31662</v>
      </c>
      <c r="M1245">
        <f ca="1">DATEDIF(Factures[[#This Row],[Date naissance]],TODAY(),"Y")</f>
        <v>36</v>
      </c>
      <c r="N1245" t="str">
        <f ca="1">VLOOKUP(Factures[[#This Row],[Age]],Cat_Age[],2,TRUE)</f>
        <v>2 - de 35 à 45 ans</v>
      </c>
      <c r="O1245" t="str" cm="1">
        <f t="array" ref="O124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245" t="str">
        <f>VLOOKUP(INDEX(Communes2013[Code Postal],MATCH("*"&amp;TEXT(Factures[[#This Row],[CP]],"00000")&amp;"*",Communes2013[Code Postal],0)),Communes2013[],2,FALSE)</f>
        <v>ISSY-LES-MOULINEAUX</v>
      </c>
      <c r="Q1245" t="str">
        <f>VLOOKUP(Factures[[#This Row],[DPT]],departement2021[],6,FALSE)</f>
        <v>Hauts-de-Seine</v>
      </c>
      <c r="R1245" t="str">
        <f>VLOOKUP(VLOOKUP(Factures[[#This Row],[DPT]],departement2021[],2,FALSE),region2021[],5,FALSE)</f>
        <v>Île-de-France</v>
      </c>
    </row>
    <row r="1246" spans="1:18" x14ac:dyDescent="0.25">
      <c r="A1246">
        <v>1249</v>
      </c>
      <c r="B1246" s="1">
        <v>44774</v>
      </c>
      <c r="C1246" s="2" t="s">
        <v>15</v>
      </c>
      <c r="D1246" s="2" t="s">
        <v>13</v>
      </c>
      <c r="E1246">
        <v>3</v>
      </c>
      <c r="F1246">
        <v>67</v>
      </c>
      <c r="G1246">
        <v>108</v>
      </c>
      <c r="H1246">
        <v>175</v>
      </c>
      <c r="I1246" s="2" t="s">
        <v>14</v>
      </c>
      <c r="J1246">
        <v>0.5</v>
      </c>
      <c r="K1246" s="4">
        <v>95330</v>
      </c>
      <c r="L1246" s="1">
        <v>28027</v>
      </c>
      <c r="M1246">
        <f ca="1">DATEDIF(Factures[[#This Row],[Date naissance]],TODAY(),"Y")</f>
        <v>46</v>
      </c>
      <c r="N1246" t="str">
        <f ca="1">VLOOKUP(Factures[[#This Row],[Age]],Cat_Age[],2,TRUE)</f>
        <v>3 - de 45 à 55 ans</v>
      </c>
      <c r="O1246" t="str" cm="1">
        <f t="array" ref="O124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246" t="str">
        <f>VLOOKUP(INDEX(Communes2013[Code Postal],MATCH("*"&amp;TEXT(Factures[[#This Row],[CP]],"00000")&amp;"*",Communes2013[Code Postal],0)),Communes2013[],2,FALSE)</f>
        <v>DOMONT</v>
      </c>
      <c r="Q1246" t="str">
        <f>VLOOKUP(Factures[[#This Row],[DPT]],departement2021[],6,FALSE)</f>
        <v>Val-d'Oise</v>
      </c>
      <c r="R1246" t="str">
        <f>VLOOKUP(VLOOKUP(Factures[[#This Row],[DPT]],departement2021[],2,FALSE),region2021[],5,FALSE)</f>
        <v>Île-de-France</v>
      </c>
    </row>
    <row r="1247" spans="1:18" x14ac:dyDescent="0.25">
      <c r="A1247">
        <v>1250</v>
      </c>
      <c r="B1247" s="1">
        <v>44774</v>
      </c>
      <c r="C1247" s="2" t="s">
        <v>12</v>
      </c>
      <c r="D1247" s="2" t="s">
        <v>13</v>
      </c>
      <c r="E1247">
        <v>2</v>
      </c>
      <c r="F1247">
        <v>46</v>
      </c>
      <c r="G1247">
        <v>88</v>
      </c>
      <c r="H1247">
        <v>134</v>
      </c>
      <c r="I1247" s="2" t="s">
        <v>14</v>
      </c>
      <c r="J1247">
        <v>2</v>
      </c>
      <c r="K1247" s="4">
        <v>17320</v>
      </c>
      <c r="L1247" s="1">
        <v>15890</v>
      </c>
      <c r="M1247">
        <f ca="1">DATEDIF(Factures[[#This Row],[Date naissance]],TODAY(),"Y")</f>
        <v>79</v>
      </c>
      <c r="N1247" t="str">
        <f ca="1">VLOOKUP(Factures[[#This Row],[Age]],Cat_Age[],2,TRUE)</f>
        <v>5 - de 65 et plus</v>
      </c>
      <c r="O1247" t="str" cm="1">
        <f t="array" ref="O1247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1247" t="str">
        <f>VLOOKUP(INDEX(Communes2013[Code Postal],MATCH("*"&amp;TEXT(Factures[[#This Row],[CP]],"00000")&amp;"*",Communes2013[Code Postal],0)),Communes2013[],2,FALSE)</f>
        <v>MARENNES</v>
      </c>
      <c r="Q1247" t="str">
        <f>VLOOKUP(Factures[[#This Row],[DPT]],departement2021[],6,FALSE)</f>
        <v>Charente-Maritime</v>
      </c>
      <c r="R1247" t="str">
        <f>VLOOKUP(VLOOKUP(Factures[[#This Row],[DPT]],departement2021[],2,FALSE),region2021[],5,FALSE)</f>
        <v>Nouvelle-Aquitaine</v>
      </c>
    </row>
    <row r="1248" spans="1:18" x14ac:dyDescent="0.25">
      <c r="A1248">
        <v>1251</v>
      </c>
      <c r="B1248" s="1">
        <v>44775</v>
      </c>
      <c r="C1248" s="2" t="s">
        <v>12</v>
      </c>
      <c r="D1248" s="2" t="s">
        <v>16</v>
      </c>
      <c r="E1248">
        <v>14</v>
      </c>
      <c r="F1248">
        <v>459.5</v>
      </c>
      <c r="G1248">
        <v>392</v>
      </c>
      <c r="H1248">
        <v>851.5</v>
      </c>
      <c r="I1248" s="2" t="s">
        <v>14</v>
      </c>
      <c r="J1248">
        <v>17.5</v>
      </c>
      <c r="K1248" s="4">
        <v>76410</v>
      </c>
      <c r="L1248" s="1">
        <v>27804</v>
      </c>
      <c r="M1248">
        <f ca="1">DATEDIF(Factures[[#This Row],[Date naissance]],TODAY(),"Y")</f>
        <v>46</v>
      </c>
      <c r="N1248" t="str">
        <f ca="1">VLOOKUP(Factures[[#This Row],[Age]],Cat_Age[],2,TRUE)</f>
        <v>3 - de 45 à 55 ans</v>
      </c>
      <c r="O1248" t="str" cm="1">
        <f t="array" ref="O1248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248" t="str">
        <f>VLOOKUP(INDEX(Communes2013[Code Postal],MATCH("*"&amp;TEXT(Factures[[#This Row],[CP]],"00000")&amp;"*",Communes2013[Code Postal],0)),Communes2013[],2,FALSE)</f>
        <v>SAINT-AUBIN-LES-ELBEUF</v>
      </c>
      <c r="Q1248" t="str">
        <f>VLOOKUP(Factures[[#This Row],[DPT]],departement2021[],6,FALSE)</f>
        <v>Seine-Maritime</v>
      </c>
      <c r="R1248" t="str">
        <f>VLOOKUP(VLOOKUP(Factures[[#This Row],[DPT]],departement2021[],2,FALSE),region2021[],5,FALSE)</f>
        <v>Normandie</v>
      </c>
    </row>
    <row r="1249" spans="1:18" x14ac:dyDescent="0.25">
      <c r="A1249">
        <v>1252</v>
      </c>
      <c r="B1249" s="1">
        <v>44775</v>
      </c>
      <c r="C1249" s="2" t="s">
        <v>15</v>
      </c>
      <c r="D1249" s="2" t="s">
        <v>16</v>
      </c>
      <c r="E1249">
        <v>5</v>
      </c>
      <c r="F1249">
        <v>148.5</v>
      </c>
      <c r="G1249">
        <v>5</v>
      </c>
      <c r="H1249">
        <v>153.5</v>
      </c>
      <c r="I1249" s="2" t="s">
        <v>14</v>
      </c>
      <c r="J1249">
        <v>10</v>
      </c>
      <c r="K1249" s="4">
        <v>35400</v>
      </c>
      <c r="L1249" s="1">
        <v>31233</v>
      </c>
      <c r="M1249">
        <f ca="1">DATEDIF(Factures[[#This Row],[Date naissance]],TODAY(),"Y")</f>
        <v>37</v>
      </c>
      <c r="N1249" t="str">
        <f ca="1">VLOOKUP(Factures[[#This Row],[Age]],Cat_Age[],2,TRUE)</f>
        <v>2 - de 35 à 45 ans</v>
      </c>
      <c r="O1249" t="str" cm="1">
        <f t="array" ref="O124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49" t="str">
        <f>VLOOKUP(INDEX(Communes2013[Code Postal],MATCH("*"&amp;TEXT(Factures[[#This Row],[CP]],"00000")&amp;"*",Communes2013[Code Postal],0)),Communes2013[],2,FALSE)</f>
        <v>SAINT-MALO</v>
      </c>
      <c r="Q1249" t="str">
        <f>VLOOKUP(Factures[[#This Row],[DPT]],departement2021[],6,FALSE)</f>
        <v>Ille-et-Vilaine</v>
      </c>
      <c r="R1249" t="str">
        <f>VLOOKUP(VLOOKUP(Factures[[#This Row],[DPT]],departement2021[],2,FALSE),region2021[],5,FALSE)</f>
        <v>Bretagne</v>
      </c>
    </row>
    <row r="1250" spans="1:18" x14ac:dyDescent="0.25">
      <c r="A1250">
        <v>1253</v>
      </c>
      <c r="B1250" s="1">
        <v>44775</v>
      </c>
      <c r="C1250" s="2" t="s">
        <v>15</v>
      </c>
      <c r="D1250" s="2" t="s">
        <v>16</v>
      </c>
      <c r="E1250">
        <v>2</v>
      </c>
      <c r="F1250">
        <v>52.5</v>
      </c>
      <c r="G1250">
        <v>52</v>
      </c>
      <c r="H1250">
        <v>104.5</v>
      </c>
      <c r="I1250" s="2" t="s">
        <v>14</v>
      </c>
      <c r="J1250">
        <v>0.5</v>
      </c>
      <c r="K1250" s="4">
        <v>29200</v>
      </c>
      <c r="L1250" s="1">
        <v>34710</v>
      </c>
      <c r="M1250">
        <f ca="1">DATEDIF(Factures[[#This Row],[Date naissance]],TODAY(),"Y")</f>
        <v>27</v>
      </c>
      <c r="N1250" t="str">
        <f ca="1">VLOOKUP(Factures[[#This Row],[Age]],Cat_Age[],2,TRUE)</f>
        <v>1 - de 0 à 35 ans</v>
      </c>
      <c r="O1250" t="str" cm="1">
        <f t="array" ref="O12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50" t="str">
        <f>VLOOKUP(INDEX(Communes2013[Code Postal],MATCH("*"&amp;TEXT(Factures[[#This Row],[CP]],"00000")&amp;"*",Communes2013[Code Postal],0)),Communes2013[],2,FALSE)</f>
        <v>BREST</v>
      </c>
      <c r="Q1250" t="str">
        <f>VLOOKUP(Factures[[#This Row],[DPT]],departement2021[],6,FALSE)</f>
        <v>Finistère</v>
      </c>
      <c r="R1250" t="str">
        <f>VLOOKUP(VLOOKUP(Factures[[#This Row],[DPT]],departement2021[],2,FALSE),region2021[],5,FALSE)</f>
        <v>Bretagne</v>
      </c>
    </row>
    <row r="1251" spans="1:18" x14ac:dyDescent="0.25">
      <c r="A1251">
        <v>1254</v>
      </c>
      <c r="B1251" s="1">
        <v>44775</v>
      </c>
      <c r="C1251" s="2" t="s">
        <v>15</v>
      </c>
      <c r="D1251" s="2" t="s">
        <v>13</v>
      </c>
      <c r="E1251">
        <v>1</v>
      </c>
      <c r="F1251">
        <v>23.5</v>
      </c>
      <c r="G1251">
        <v>31</v>
      </c>
      <c r="H1251">
        <v>54.5</v>
      </c>
      <c r="I1251" s="2" t="s">
        <v>17</v>
      </c>
      <c r="K1251" s="4">
        <v>35610</v>
      </c>
      <c r="L1251" s="1">
        <v>37416</v>
      </c>
      <c r="M1251">
        <f ca="1">DATEDIF(Factures[[#This Row],[Date naissance]],TODAY(),"Y")</f>
        <v>20</v>
      </c>
      <c r="N1251" t="str">
        <f ca="1">VLOOKUP(Factures[[#This Row],[Age]],Cat_Age[],2,TRUE)</f>
        <v>1 - de 0 à 35 ans</v>
      </c>
      <c r="O1251" t="str" cm="1">
        <f t="array" ref="O125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51" t="str">
        <f>VLOOKUP(INDEX(Communes2013[Code Postal],MATCH("*"&amp;TEXT(Factures[[#This Row],[CP]],"00000")&amp;"*",Communes2013[Code Postal],0)),Communes2013[],2,FALSE)</f>
        <v>PLEINE-FOUGERES</v>
      </c>
      <c r="Q1251" t="str">
        <f>VLOOKUP(Factures[[#This Row],[DPT]],departement2021[],6,FALSE)</f>
        <v>Ille-et-Vilaine</v>
      </c>
      <c r="R1251" t="str">
        <f>VLOOKUP(VLOOKUP(Factures[[#This Row],[DPT]],departement2021[],2,FALSE),region2021[],5,FALSE)</f>
        <v>Bretagne</v>
      </c>
    </row>
    <row r="1252" spans="1:18" x14ac:dyDescent="0.25">
      <c r="A1252">
        <v>1255</v>
      </c>
      <c r="B1252" s="1">
        <v>44775</v>
      </c>
      <c r="C1252" s="2" t="s">
        <v>15</v>
      </c>
      <c r="D1252" s="2" t="s">
        <v>13</v>
      </c>
      <c r="E1252">
        <v>8</v>
      </c>
      <c r="F1252">
        <v>164</v>
      </c>
      <c r="G1252">
        <v>41</v>
      </c>
      <c r="H1252">
        <v>205</v>
      </c>
      <c r="I1252" s="2" t="s">
        <v>17</v>
      </c>
      <c r="K1252" s="4">
        <v>11300</v>
      </c>
      <c r="L1252" s="1">
        <v>36328</v>
      </c>
      <c r="M1252">
        <f ca="1">DATEDIF(Factures[[#This Row],[Date naissance]],TODAY(),"Y")</f>
        <v>23</v>
      </c>
      <c r="N1252" t="str">
        <f ca="1">VLOOKUP(Factures[[#This Row],[Age]],Cat_Age[],2,TRUE)</f>
        <v>1 - de 0 à 35 ans</v>
      </c>
      <c r="O1252" t="str" cm="1">
        <f t="array" ref="O1252">IF(INT(Factures[[#This Row],[CP]]/1000)=20,_xlfn.SWITCH(MID(Factures[[#This Row],[CP]],3,1),"0","2A","1","2A","2","2B"),IF(LEN(Factures[[#This Row],[CP]])=4,"0"&amp;LEFT(Factures[[#This Row],[CP]],1),LEFT(Factures[[#This Row],[CP]],2)))</f>
        <v>11</v>
      </c>
      <c r="P1252" t="str">
        <f>VLOOKUP(INDEX(Communes2013[Code Postal],MATCH("*"&amp;TEXT(Factures[[#This Row],[CP]],"00000")&amp;"*",Communes2013[Code Postal],0)),Communes2013[],2,FALSE)</f>
        <v>LIMOUX</v>
      </c>
      <c r="Q1252" t="str">
        <f>VLOOKUP(Factures[[#This Row],[DPT]],departement2021[],6,FALSE)</f>
        <v>Aude</v>
      </c>
      <c r="R1252" t="str">
        <f>VLOOKUP(VLOOKUP(Factures[[#This Row],[DPT]],departement2021[],2,FALSE),region2021[],5,FALSE)</f>
        <v>Occitanie</v>
      </c>
    </row>
    <row r="1253" spans="1:18" x14ac:dyDescent="0.25">
      <c r="A1253">
        <v>1256</v>
      </c>
      <c r="B1253" s="1">
        <v>44775</v>
      </c>
      <c r="C1253" s="2" t="s">
        <v>19</v>
      </c>
      <c r="D1253" s="2" t="s">
        <v>16</v>
      </c>
      <c r="E1253">
        <v>1</v>
      </c>
      <c r="F1253">
        <v>31.5</v>
      </c>
      <c r="G1253">
        <v>54</v>
      </c>
      <c r="H1253">
        <v>85.5</v>
      </c>
      <c r="I1253" s="2" t="s">
        <v>17</v>
      </c>
      <c r="K1253" s="4">
        <v>78760</v>
      </c>
      <c r="L1253" s="1">
        <v>23088</v>
      </c>
      <c r="M1253">
        <f ca="1">DATEDIF(Factures[[#This Row],[Date naissance]],TODAY(),"Y")</f>
        <v>59</v>
      </c>
      <c r="N1253" t="str">
        <f ca="1">VLOOKUP(Factures[[#This Row],[Age]],Cat_Age[],2,TRUE)</f>
        <v>4 - de 55 à 65 ans</v>
      </c>
      <c r="O1253" t="str" cm="1">
        <f t="array" ref="O125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53" t="str">
        <f>VLOOKUP(INDEX(Communes2013[Code Postal],MATCH("*"&amp;TEXT(Factures[[#This Row],[CP]],"00000")&amp;"*",Communes2013[Code Postal],0)),Communes2013[],2,FALSE)</f>
        <v>JOUARS-PONTCHARTRAIN</v>
      </c>
      <c r="Q1253" t="str">
        <f>VLOOKUP(Factures[[#This Row],[DPT]],departement2021[],6,FALSE)</f>
        <v>Yvelines</v>
      </c>
      <c r="R1253" t="str">
        <f>VLOOKUP(VLOOKUP(Factures[[#This Row],[DPT]],departement2021[],2,FALSE),region2021[],5,FALSE)</f>
        <v>Île-de-France</v>
      </c>
    </row>
    <row r="1254" spans="1:18" x14ac:dyDescent="0.25">
      <c r="A1254">
        <v>1257</v>
      </c>
      <c r="B1254" s="1">
        <v>44775</v>
      </c>
      <c r="C1254" s="2" t="s">
        <v>12</v>
      </c>
      <c r="D1254" s="2" t="s">
        <v>16</v>
      </c>
      <c r="E1254">
        <v>1</v>
      </c>
      <c r="F1254">
        <v>35</v>
      </c>
      <c r="G1254">
        <v>22</v>
      </c>
      <c r="H1254">
        <v>57</v>
      </c>
      <c r="I1254" s="2" t="s">
        <v>14</v>
      </c>
      <c r="J1254">
        <v>1</v>
      </c>
      <c r="K1254" s="4">
        <v>54950</v>
      </c>
      <c r="L1254" s="1">
        <v>29832</v>
      </c>
      <c r="M1254">
        <f ca="1">DATEDIF(Factures[[#This Row],[Date naissance]],TODAY(),"Y")</f>
        <v>41</v>
      </c>
      <c r="N1254" t="str">
        <f ca="1">VLOOKUP(Factures[[#This Row],[Age]],Cat_Age[],2,TRUE)</f>
        <v>2 - de 35 à 45 ans</v>
      </c>
      <c r="O1254" t="str" cm="1">
        <f t="array" ref="O1254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254" t="str">
        <f>VLOOKUP(INDEX(Communes2013[Code Postal],MATCH("*"&amp;TEXT(Factures[[#This Row],[CP]],"00000")&amp;"*",Communes2013[Code Postal],0)),Communes2013[],2,FALSE)</f>
        <v>SAINT-CLEMENT</v>
      </c>
      <c r="Q1254" t="str">
        <f>VLOOKUP(Factures[[#This Row],[DPT]],departement2021[],6,FALSE)</f>
        <v>Meurthe-et-Moselle</v>
      </c>
      <c r="R1254" t="str">
        <f>VLOOKUP(VLOOKUP(Factures[[#This Row],[DPT]],departement2021[],2,FALSE),region2021[],5,FALSE)</f>
        <v>Grand Est</v>
      </c>
    </row>
    <row r="1255" spans="1:18" x14ac:dyDescent="0.25">
      <c r="A1255">
        <v>1258</v>
      </c>
      <c r="B1255" s="1">
        <v>44775</v>
      </c>
      <c r="C1255" s="2" t="s">
        <v>15</v>
      </c>
      <c r="D1255" s="2" t="s">
        <v>13</v>
      </c>
      <c r="E1255">
        <v>2</v>
      </c>
      <c r="F1255">
        <v>49.5</v>
      </c>
      <c r="G1255">
        <v>24</v>
      </c>
      <c r="H1255">
        <v>73.5</v>
      </c>
      <c r="I1255" s="2" t="s">
        <v>17</v>
      </c>
      <c r="K1255" s="4">
        <v>29620</v>
      </c>
      <c r="L1255" s="1">
        <v>18412</v>
      </c>
      <c r="M1255">
        <f ca="1">DATEDIF(Factures[[#This Row],[Date naissance]],TODAY(),"Y")</f>
        <v>72</v>
      </c>
      <c r="N1255" t="str">
        <f ca="1">VLOOKUP(Factures[[#This Row],[Age]],Cat_Age[],2,TRUE)</f>
        <v>5 - de 65 et plus</v>
      </c>
      <c r="O1255" t="str" cm="1">
        <f t="array" ref="O12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55" t="str">
        <f>VLOOKUP(INDEX(Communes2013[Code Postal],MATCH("*"&amp;TEXT(Factures[[#This Row],[CP]],"00000")&amp;"*",Communes2013[Code Postal],0)),Communes2013[],2,FALSE)</f>
        <v>LANMEUR</v>
      </c>
      <c r="Q1255" t="str">
        <f>VLOOKUP(Factures[[#This Row],[DPT]],departement2021[],6,FALSE)</f>
        <v>Finistère</v>
      </c>
      <c r="R1255" t="str">
        <f>VLOOKUP(VLOOKUP(Factures[[#This Row],[DPT]],departement2021[],2,FALSE),region2021[],5,FALSE)</f>
        <v>Bretagne</v>
      </c>
    </row>
    <row r="1256" spans="1:18" x14ac:dyDescent="0.25">
      <c r="A1256">
        <v>1259</v>
      </c>
      <c r="B1256" s="1">
        <v>44775</v>
      </c>
      <c r="C1256" s="2" t="s">
        <v>15</v>
      </c>
      <c r="D1256" s="2" t="s">
        <v>16</v>
      </c>
      <c r="E1256">
        <v>1</v>
      </c>
      <c r="F1256">
        <v>27</v>
      </c>
      <c r="G1256">
        <v>44</v>
      </c>
      <c r="H1256">
        <v>71</v>
      </c>
      <c r="I1256" s="2" t="s">
        <v>14</v>
      </c>
      <c r="J1256">
        <v>2.5</v>
      </c>
      <c r="K1256" s="4">
        <v>78300</v>
      </c>
      <c r="L1256" s="1">
        <v>33844</v>
      </c>
      <c r="M1256">
        <f ca="1">DATEDIF(Factures[[#This Row],[Date naissance]],TODAY(),"Y")</f>
        <v>30</v>
      </c>
      <c r="N1256" t="str">
        <f ca="1">VLOOKUP(Factures[[#This Row],[Age]],Cat_Age[],2,TRUE)</f>
        <v>1 - de 0 à 35 ans</v>
      </c>
      <c r="O1256" t="str" cm="1">
        <f t="array" ref="O125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56" t="str">
        <f>VLOOKUP(INDEX(Communes2013[Code Postal],MATCH("*"&amp;TEXT(Factures[[#This Row],[CP]],"00000")&amp;"*",Communes2013[Code Postal],0)),Communes2013[],2,FALSE)</f>
        <v>POISSY</v>
      </c>
      <c r="Q1256" t="str">
        <f>VLOOKUP(Factures[[#This Row],[DPT]],departement2021[],6,FALSE)</f>
        <v>Yvelines</v>
      </c>
      <c r="R1256" t="str">
        <f>VLOOKUP(VLOOKUP(Factures[[#This Row],[DPT]],departement2021[],2,FALSE),region2021[],5,FALSE)</f>
        <v>Île-de-France</v>
      </c>
    </row>
    <row r="1257" spans="1:18" x14ac:dyDescent="0.25">
      <c r="A1257">
        <v>1260</v>
      </c>
      <c r="B1257" s="1">
        <v>44775</v>
      </c>
      <c r="C1257" s="2" t="s">
        <v>15</v>
      </c>
      <c r="D1257" s="2" t="s">
        <v>22</v>
      </c>
      <c r="E1257">
        <v>8</v>
      </c>
      <c r="F1257">
        <v>143.5</v>
      </c>
      <c r="G1257">
        <v>44</v>
      </c>
      <c r="H1257">
        <v>187.5</v>
      </c>
      <c r="I1257" s="2" t="s">
        <v>14</v>
      </c>
      <c r="J1257">
        <v>11</v>
      </c>
      <c r="K1257" s="4">
        <v>29840</v>
      </c>
      <c r="L1257" s="1">
        <v>26753</v>
      </c>
      <c r="M1257">
        <f ca="1">DATEDIF(Factures[[#This Row],[Date naissance]],TODAY(),"Y")</f>
        <v>49</v>
      </c>
      <c r="N1257" t="str">
        <f ca="1">VLOOKUP(Factures[[#This Row],[Age]],Cat_Age[],2,TRUE)</f>
        <v>3 - de 45 à 55 ans</v>
      </c>
      <c r="O1257" t="str" cm="1">
        <f t="array" ref="O12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57" t="str">
        <f>VLOOKUP(INDEX(Communes2013[Code Postal],MATCH("*"&amp;TEXT(Factures[[#This Row],[CP]],"00000")&amp;"*",Communes2013[Code Postal],0)),Communes2013[],2,FALSE)</f>
        <v>PORSPODER</v>
      </c>
      <c r="Q1257" t="str">
        <f>VLOOKUP(Factures[[#This Row],[DPT]],departement2021[],6,FALSE)</f>
        <v>Finistère</v>
      </c>
      <c r="R1257" t="str">
        <f>VLOOKUP(VLOOKUP(Factures[[#This Row],[DPT]],departement2021[],2,FALSE),region2021[],5,FALSE)</f>
        <v>Bretagne</v>
      </c>
    </row>
    <row r="1258" spans="1:18" x14ac:dyDescent="0.25">
      <c r="A1258">
        <v>1261</v>
      </c>
      <c r="B1258" s="1">
        <v>44775</v>
      </c>
      <c r="C1258" s="2" t="s">
        <v>18</v>
      </c>
      <c r="D1258" s="2" t="s">
        <v>16</v>
      </c>
      <c r="E1258">
        <v>9</v>
      </c>
      <c r="F1258">
        <v>313</v>
      </c>
      <c r="G1258">
        <v>91</v>
      </c>
      <c r="H1258">
        <v>404</v>
      </c>
      <c r="I1258" s="2" t="s">
        <v>14</v>
      </c>
      <c r="J1258">
        <v>24.5</v>
      </c>
      <c r="K1258" s="4">
        <v>29200</v>
      </c>
      <c r="L1258" s="1">
        <v>21170</v>
      </c>
      <c r="M1258">
        <f ca="1">DATEDIF(Factures[[#This Row],[Date naissance]],TODAY(),"Y")</f>
        <v>64</v>
      </c>
      <c r="N1258" t="str">
        <f ca="1">VLOOKUP(Factures[[#This Row],[Age]],Cat_Age[],2,TRUE)</f>
        <v>4 - de 55 à 65 ans</v>
      </c>
      <c r="O1258" t="str" cm="1">
        <f t="array" ref="O12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58" t="str">
        <f>VLOOKUP(INDEX(Communes2013[Code Postal],MATCH("*"&amp;TEXT(Factures[[#This Row],[CP]],"00000")&amp;"*",Communes2013[Code Postal],0)),Communes2013[],2,FALSE)</f>
        <v>BREST</v>
      </c>
      <c r="Q1258" t="str">
        <f>VLOOKUP(Factures[[#This Row],[DPT]],departement2021[],6,FALSE)</f>
        <v>Finistère</v>
      </c>
      <c r="R1258" t="str">
        <f>VLOOKUP(VLOOKUP(Factures[[#This Row],[DPT]],departement2021[],2,FALSE),region2021[],5,FALSE)</f>
        <v>Bretagne</v>
      </c>
    </row>
    <row r="1259" spans="1:18" x14ac:dyDescent="0.25">
      <c r="A1259">
        <v>1262</v>
      </c>
      <c r="B1259" s="1">
        <v>44775</v>
      </c>
      <c r="C1259" s="2" t="s">
        <v>12</v>
      </c>
      <c r="D1259" s="2" t="s">
        <v>16</v>
      </c>
      <c r="E1259">
        <v>2</v>
      </c>
      <c r="F1259">
        <v>53.5</v>
      </c>
      <c r="G1259">
        <v>68</v>
      </c>
      <c r="H1259">
        <v>121.5</v>
      </c>
      <c r="I1259" s="2" t="s">
        <v>17</v>
      </c>
      <c r="K1259" s="4">
        <v>56000</v>
      </c>
      <c r="L1259" s="1">
        <v>18885</v>
      </c>
      <c r="M1259">
        <f ca="1">DATEDIF(Factures[[#This Row],[Date naissance]],TODAY(),"Y")</f>
        <v>71</v>
      </c>
      <c r="N1259" t="str">
        <f ca="1">VLOOKUP(Factures[[#This Row],[Age]],Cat_Age[],2,TRUE)</f>
        <v>5 - de 65 et plus</v>
      </c>
      <c r="O1259" t="str" cm="1">
        <f t="array" ref="O125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259" t="str">
        <f>VLOOKUP(INDEX(Communes2013[Code Postal],MATCH("*"&amp;TEXT(Factures[[#This Row],[CP]],"00000")&amp;"*",Communes2013[Code Postal],0)),Communes2013[],2,FALSE)</f>
        <v>VANNES</v>
      </c>
      <c r="Q1259" t="str">
        <f>VLOOKUP(Factures[[#This Row],[DPT]],departement2021[],6,FALSE)</f>
        <v>Morbihan</v>
      </c>
      <c r="R1259" t="str">
        <f>VLOOKUP(VLOOKUP(Factures[[#This Row],[DPT]],departement2021[],2,FALSE),region2021[],5,FALSE)</f>
        <v>Bretagne</v>
      </c>
    </row>
    <row r="1260" spans="1:18" x14ac:dyDescent="0.25">
      <c r="A1260">
        <v>1263</v>
      </c>
      <c r="B1260" s="1">
        <v>44775</v>
      </c>
      <c r="C1260" s="2" t="s">
        <v>12</v>
      </c>
      <c r="D1260" s="2" t="s">
        <v>13</v>
      </c>
      <c r="E1260">
        <v>5</v>
      </c>
      <c r="F1260">
        <v>105.5</v>
      </c>
      <c r="G1260">
        <v>54</v>
      </c>
      <c r="H1260">
        <v>159.5</v>
      </c>
      <c r="I1260" s="2" t="s">
        <v>14</v>
      </c>
      <c r="J1260">
        <v>10</v>
      </c>
      <c r="K1260" s="4">
        <v>29000</v>
      </c>
      <c r="L1260" s="1">
        <v>29823</v>
      </c>
      <c r="M1260">
        <f ca="1">DATEDIF(Factures[[#This Row],[Date naissance]],TODAY(),"Y")</f>
        <v>41</v>
      </c>
      <c r="N1260" t="str">
        <f ca="1">VLOOKUP(Factures[[#This Row],[Age]],Cat_Age[],2,TRUE)</f>
        <v>2 - de 35 à 45 ans</v>
      </c>
      <c r="O1260" t="str" cm="1">
        <f t="array" ref="O12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60" t="str">
        <f>VLOOKUP(INDEX(Communes2013[Code Postal],MATCH("*"&amp;TEXT(Factures[[#This Row],[CP]],"00000")&amp;"*",Communes2013[Code Postal],0)),Communes2013[],2,FALSE)</f>
        <v>QUIMPER</v>
      </c>
      <c r="Q1260" t="str">
        <f>VLOOKUP(Factures[[#This Row],[DPT]],departement2021[],6,FALSE)</f>
        <v>Finistère</v>
      </c>
      <c r="R1260" t="str">
        <f>VLOOKUP(VLOOKUP(Factures[[#This Row],[DPT]],departement2021[],2,FALSE),region2021[],5,FALSE)</f>
        <v>Bretagne</v>
      </c>
    </row>
    <row r="1261" spans="1:18" x14ac:dyDescent="0.25">
      <c r="A1261">
        <v>1264</v>
      </c>
      <c r="B1261" s="1">
        <v>44776</v>
      </c>
      <c r="C1261" s="2" t="s">
        <v>18</v>
      </c>
      <c r="D1261" s="2" t="s">
        <v>16</v>
      </c>
      <c r="E1261">
        <v>2</v>
      </c>
      <c r="F1261">
        <v>51</v>
      </c>
      <c r="G1261">
        <v>18</v>
      </c>
      <c r="H1261">
        <v>69</v>
      </c>
      <c r="I1261" s="2" t="s">
        <v>17</v>
      </c>
      <c r="K1261" s="4">
        <v>92500</v>
      </c>
      <c r="L1261" s="1">
        <v>18602</v>
      </c>
      <c r="M1261">
        <f ca="1">DATEDIF(Factures[[#This Row],[Date naissance]],TODAY(),"Y")</f>
        <v>71</v>
      </c>
      <c r="N1261" t="str">
        <f ca="1">VLOOKUP(Factures[[#This Row],[Age]],Cat_Age[],2,TRUE)</f>
        <v>5 - de 65 et plus</v>
      </c>
      <c r="O1261" t="str" cm="1">
        <f t="array" ref="O126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261" t="str">
        <f>VLOOKUP(INDEX(Communes2013[Code Postal],MATCH("*"&amp;TEXT(Factures[[#This Row],[CP]],"00000")&amp;"*",Communes2013[Code Postal],0)),Communes2013[],2,FALSE)</f>
        <v>RUEIL-MALMAISON</v>
      </c>
      <c r="Q1261" t="str">
        <f>VLOOKUP(Factures[[#This Row],[DPT]],departement2021[],6,FALSE)</f>
        <v>Hauts-de-Seine</v>
      </c>
      <c r="R1261" t="str">
        <f>VLOOKUP(VLOOKUP(Factures[[#This Row],[DPT]],departement2021[],2,FALSE),region2021[],5,FALSE)</f>
        <v>Île-de-France</v>
      </c>
    </row>
    <row r="1262" spans="1:18" x14ac:dyDescent="0.25">
      <c r="A1262">
        <v>1265</v>
      </c>
      <c r="B1262" s="1">
        <v>44776</v>
      </c>
      <c r="C1262" s="2" t="s">
        <v>12</v>
      </c>
      <c r="D1262" s="2" t="s">
        <v>22</v>
      </c>
      <c r="E1262">
        <v>16</v>
      </c>
      <c r="F1262">
        <v>255.5</v>
      </c>
      <c r="G1262">
        <v>377</v>
      </c>
      <c r="H1262">
        <v>632.5</v>
      </c>
      <c r="I1262" s="2" t="s">
        <v>14</v>
      </c>
      <c r="J1262">
        <v>8.5</v>
      </c>
      <c r="K1262" s="4">
        <v>2350</v>
      </c>
      <c r="L1262" s="1">
        <v>17635</v>
      </c>
      <c r="M1262">
        <f ca="1">DATEDIF(Factures[[#This Row],[Date naissance]],TODAY(),"Y")</f>
        <v>74</v>
      </c>
      <c r="N1262" t="str">
        <f ca="1">VLOOKUP(Factures[[#This Row],[Age]],Cat_Age[],2,TRUE)</f>
        <v>5 - de 65 et plus</v>
      </c>
      <c r="O1262" t="str" cm="1">
        <f t="array" ref="O1262">IF(INT(Factures[[#This Row],[CP]]/1000)=20,_xlfn.SWITCH(MID(Factures[[#This Row],[CP]],3,1),"0","2A","1","2A","2","2B"),IF(LEN(Factures[[#This Row],[CP]])=4,"0"&amp;LEFT(Factures[[#This Row],[CP]],1),LEFT(Factures[[#This Row],[CP]],2)))</f>
        <v>02</v>
      </c>
      <c r="P1262" t="str">
        <f>VLOOKUP(INDEX(Communes2013[Code Postal],MATCH("*"&amp;TEXT(Factures[[#This Row],[CP]],"00000")&amp;"*",Communes2013[Code Postal],0)),Communes2013[],2,FALSE)</f>
        <v>LIESSE-NOTRE-DAME</v>
      </c>
      <c r="Q1262" t="str">
        <f>VLOOKUP(Factures[[#This Row],[DPT]],departement2021[],6,FALSE)</f>
        <v>Aisne</v>
      </c>
      <c r="R1262" t="str">
        <f>VLOOKUP(VLOOKUP(Factures[[#This Row],[DPT]],departement2021[],2,FALSE),region2021[],5,FALSE)</f>
        <v>Hauts-de-France</v>
      </c>
    </row>
    <row r="1263" spans="1:18" x14ac:dyDescent="0.25">
      <c r="A1263">
        <v>1266</v>
      </c>
      <c r="B1263" s="1">
        <v>44776</v>
      </c>
      <c r="C1263" s="2" t="s">
        <v>18</v>
      </c>
      <c r="D1263" s="2" t="s">
        <v>13</v>
      </c>
      <c r="E1263">
        <v>2</v>
      </c>
      <c r="F1263">
        <v>49.5</v>
      </c>
      <c r="G1263">
        <v>91</v>
      </c>
      <c r="H1263">
        <v>140.5</v>
      </c>
      <c r="I1263" s="2" t="s">
        <v>17</v>
      </c>
      <c r="K1263" s="4">
        <v>30730</v>
      </c>
      <c r="L1263" s="1">
        <v>16145</v>
      </c>
      <c r="M1263">
        <f ca="1">DATEDIF(Factures[[#This Row],[Date naissance]],TODAY(),"Y")</f>
        <v>78</v>
      </c>
      <c r="N1263" t="str">
        <f ca="1">VLOOKUP(Factures[[#This Row],[Age]],Cat_Age[],2,TRUE)</f>
        <v>5 - de 65 et plus</v>
      </c>
      <c r="O1263" t="str" cm="1">
        <f t="array" ref="O1263">IF(INT(Factures[[#This Row],[CP]]/1000)=20,_xlfn.SWITCH(MID(Factures[[#This Row],[CP]],3,1),"0","2A","1","2A","2","2B"),IF(LEN(Factures[[#This Row],[CP]])=4,"0"&amp;LEFT(Factures[[#This Row],[CP]],1),LEFT(Factures[[#This Row],[CP]],2)))</f>
        <v>30</v>
      </c>
      <c r="P1263" t="str">
        <f>VLOOKUP(INDEX(Communes2013[Code Postal],MATCH("*"&amp;TEXT(Factures[[#This Row],[CP]],"00000")&amp;"*",Communes2013[Code Postal],0)),Communes2013[],2,FALSE)</f>
        <v>SAINT-MAMERT-DU-GARD</v>
      </c>
      <c r="Q1263" t="str">
        <f>VLOOKUP(Factures[[#This Row],[DPT]],departement2021[],6,FALSE)</f>
        <v>Gard</v>
      </c>
      <c r="R1263" t="str">
        <f>VLOOKUP(VLOOKUP(Factures[[#This Row],[DPT]],departement2021[],2,FALSE),region2021[],5,FALSE)</f>
        <v>Occitanie</v>
      </c>
    </row>
    <row r="1264" spans="1:18" x14ac:dyDescent="0.25">
      <c r="A1264">
        <v>1267</v>
      </c>
      <c r="B1264" s="1">
        <v>44776</v>
      </c>
      <c r="C1264" s="2" t="s">
        <v>12</v>
      </c>
      <c r="D1264" s="2" t="s">
        <v>16</v>
      </c>
      <c r="E1264">
        <v>17</v>
      </c>
      <c r="F1264">
        <v>486</v>
      </c>
      <c r="G1264">
        <v>940</v>
      </c>
      <c r="H1264">
        <v>1426</v>
      </c>
      <c r="I1264" s="2" t="s">
        <v>17</v>
      </c>
      <c r="K1264" s="4">
        <v>75020</v>
      </c>
      <c r="L1264" s="1">
        <v>27409</v>
      </c>
      <c r="M1264">
        <f ca="1">DATEDIF(Factures[[#This Row],[Date naissance]],TODAY(),"Y")</f>
        <v>47</v>
      </c>
      <c r="N1264" t="str">
        <f ca="1">VLOOKUP(Factures[[#This Row],[Age]],Cat_Age[],2,TRUE)</f>
        <v>3 - de 45 à 55 ans</v>
      </c>
      <c r="O1264" t="str" cm="1">
        <f t="array" ref="O126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64" t="str">
        <f>VLOOKUP(INDEX(Communes2013[Code Postal],MATCH("*"&amp;TEXT(Factures[[#This Row],[CP]],"00000")&amp;"*",Communes2013[Code Postal],0)),Communes2013[],2,FALSE)</f>
        <v>PARIS-20E-ARRONDISSEMENT</v>
      </c>
      <c r="Q1264" t="str">
        <f>VLOOKUP(Factures[[#This Row],[DPT]],departement2021[],6,FALSE)</f>
        <v>Paris</v>
      </c>
      <c r="R1264" t="str">
        <f>VLOOKUP(VLOOKUP(Factures[[#This Row],[DPT]],departement2021[],2,FALSE),region2021[],5,FALSE)</f>
        <v>Île-de-France</v>
      </c>
    </row>
    <row r="1265" spans="1:18" x14ac:dyDescent="0.25">
      <c r="A1265">
        <v>1268</v>
      </c>
      <c r="B1265" s="1">
        <v>44776</v>
      </c>
      <c r="C1265" s="2" t="s">
        <v>18</v>
      </c>
      <c r="D1265" s="2" t="s">
        <v>16</v>
      </c>
      <c r="E1265">
        <v>2</v>
      </c>
      <c r="F1265">
        <v>66.5</v>
      </c>
      <c r="G1265">
        <v>5</v>
      </c>
      <c r="H1265">
        <v>71.5</v>
      </c>
      <c r="I1265" s="2" t="s">
        <v>14</v>
      </c>
      <c r="J1265">
        <v>0.5</v>
      </c>
      <c r="K1265" s="4">
        <v>29170</v>
      </c>
      <c r="L1265" s="1">
        <v>32832</v>
      </c>
      <c r="M1265">
        <f ca="1">DATEDIF(Factures[[#This Row],[Date naissance]],TODAY(),"Y")</f>
        <v>32</v>
      </c>
      <c r="N1265" t="str">
        <f ca="1">VLOOKUP(Factures[[#This Row],[Age]],Cat_Age[],2,TRUE)</f>
        <v>1 - de 0 à 35 ans</v>
      </c>
      <c r="O1265" t="str" cm="1">
        <f t="array" ref="O126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65" t="str">
        <f>VLOOKUP(INDEX(Communes2013[Code Postal],MATCH("*"&amp;TEXT(Factures[[#This Row],[CP]],"00000")&amp;"*",Communes2013[Code Postal],0)),Communes2013[],2,FALSE)</f>
        <v>FOUESNANT</v>
      </c>
      <c r="Q1265" t="str">
        <f>VLOOKUP(Factures[[#This Row],[DPT]],departement2021[],6,FALSE)</f>
        <v>Finistère</v>
      </c>
      <c r="R1265" t="str">
        <f>VLOOKUP(VLOOKUP(Factures[[#This Row],[DPT]],departement2021[],2,FALSE),region2021[],5,FALSE)</f>
        <v>Bretagne</v>
      </c>
    </row>
    <row r="1266" spans="1:18" x14ac:dyDescent="0.25">
      <c r="A1266">
        <v>1269</v>
      </c>
      <c r="B1266" s="1">
        <v>44776</v>
      </c>
      <c r="C1266" s="2" t="s">
        <v>18</v>
      </c>
      <c r="D1266" s="2" t="s">
        <v>16</v>
      </c>
      <c r="E1266">
        <v>7</v>
      </c>
      <c r="F1266">
        <v>198.5</v>
      </c>
      <c r="G1266">
        <v>344</v>
      </c>
      <c r="H1266">
        <v>542.5</v>
      </c>
      <c r="I1266" s="2" t="s">
        <v>17</v>
      </c>
      <c r="K1266" s="4">
        <v>56000</v>
      </c>
      <c r="L1266" s="1">
        <v>27532</v>
      </c>
      <c r="M1266">
        <f ca="1">DATEDIF(Factures[[#This Row],[Date naissance]],TODAY(),"Y")</f>
        <v>47</v>
      </c>
      <c r="N1266" t="str">
        <f ca="1">VLOOKUP(Factures[[#This Row],[Age]],Cat_Age[],2,TRUE)</f>
        <v>3 - de 45 à 55 ans</v>
      </c>
      <c r="O1266" t="str" cm="1">
        <f t="array" ref="O126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266" t="str">
        <f>VLOOKUP(INDEX(Communes2013[Code Postal],MATCH("*"&amp;TEXT(Factures[[#This Row],[CP]],"00000")&amp;"*",Communes2013[Code Postal],0)),Communes2013[],2,FALSE)</f>
        <v>VANNES</v>
      </c>
      <c r="Q1266" t="str">
        <f>VLOOKUP(Factures[[#This Row],[DPT]],departement2021[],6,FALSE)</f>
        <v>Morbihan</v>
      </c>
      <c r="R1266" t="str">
        <f>VLOOKUP(VLOOKUP(Factures[[#This Row],[DPT]],departement2021[],2,FALSE),region2021[],5,FALSE)</f>
        <v>Bretagne</v>
      </c>
    </row>
    <row r="1267" spans="1:18" x14ac:dyDescent="0.25">
      <c r="A1267">
        <v>1270</v>
      </c>
      <c r="B1267" s="1">
        <v>44776</v>
      </c>
      <c r="C1267" s="2" t="s">
        <v>15</v>
      </c>
      <c r="D1267" s="2" t="s">
        <v>16</v>
      </c>
      <c r="E1267">
        <v>2</v>
      </c>
      <c r="F1267">
        <v>55.5</v>
      </c>
      <c r="G1267">
        <v>40</v>
      </c>
      <c r="H1267">
        <v>95.5</v>
      </c>
      <c r="I1267" s="2" t="s">
        <v>17</v>
      </c>
      <c r="K1267" s="4">
        <v>92300</v>
      </c>
      <c r="L1267" s="1">
        <v>24120</v>
      </c>
      <c r="M1267">
        <f ca="1">DATEDIF(Factures[[#This Row],[Date naissance]],TODAY(),"Y")</f>
        <v>56</v>
      </c>
      <c r="N1267" t="str">
        <f ca="1">VLOOKUP(Factures[[#This Row],[Age]],Cat_Age[],2,TRUE)</f>
        <v>4 - de 55 à 65 ans</v>
      </c>
      <c r="O1267" t="str" cm="1">
        <f t="array" ref="O126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267" t="str">
        <f>VLOOKUP(INDEX(Communes2013[Code Postal],MATCH("*"&amp;TEXT(Factures[[#This Row],[CP]],"00000")&amp;"*",Communes2013[Code Postal],0)),Communes2013[],2,FALSE)</f>
        <v>LEVALLOIS-PERRET</v>
      </c>
      <c r="Q1267" t="str">
        <f>VLOOKUP(Factures[[#This Row],[DPT]],departement2021[],6,FALSE)</f>
        <v>Hauts-de-Seine</v>
      </c>
      <c r="R1267" t="str">
        <f>VLOOKUP(VLOOKUP(Factures[[#This Row],[DPT]],departement2021[],2,FALSE),region2021[],5,FALSE)</f>
        <v>Île-de-France</v>
      </c>
    </row>
    <row r="1268" spans="1:18" x14ac:dyDescent="0.25">
      <c r="A1268">
        <v>1271</v>
      </c>
      <c r="B1268" s="1">
        <v>44776</v>
      </c>
      <c r="C1268" s="2" t="s">
        <v>15</v>
      </c>
      <c r="D1268" s="2" t="s">
        <v>13</v>
      </c>
      <c r="E1268">
        <v>3</v>
      </c>
      <c r="F1268">
        <v>70.5</v>
      </c>
      <c r="G1268">
        <v>124</v>
      </c>
      <c r="H1268">
        <v>194.5</v>
      </c>
      <c r="I1268" s="2" t="s">
        <v>14</v>
      </c>
      <c r="J1268">
        <v>10.5</v>
      </c>
      <c r="K1268" s="4">
        <v>75017</v>
      </c>
      <c r="L1268" s="1">
        <v>33249</v>
      </c>
      <c r="M1268">
        <f ca="1">DATEDIF(Factures[[#This Row],[Date naissance]],TODAY(),"Y")</f>
        <v>31</v>
      </c>
      <c r="N1268" t="str">
        <f ca="1">VLOOKUP(Factures[[#This Row],[Age]],Cat_Age[],2,TRUE)</f>
        <v>1 - de 0 à 35 ans</v>
      </c>
      <c r="O1268" t="str" cm="1">
        <f t="array" ref="O126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68" t="str">
        <f>VLOOKUP(INDEX(Communes2013[Code Postal],MATCH("*"&amp;TEXT(Factures[[#This Row],[CP]],"00000")&amp;"*",Communes2013[Code Postal],0)),Communes2013[],2,FALSE)</f>
        <v>PARIS-17E-ARRONDISSEMENT</v>
      </c>
      <c r="Q1268" t="str">
        <f>VLOOKUP(Factures[[#This Row],[DPT]],departement2021[],6,FALSE)</f>
        <v>Paris</v>
      </c>
      <c r="R1268" t="str">
        <f>VLOOKUP(VLOOKUP(Factures[[#This Row],[DPT]],departement2021[],2,FALSE),region2021[],5,FALSE)</f>
        <v>Île-de-France</v>
      </c>
    </row>
    <row r="1269" spans="1:18" x14ac:dyDescent="0.25">
      <c r="A1269">
        <v>1272</v>
      </c>
      <c r="B1269" s="1">
        <v>44776</v>
      </c>
      <c r="C1269" s="2" t="s">
        <v>15</v>
      </c>
      <c r="D1269" s="2" t="s">
        <v>13</v>
      </c>
      <c r="E1269">
        <v>2</v>
      </c>
      <c r="F1269">
        <v>42</v>
      </c>
      <c r="G1269">
        <v>72</v>
      </c>
      <c r="H1269">
        <v>114</v>
      </c>
      <c r="I1269" s="2" t="s">
        <v>14</v>
      </c>
      <c r="J1269">
        <v>1</v>
      </c>
      <c r="K1269" s="4">
        <v>41300</v>
      </c>
      <c r="L1269" s="1">
        <v>23065</v>
      </c>
      <c r="M1269">
        <f ca="1">DATEDIF(Factures[[#This Row],[Date naissance]],TODAY(),"Y")</f>
        <v>59</v>
      </c>
      <c r="N1269" t="str">
        <f ca="1">VLOOKUP(Factures[[#This Row],[Age]],Cat_Age[],2,TRUE)</f>
        <v>4 - de 55 à 65 ans</v>
      </c>
      <c r="O1269" t="str" cm="1">
        <f t="array" ref="O1269">IF(INT(Factures[[#This Row],[CP]]/1000)=20,_xlfn.SWITCH(MID(Factures[[#This Row],[CP]],3,1),"0","2A","1","2A","2","2B"),IF(LEN(Factures[[#This Row],[CP]])=4,"0"&amp;LEFT(Factures[[#This Row],[CP]],1),LEFT(Factures[[#This Row],[CP]],2)))</f>
        <v>41</v>
      </c>
      <c r="P1269" t="str">
        <f>VLOOKUP(INDEX(Communes2013[Code Postal],MATCH("*"&amp;TEXT(Factures[[#This Row],[CP]],"00000")&amp;"*",Communes2013[Code Postal],0)),Communes2013[],2,FALSE)</f>
        <v>SALBRIS</v>
      </c>
      <c r="Q1269" t="str">
        <f>VLOOKUP(Factures[[#This Row],[DPT]],departement2021[],6,FALSE)</f>
        <v>Loir-et-Cher</v>
      </c>
      <c r="R1269" t="str">
        <f>VLOOKUP(VLOOKUP(Factures[[#This Row],[DPT]],departement2021[],2,FALSE),region2021[],5,FALSE)</f>
        <v>Centre-Val de Loire</v>
      </c>
    </row>
    <row r="1270" spans="1:18" x14ac:dyDescent="0.25">
      <c r="A1270">
        <v>1273</v>
      </c>
      <c r="B1270" s="1">
        <v>44776</v>
      </c>
      <c r="C1270" s="2" t="s">
        <v>12</v>
      </c>
      <c r="D1270" s="2" t="s">
        <v>16</v>
      </c>
      <c r="E1270">
        <v>5</v>
      </c>
      <c r="F1270">
        <v>156.5</v>
      </c>
      <c r="G1270">
        <v>204</v>
      </c>
      <c r="H1270">
        <v>360.5</v>
      </c>
      <c r="I1270" s="2" t="s">
        <v>14</v>
      </c>
      <c r="J1270">
        <v>3</v>
      </c>
      <c r="K1270" s="4">
        <v>5000</v>
      </c>
      <c r="L1270" s="1">
        <v>27195</v>
      </c>
      <c r="M1270">
        <f ca="1">DATEDIF(Factures[[#This Row],[Date naissance]],TODAY(),"Y")</f>
        <v>48</v>
      </c>
      <c r="N1270" t="str">
        <f ca="1">VLOOKUP(Factures[[#This Row],[Age]],Cat_Age[],2,TRUE)</f>
        <v>3 - de 45 à 55 ans</v>
      </c>
      <c r="O1270" t="str" cm="1">
        <f t="array" ref="O1270">IF(INT(Factures[[#This Row],[CP]]/1000)=20,_xlfn.SWITCH(MID(Factures[[#This Row],[CP]],3,1),"0","2A","1","2A","2","2B"),IF(LEN(Factures[[#This Row],[CP]])=4,"0"&amp;LEFT(Factures[[#This Row],[CP]],1),LEFT(Factures[[#This Row],[CP]],2)))</f>
        <v>05</v>
      </c>
      <c r="P1270" t="str">
        <f>VLOOKUP(INDEX(Communes2013[Code Postal],MATCH("*"&amp;TEXT(Factures[[#This Row],[CP]],"00000")&amp;"*",Communes2013[Code Postal],0)),Communes2013[],2,FALSE)</f>
        <v>GAP</v>
      </c>
      <c r="Q1270" t="str">
        <f>VLOOKUP(Factures[[#This Row],[DPT]],departement2021[],6,FALSE)</f>
        <v>Hautes-Alpes</v>
      </c>
      <c r="R1270" t="str">
        <f>VLOOKUP(VLOOKUP(Factures[[#This Row],[DPT]],departement2021[],2,FALSE),region2021[],5,FALSE)</f>
        <v>Provence-Alpes-Côte d'Azur</v>
      </c>
    </row>
    <row r="1271" spans="1:18" x14ac:dyDescent="0.25">
      <c r="A1271">
        <v>1274</v>
      </c>
      <c r="B1271" s="1">
        <v>44776</v>
      </c>
      <c r="C1271" s="2" t="s">
        <v>19</v>
      </c>
      <c r="D1271" s="2" t="s">
        <v>21</v>
      </c>
      <c r="E1271">
        <v>6</v>
      </c>
      <c r="F1271">
        <v>137</v>
      </c>
      <c r="G1271">
        <v>56</v>
      </c>
      <c r="H1271">
        <v>193</v>
      </c>
      <c r="I1271" s="2" t="s">
        <v>14</v>
      </c>
      <c r="J1271">
        <v>9</v>
      </c>
      <c r="K1271" s="4">
        <v>78400</v>
      </c>
      <c r="L1271" s="1">
        <v>27160</v>
      </c>
      <c r="M1271">
        <f ca="1">DATEDIF(Factures[[#This Row],[Date naissance]],TODAY(),"Y")</f>
        <v>48</v>
      </c>
      <c r="N1271" t="str">
        <f ca="1">VLOOKUP(Factures[[#This Row],[Age]],Cat_Age[],2,TRUE)</f>
        <v>3 - de 45 à 55 ans</v>
      </c>
      <c r="O1271" t="str" cm="1">
        <f t="array" ref="O127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71" t="str">
        <f>VLOOKUP(INDEX(Communes2013[Code Postal],MATCH("*"&amp;TEXT(Factures[[#This Row],[CP]],"00000")&amp;"*",Communes2013[Code Postal],0)),Communes2013[],2,FALSE)</f>
        <v>CHATOU</v>
      </c>
      <c r="Q1271" t="str">
        <f>VLOOKUP(Factures[[#This Row],[DPT]],departement2021[],6,FALSE)</f>
        <v>Yvelines</v>
      </c>
      <c r="R1271" t="str">
        <f>VLOOKUP(VLOOKUP(Factures[[#This Row],[DPT]],departement2021[],2,FALSE),region2021[],5,FALSE)</f>
        <v>Île-de-France</v>
      </c>
    </row>
    <row r="1272" spans="1:18" x14ac:dyDescent="0.25">
      <c r="A1272">
        <v>1275</v>
      </c>
      <c r="B1272" s="1">
        <v>44776</v>
      </c>
      <c r="C1272" s="2" t="s">
        <v>12</v>
      </c>
      <c r="D1272" s="2" t="s">
        <v>22</v>
      </c>
      <c r="E1272">
        <v>10</v>
      </c>
      <c r="F1272">
        <v>170</v>
      </c>
      <c r="G1272">
        <v>269</v>
      </c>
      <c r="H1272">
        <v>439</v>
      </c>
      <c r="I1272" s="2" t="s">
        <v>14</v>
      </c>
      <c r="J1272">
        <v>17.5</v>
      </c>
      <c r="K1272" s="4">
        <v>29170</v>
      </c>
      <c r="L1272" s="1">
        <v>30250</v>
      </c>
      <c r="M1272">
        <f ca="1">DATEDIF(Factures[[#This Row],[Date naissance]],TODAY(),"Y")</f>
        <v>40</v>
      </c>
      <c r="N1272" t="str">
        <f ca="1">VLOOKUP(Factures[[#This Row],[Age]],Cat_Age[],2,TRUE)</f>
        <v>2 - de 35 à 45 ans</v>
      </c>
      <c r="O1272" t="str" cm="1">
        <f t="array" ref="O127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2" t="str">
        <f>VLOOKUP(INDEX(Communes2013[Code Postal],MATCH("*"&amp;TEXT(Factures[[#This Row],[CP]],"00000")&amp;"*",Communes2013[Code Postal],0)),Communes2013[],2,FALSE)</f>
        <v>FOUESNANT</v>
      </c>
      <c r="Q1272" t="str">
        <f>VLOOKUP(Factures[[#This Row],[DPT]],departement2021[],6,FALSE)</f>
        <v>Finistère</v>
      </c>
      <c r="R1272" t="str">
        <f>VLOOKUP(VLOOKUP(Factures[[#This Row],[DPT]],departement2021[],2,FALSE),region2021[],5,FALSE)</f>
        <v>Bretagne</v>
      </c>
    </row>
    <row r="1273" spans="1:18" x14ac:dyDescent="0.25">
      <c r="A1273">
        <v>1276</v>
      </c>
      <c r="B1273" s="1">
        <v>44776</v>
      </c>
      <c r="C1273" s="2" t="s">
        <v>18</v>
      </c>
      <c r="D1273" s="2" t="s">
        <v>16</v>
      </c>
      <c r="E1273">
        <v>3</v>
      </c>
      <c r="F1273">
        <v>85</v>
      </c>
      <c r="G1273">
        <v>48</v>
      </c>
      <c r="H1273">
        <v>133</v>
      </c>
      <c r="I1273" s="2" t="s">
        <v>14</v>
      </c>
      <c r="J1273">
        <v>8.5</v>
      </c>
      <c r="K1273" s="4">
        <v>69170</v>
      </c>
      <c r="L1273" s="1">
        <v>28565</v>
      </c>
      <c r="M1273">
        <f ca="1">DATEDIF(Factures[[#This Row],[Date naissance]],TODAY(),"Y")</f>
        <v>44</v>
      </c>
      <c r="N1273" t="str">
        <f ca="1">VLOOKUP(Factures[[#This Row],[Age]],Cat_Age[],2,TRUE)</f>
        <v>2 - de 35 à 45 ans</v>
      </c>
      <c r="O1273" t="str" cm="1">
        <f t="array" ref="O1273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1273" t="str">
        <f>VLOOKUP(INDEX(Communes2013[Code Postal],MATCH("*"&amp;TEXT(Factures[[#This Row],[CP]],"00000")&amp;"*",Communes2013[Code Postal],0)),Communes2013[],2,FALSE)</f>
        <v>TARARE</v>
      </c>
      <c r="Q1273" t="str">
        <f>VLOOKUP(Factures[[#This Row],[DPT]],departement2021[],6,FALSE)</f>
        <v>Rhône</v>
      </c>
      <c r="R1273" t="str">
        <f>VLOOKUP(VLOOKUP(Factures[[#This Row],[DPT]],departement2021[],2,FALSE),region2021[],5,FALSE)</f>
        <v>Auvergne-Rhône-Alpes</v>
      </c>
    </row>
    <row r="1274" spans="1:18" x14ac:dyDescent="0.25">
      <c r="A1274">
        <v>1277</v>
      </c>
      <c r="B1274" s="1">
        <v>44776</v>
      </c>
      <c r="C1274" s="2" t="s">
        <v>19</v>
      </c>
      <c r="D1274" s="2" t="s">
        <v>13</v>
      </c>
      <c r="E1274">
        <v>2</v>
      </c>
      <c r="F1274">
        <v>48</v>
      </c>
      <c r="G1274">
        <v>81</v>
      </c>
      <c r="H1274">
        <v>129</v>
      </c>
      <c r="I1274" s="2" t="s">
        <v>14</v>
      </c>
      <c r="J1274">
        <v>5</v>
      </c>
      <c r="K1274" s="4">
        <v>29000</v>
      </c>
      <c r="L1274" s="1">
        <v>36617</v>
      </c>
      <c r="M1274">
        <f ca="1">DATEDIF(Factures[[#This Row],[Date naissance]],TODAY(),"Y")</f>
        <v>22</v>
      </c>
      <c r="N1274" t="str">
        <f ca="1">VLOOKUP(Factures[[#This Row],[Age]],Cat_Age[],2,TRUE)</f>
        <v>1 - de 0 à 35 ans</v>
      </c>
      <c r="O1274" t="str" cm="1">
        <f t="array" ref="O12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4" t="str">
        <f>VLOOKUP(INDEX(Communes2013[Code Postal],MATCH("*"&amp;TEXT(Factures[[#This Row],[CP]],"00000")&amp;"*",Communes2013[Code Postal],0)),Communes2013[],2,FALSE)</f>
        <v>QUIMPER</v>
      </c>
      <c r="Q1274" t="str">
        <f>VLOOKUP(Factures[[#This Row],[DPT]],departement2021[],6,FALSE)</f>
        <v>Finistère</v>
      </c>
      <c r="R1274" t="str">
        <f>VLOOKUP(VLOOKUP(Factures[[#This Row],[DPT]],departement2021[],2,FALSE),region2021[],5,FALSE)</f>
        <v>Bretagne</v>
      </c>
    </row>
    <row r="1275" spans="1:18" x14ac:dyDescent="0.25">
      <c r="A1275">
        <v>1278</v>
      </c>
      <c r="B1275" s="1">
        <v>44776</v>
      </c>
      <c r="C1275" s="2" t="s">
        <v>12</v>
      </c>
      <c r="D1275" s="2" t="s">
        <v>13</v>
      </c>
      <c r="E1275">
        <v>2</v>
      </c>
      <c r="F1275">
        <v>44.5</v>
      </c>
      <c r="G1275">
        <v>26</v>
      </c>
      <c r="H1275">
        <v>70.5</v>
      </c>
      <c r="I1275" s="2" t="s">
        <v>14</v>
      </c>
      <c r="J1275">
        <v>3</v>
      </c>
      <c r="K1275" s="4">
        <v>29120</v>
      </c>
      <c r="L1275" s="1">
        <v>23596</v>
      </c>
      <c r="M1275">
        <f ca="1">DATEDIF(Factures[[#This Row],[Date naissance]],TODAY(),"Y")</f>
        <v>58</v>
      </c>
      <c r="N1275" t="str">
        <f ca="1">VLOOKUP(Factures[[#This Row],[Age]],Cat_Age[],2,TRUE)</f>
        <v>4 - de 55 à 65 ans</v>
      </c>
      <c r="O1275" t="str" cm="1">
        <f t="array" ref="O12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5" t="str">
        <f>VLOOKUP(INDEX(Communes2013[Code Postal],MATCH("*"&amp;TEXT(Factures[[#This Row],[CP]],"00000")&amp;"*",Communes2013[Code Postal],0)),Communes2013[],2,FALSE)</f>
        <v>PONT-L'ABBE</v>
      </c>
      <c r="Q1275" t="str">
        <f>VLOOKUP(Factures[[#This Row],[DPT]],departement2021[],6,FALSE)</f>
        <v>Finistère</v>
      </c>
      <c r="R1275" t="str">
        <f>VLOOKUP(VLOOKUP(Factures[[#This Row],[DPT]],departement2021[],2,FALSE),region2021[],5,FALSE)</f>
        <v>Bretagne</v>
      </c>
    </row>
    <row r="1276" spans="1:18" x14ac:dyDescent="0.25">
      <c r="A1276">
        <v>1279</v>
      </c>
      <c r="B1276" s="1">
        <v>44776</v>
      </c>
      <c r="C1276" s="2" t="s">
        <v>15</v>
      </c>
      <c r="D1276" s="2" t="s">
        <v>22</v>
      </c>
      <c r="E1276">
        <v>5</v>
      </c>
      <c r="F1276">
        <v>89.5</v>
      </c>
      <c r="G1276">
        <v>7</v>
      </c>
      <c r="H1276">
        <v>96.5</v>
      </c>
      <c r="I1276" s="2" t="s">
        <v>17</v>
      </c>
      <c r="K1276" s="4">
        <v>75014</v>
      </c>
      <c r="L1276" s="1">
        <v>31684</v>
      </c>
      <c r="M1276">
        <f ca="1">DATEDIF(Factures[[#This Row],[Date naissance]],TODAY(),"Y")</f>
        <v>36</v>
      </c>
      <c r="N1276" t="str">
        <f ca="1">VLOOKUP(Factures[[#This Row],[Age]],Cat_Age[],2,TRUE)</f>
        <v>2 - de 35 à 45 ans</v>
      </c>
      <c r="O1276" t="str" cm="1">
        <f t="array" ref="O127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76" t="str">
        <f>VLOOKUP(INDEX(Communes2013[Code Postal],MATCH("*"&amp;TEXT(Factures[[#This Row],[CP]],"00000")&amp;"*",Communes2013[Code Postal],0)),Communes2013[],2,FALSE)</f>
        <v>PARIS-14E-ARRONDISSEMENT</v>
      </c>
      <c r="Q1276" t="str">
        <f>VLOOKUP(Factures[[#This Row],[DPT]],departement2021[],6,FALSE)</f>
        <v>Paris</v>
      </c>
      <c r="R1276" t="str">
        <f>VLOOKUP(VLOOKUP(Factures[[#This Row],[DPT]],departement2021[],2,FALSE),region2021[],5,FALSE)</f>
        <v>Île-de-France</v>
      </c>
    </row>
    <row r="1277" spans="1:18" x14ac:dyDescent="0.25">
      <c r="A1277">
        <v>1280</v>
      </c>
      <c r="B1277" s="1">
        <v>44776</v>
      </c>
      <c r="C1277" s="2" t="s">
        <v>19</v>
      </c>
      <c r="D1277" s="2" t="s">
        <v>16</v>
      </c>
      <c r="E1277">
        <v>2</v>
      </c>
      <c r="F1277">
        <v>66</v>
      </c>
      <c r="G1277">
        <v>126</v>
      </c>
      <c r="H1277">
        <v>192</v>
      </c>
      <c r="I1277" s="2" t="s">
        <v>14</v>
      </c>
      <c r="J1277">
        <v>17</v>
      </c>
      <c r="K1277" s="4">
        <v>29900</v>
      </c>
      <c r="L1277" s="1">
        <v>30332</v>
      </c>
      <c r="M1277">
        <f ca="1">DATEDIF(Factures[[#This Row],[Date naissance]],TODAY(),"Y")</f>
        <v>39</v>
      </c>
      <c r="N1277" t="str">
        <f ca="1">VLOOKUP(Factures[[#This Row],[Age]],Cat_Age[],2,TRUE)</f>
        <v>2 - de 35 à 45 ans</v>
      </c>
      <c r="O1277" t="str" cm="1">
        <f t="array" ref="O12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7" t="str">
        <f>VLOOKUP(INDEX(Communes2013[Code Postal],MATCH("*"&amp;TEXT(Factures[[#This Row],[CP]],"00000")&amp;"*",Communes2013[Code Postal],0)),Communes2013[],2,FALSE)</f>
        <v>CONCARNEAU</v>
      </c>
      <c r="Q1277" t="str">
        <f>VLOOKUP(Factures[[#This Row],[DPT]],departement2021[],6,FALSE)</f>
        <v>Finistère</v>
      </c>
      <c r="R1277" t="str">
        <f>VLOOKUP(VLOOKUP(Factures[[#This Row],[DPT]],departement2021[],2,FALSE),region2021[],5,FALSE)</f>
        <v>Bretagne</v>
      </c>
    </row>
    <row r="1278" spans="1:18" x14ac:dyDescent="0.25">
      <c r="A1278">
        <v>1281</v>
      </c>
      <c r="B1278" s="1">
        <v>44776</v>
      </c>
      <c r="C1278" s="2" t="s">
        <v>12</v>
      </c>
      <c r="D1278" s="2" t="s">
        <v>16</v>
      </c>
      <c r="E1278">
        <v>8</v>
      </c>
      <c r="F1278">
        <v>261</v>
      </c>
      <c r="G1278">
        <v>83</v>
      </c>
      <c r="H1278">
        <v>344</v>
      </c>
      <c r="I1278" s="2" t="s">
        <v>14</v>
      </c>
      <c r="J1278">
        <v>17</v>
      </c>
      <c r="K1278" s="4">
        <v>29600</v>
      </c>
      <c r="L1278" s="1">
        <v>16990</v>
      </c>
      <c r="M1278">
        <f ca="1">DATEDIF(Factures[[#This Row],[Date naissance]],TODAY(),"Y")</f>
        <v>76</v>
      </c>
      <c r="N1278" t="str">
        <f ca="1">VLOOKUP(Factures[[#This Row],[Age]],Cat_Age[],2,TRUE)</f>
        <v>5 - de 65 et plus</v>
      </c>
      <c r="O1278" t="str" cm="1">
        <f t="array" ref="O127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78" t="str">
        <f>VLOOKUP(INDEX(Communes2013[Code Postal],MATCH("*"&amp;TEXT(Factures[[#This Row],[CP]],"00000")&amp;"*",Communes2013[Code Postal],0)),Communes2013[],2,FALSE)</f>
        <v>MORLAIX</v>
      </c>
      <c r="Q1278" t="str">
        <f>VLOOKUP(Factures[[#This Row],[DPT]],departement2021[],6,FALSE)</f>
        <v>Finistère</v>
      </c>
      <c r="R1278" t="str">
        <f>VLOOKUP(VLOOKUP(Factures[[#This Row],[DPT]],departement2021[],2,FALSE),region2021[],5,FALSE)</f>
        <v>Bretagne</v>
      </c>
    </row>
    <row r="1279" spans="1:18" x14ac:dyDescent="0.25">
      <c r="A1279">
        <v>1282</v>
      </c>
      <c r="B1279" s="1">
        <v>44776</v>
      </c>
      <c r="C1279" s="2" t="s">
        <v>18</v>
      </c>
      <c r="D1279" s="2" t="s">
        <v>13</v>
      </c>
      <c r="E1279">
        <v>15</v>
      </c>
      <c r="F1279">
        <v>329</v>
      </c>
      <c r="G1279">
        <v>301</v>
      </c>
      <c r="H1279">
        <v>630</v>
      </c>
      <c r="I1279" s="2" t="s">
        <v>14</v>
      </c>
      <c r="J1279">
        <v>42.5</v>
      </c>
      <c r="K1279" s="4">
        <v>78100</v>
      </c>
      <c r="L1279" s="1">
        <v>27380</v>
      </c>
      <c r="M1279">
        <f ca="1">DATEDIF(Factures[[#This Row],[Date naissance]],TODAY(),"Y")</f>
        <v>47</v>
      </c>
      <c r="N1279" t="str">
        <f ca="1">VLOOKUP(Factures[[#This Row],[Age]],Cat_Age[],2,TRUE)</f>
        <v>3 - de 45 à 55 ans</v>
      </c>
      <c r="O1279" t="str" cm="1">
        <f t="array" ref="O127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279" t="str">
        <f>VLOOKUP(INDEX(Communes2013[Code Postal],MATCH("*"&amp;TEXT(Factures[[#This Row],[CP]],"00000")&amp;"*",Communes2013[Code Postal],0)),Communes2013[],2,FALSE)</f>
        <v>SAINT-GERMAIN-EN-LAYE</v>
      </c>
      <c r="Q1279" t="str">
        <f>VLOOKUP(Factures[[#This Row],[DPT]],departement2021[],6,FALSE)</f>
        <v>Yvelines</v>
      </c>
      <c r="R1279" t="str">
        <f>VLOOKUP(VLOOKUP(Factures[[#This Row],[DPT]],departement2021[],2,FALSE),region2021[],5,FALSE)</f>
        <v>Île-de-France</v>
      </c>
    </row>
    <row r="1280" spans="1:18" x14ac:dyDescent="0.25">
      <c r="A1280">
        <v>1283</v>
      </c>
      <c r="B1280" s="1">
        <v>44776</v>
      </c>
      <c r="C1280" s="2" t="s">
        <v>15</v>
      </c>
      <c r="D1280" s="2" t="s">
        <v>16</v>
      </c>
      <c r="E1280">
        <v>2</v>
      </c>
      <c r="F1280">
        <v>68</v>
      </c>
      <c r="G1280">
        <v>94</v>
      </c>
      <c r="H1280">
        <v>162</v>
      </c>
      <c r="I1280" s="2" t="s">
        <v>14</v>
      </c>
      <c r="J1280">
        <v>12</v>
      </c>
      <c r="K1280" s="4">
        <v>29170</v>
      </c>
      <c r="L1280" s="1">
        <v>24289</v>
      </c>
      <c r="M1280">
        <f ca="1">DATEDIF(Factures[[#This Row],[Date naissance]],TODAY(),"Y")</f>
        <v>56</v>
      </c>
      <c r="N1280" t="str">
        <f ca="1">VLOOKUP(Factures[[#This Row],[Age]],Cat_Age[],2,TRUE)</f>
        <v>4 - de 55 à 65 ans</v>
      </c>
      <c r="O1280" t="str" cm="1">
        <f t="array" ref="O128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80" t="str">
        <f>VLOOKUP(INDEX(Communes2013[Code Postal],MATCH("*"&amp;TEXT(Factures[[#This Row],[CP]],"00000")&amp;"*",Communes2013[Code Postal],0)),Communes2013[],2,FALSE)</f>
        <v>FOUESNANT</v>
      </c>
      <c r="Q1280" t="str">
        <f>VLOOKUP(Factures[[#This Row],[DPT]],departement2021[],6,FALSE)</f>
        <v>Finistère</v>
      </c>
      <c r="R1280" t="str">
        <f>VLOOKUP(VLOOKUP(Factures[[#This Row],[DPT]],departement2021[],2,FALSE),region2021[],5,FALSE)</f>
        <v>Bretagne</v>
      </c>
    </row>
    <row r="1281" spans="1:18" x14ac:dyDescent="0.25">
      <c r="A1281">
        <v>1284</v>
      </c>
      <c r="B1281" s="1">
        <v>44777</v>
      </c>
      <c r="C1281" s="2" t="s">
        <v>15</v>
      </c>
      <c r="D1281" s="2" t="s">
        <v>16</v>
      </c>
      <c r="E1281">
        <v>15</v>
      </c>
      <c r="F1281">
        <v>399.5</v>
      </c>
      <c r="G1281">
        <v>601</v>
      </c>
      <c r="H1281">
        <v>1000.5</v>
      </c>
      <c r="I1281" s="2" t="s">
        <v>14</v>
      </c>
      <c r="J1281">
        <v>39.5</v>
      </c>
      <c r="K1281" s="4">
        <v>22800</v>
      </c>
      <c r="L1281" s="1">
        <v>22762</v>
      </c>
      <c r="M1281">
        <f ca="1">DATEDIF(Factures[[#This Row],[Date naissance]],TODAY(),"Y")</f>
        <v>60</v>
      </c>
      <c r="N1281" t="str">
        <f ca="1">VLOOKUP(Factures[[#This Row],[Age]],Cat_Age[],2,TRUE)</f>
        <v>4 - de 55 à 65 ans</v>
      </c>
      <c r="O1281" t="str" cm="1">
        <f t="array" ref="O128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281" t="str">
        <f>VLOOKUP(INDEX(Communes2013[Code Postal],MATCH("*"&amp;TEXT(Factures[[#This Row],[CP]],"00000")&amp;"*",Communes2013[Code Postal],0)),Communes2013[],2,FALSE)</f>
        <v>QUINTIN</v>
      </c>
      <c r="Q1281" t="str">
        <f>VLOOKUP(Factures[[#This Row],[DPT]],departement2021[],6,FALSE)</f>
        <v>Côtes-d'Armor</v>
      </c>
      <c r="R1281" t="str">
        <f>VLOOKUP(VLOOKUP(Factures[[#This Row],[DPT]],departement2021[],2,FALSE),region2021[],5,FALSE)</f>
        <v>Bretagne</v>
      </c>
    </row>
    <row r="1282" spans="1:18" x14ac:dyDescent="0.25">
      <c r="A1282">
        <v>1285</v>
      </c>
      <c r="B1282" s="1">
        <v>44777</v>
      </c>
      <c r="C1282" s="2" t="s">
        <v>15</v>
      </c>
      <c r="D1282" s="2" t="s">
        <v>13</v>
      </c>
      <c r="E1282">
        <v>3</v>
      </c>
      <c r="F1282">
        <v>72</v>
      </c>
      <c r="G1282">
        <v>41</v>
      </c>
      <c r="H1282">
        <v>113</v>
      </c>
      <c r="I1282" s="2" t="s">
        <v>17</v>
      </c>
      <c r="K1282" s="4">
        <v>29450</v>
      </c>
      <c r="L1282" s="1">
        <v>19893</v>
      </c>
      <c r="M1282">
        <f ca="1">DATEDIF(Factures[[#This Row],[Date naissance]],TODAY(),"Y")</f>
        <v>68</v>
      </c>
      <c r="N1282" t="str">
        <f ca="1">VLOOKUP(Factures[[#This Row],[Age]],Cat_Age[],2,TRUE)</f>
        <v>5 - de 65 et plus</v>
      </c>
      <c r="O1282" t="str" cm="1">
        <f t="array" ref="O12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82" t="str">
        <f>VLOOKUP(INDEX(Communes2013[Code Postal],MATCH("*"&amp;TEXT(Factures[[#This Row],[CP]],"00000")&amp;"*",Communes2013[Code Postal],0)),Communes2013[],2,FALSE)</f>
        <v>SIZUN</v>
      </c>
      <c r="Q1282" t="str">
        <f>VLOOKUP(Factures[[#This Row],[DPT]],departement2021[],6,FALSE)</f>
        <v>Finistère</v>
      </c>
      <c r="R1282" t="str">
        <f>VLOOKUP(VLOOKUP(Factures[[#This Row],[DPT]],departement2021[],2,FALSE),region2021[],5,FALSE)</f>
        <v>Bretagne</v>
      </c>
    </row>
    <row r="1283" spans="1:18" x14ac:dyDescent="0.25">
      <c r="A1283">
        <v>1286</v>
      </c>
      <c r="B1283" s="1">
        <v>44777</v>
      </c>
      <c r="C1283" s="2" t="s">
        <v>15</v>
      </c>
      <c r="D1283" s="2" t="s">
        <v>13</v>
      </c>
      <c r="E1283">
        <v>8</v>
      </c>
      <c r="F1283">
        <v>185.5</v>
      </c>
      <c r="G1283">
        <v>73</v>
      </c>
      <c r="H1283">
        <v>258.5</v>
      </c>
      <c r="I1283" s="2" t="s">
        <v>17</v>
      </c>
      <c r="K1283" s="4">
        <v>95240</v>
      </c>
      <c r="L1283" s="1">
        <v>26025</v>
      </c>
      <c r="M1283">
        <f ca="1">DATEDIF(Factures[[#This Row],[Date naissance]],TODAY(),"Y")</f>
        <v>51</v>
      </c>
      <c r="N1283" t="str">
        <f ca="1">VLOOKUP(Factures[[#This Row],[Age]],Cat_Age[],2,TRUE)</f>
        <v>3 - de 45 à 55 ans</v>
      </c>
      <c r="O1283" t="str" cm="1">
        <f t="array" ref="O128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283" t="str">
        <f>VLOOKUP(INDEX(Communes2013[Code Postal],MATCH("*"&amp;TEXT(Factures[[#This Row],[CP]],"00000")&amp;"*",Communes2013[Code Postal],0)),Communes2013[],2,FALSE)</f>
        <v>CORMEILLES-EN-PARISIS</v>
      </c>
      <c r="Q1283" t="str">
        <f>VLOOKUP(Factures[[#This Row],[DPT]],departement2021[],6,FALSE)</f>
        <v>Val-d'Oise</v>
      </c>
      <c r="R1283" t="str">
        <f>VLOOKUP(VLOOKUP(Factures[[#This Row],[DPT]],departement2021[],2,FALSE),region2021[],5,FALSE)</f>
        <v>Île-de-France</v>
      </c>
    </row>
    <row r="1284" spans="1:18" x14ac:dyDescent="0.25">
      <c r="A1284">
        <v>1287</v>
      </c>
      <c r="B1284" s="1">
        <v>44777</v>
      </c>
      <c r="C1284" s="2" t="s">
        <v>19</v>
      </c>
      <c r="D1284" s="2" t="s">
        <v>16</v>
      </c>
      <c r="E1284">
        <v>2</v>
      </c>
      <c r="F1284">
        <v>51.5</v>
      </c>
      <c r="G1284">
        <v>47</v>
      </c>
      <c r="H1284">
        <v>98.5</v>
      </c>
      <c r="I1284" s="2" t="s">
        <v>17</v>
      </c>
      <c r="K1284" s="4">
        <v>75002</v>
      </c>
      <c r="L1284" s="1">
        <v>28868</v>
      </c>
      <c r="M1284">
        <f ca="1">DATEDIF(Factures[[#This Row],[Date naissance]],TODAY(),"Y")</f>
        <v>43</v>
      </c>
      <c r="N1284" t="str">
        <f ca="1">VLOOKUP(Factures[[#This Row],[Age]],Cat_Age[],2,TRUE)</f>
        <v>2 - de 35 à 45 ans</v>
      </c>
      <c r="O1284" t="str" cm="1">
        <f t="array" ref="O128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84" t="str">
        <f>VLOOKUP(INDEX(Communes2013[Code Postal],MATCH("*"&amp;TEXT(Factures[[#This Row],[CP]],"00000")&amp;"*",Communes2013[Code Postal],0)),Communes2013[],2,FALSE)</f>
        <v>PARIS-2E-ARRONDISSEMENT</v>
      </c>
      <c r="Q1284" t="str">
        <f>VLOOKUP(Factures[[#This Row],[DPT]],departement2021[],6,FALSE)</f>
        <v>Paris</v>
      </c>
      <c r="R1284" t="str">
        <f>VLOOKUP(VLOOKUP(Factures[[#This Row],[DPT]],departement2021[],2,FALSE),region2021[],5,FALSE)</f>
        <v>Île-de-France</v>
      </c>
    </row>
    <row r="1285" spans="1:18" x14ac:dyDescent="0.25">
      <c r="A1285">
        <v>1288</v>
      </c>
      <c r="B1285" s="1">
        <v>44777</v>
      </c>
      <c r="C1285" s="2" t="s">
        <v>12</v>
      </c>
      <c r="D1285" s="2" t="s">
        <v>20</v>
      </c>
      <c r="E1285">
        <v>2</v>
      </c>
      <c r="F1285">
        <v>30</v>
      </c>
      <c r="G1285">
        <v>38</v>
      </c>
      <c r="H1285">
        <v>68</v>
      </c>
      <c r="I1285" s="2" t="s">
        <v>14</v>
      </c>
      <c r="J1285">
        <v>6.5</v>
      </c>
      <c r="K1285" s="4">
        <v>6130</v>
      </c>
      <c r="L1285" s="1">
        <v>28052</v>
      </c>
      <c r="M1285">
        <f ca="1">DATEDIF(Factures[[#This Row],[Date naissance]],TODAY(),"Y")</f>
        <v>46</v>
      </c>
      <c r="N1285" t="str">
        <f ca="1">VLOOKUP(Factures[[#This Row],[Age]],Cat_Age[],2,TRUE)</f>
        <v>3 - de 45 à 55 ans</v>
      </c>
      <c r="O1285" t="str" cm="1">
        <f t="array" ref="O1285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1285" t="str">
        <f>VLOOKUP(INDEX(Communes2013[Code Postal],MATCH("*"&amp;TEXT(Factures[[#This Row],[CP]],"00000")&amp;"*",Communes2013[Code Postal],0)),Communes2013[],2,FALSE)</f>
        <v>GRASSE</v>
      </c>
      <c r="Q1285" t="str">
        <f>VLOOKUP(Factures[[#This Row],[DPT]],departement2021[],6,FALSE)</f>
        <v>Alpes-Maritimes</v>
      </c>
      <c r="R1285" t="str">
        <f>VLOOKUP(VLOOKUP(Factures[[#This Row],[DPT]],departement2021[],2,FALSE),region2021[],5,FALSE)</f>
        <v>Provence-Alpes-Côte d'Azur</v>
      </c>
    </row>
    <row r="1286" spans="1:18" x14ac:dyDescent="0.25">
      <c r="A1286">
        <v>1289</v>
      </c>
      <c r="B1286" s="1">
        <v>44777</v>
      </c>
      <c r="C1286" s="2" t="s">
        <v>15</v>
      </c>
      <c r="D1286" s="2" t="s">
        <v>20</v>
      </c>
      <c r="E1286">
        <v>1</v>
      </c>
      <c r="F1286">
        <v>13.5</v>
      </c>
      <c r="G1286">
        <v>17</v>
      </c>
      <c r="H1286">
        <v>30.5</v>
      </c>
      <c r="I1286" s="2" t="s">
        <v>17</v>
      </c>
      <c r="K1286" s="4">
        <v>56000</v>
      </c>
      <c r="L1286" s="1">
        <v>29002</v>
      </c>
      <c r="M1286">
        <f ca="1">DATEDIF(Factures[[#This Row],[Date naissance]],TODAY(),"Y")</f>
        <v>43</v>
      </c>
      <c r="N1286" t="str">
        <f ca="1">VLOOKUP(Factures[[#This Row],[Age]],Cat_Age[],2,TRUE)</f>
        <v>2 - de 35 à 45 ans</v>
      </c>
      <c r="O1286" t="str" cm="1">
        <f t="array" ref="O128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286" t="str">
        <f>VLOOKUP(INDEX(Communes2013[Code Postal],MATCH("*"&amp;TEXT(Factures[[#This Row],[CP]],"00000")&amp;"*",Communes2013[Code Postal],0)),Communes2013[],2,FALSE)</f>
        <v>VANNES</v>
      </c>
      <c r="Q1286" t="str">
        <f>VLOOKUP(Factures[[#This Row],[DPT]],departement2021[],6,FALSE)</f>
        <v>Morbihan</v>
      </c>
      <c r="R1286" t="str">
        <f>VLOOKUP(VLOOKUP(Factures[[#This Row],[DPT]],departement2021[],2,FALSE),region2021[],5,FALSE)</f>
        <v>Bretagne</v>
      </c>
    </row>
    <row r="1287" spans="1:18" x14ac:dyDescent="0.25">
      <c r="A1287">
        <v>1290</v>
      </c>
      <c r="B1287" s="1">
        <v>44777</v>
      </c>
      <c r="C1287" s="2" t="s">
        <v>19</v>
      </c>
      <c r="D1287" s="2" t="s">
        <v>16</v>
      </c>
      <c r="E1287">
        <v>2</v>
      </c>
      <c r="F1287">
        <v>58</v>
      </c>
      <c r="G1287">
        <v>15</v>
      </c>
      <c r="H1287">
        <v>73</v>
      </c>
      <c r="I1287" s="2" t="s">
        <v>14</v>
      </c>
      <c r="J1287">
        <v>7.5</v>
      </c>
      <c r="K1287" s="4">
        <v>29170</v>
      </c>
      <c r="L1287" s="1">
        <v>29146</v>
      </c>
      <c r="M1287">
        <f ca="1">DATEDIF(Factures[[#This Row],[Date naissance]],TODAY(),"Y")</f>
        <v>43</v>
      </c>
      <c r="N1287" t="str">
        <f ca="1">VLOOKUP(Factures[[#This Row],[Age]],Cat_Age[],2,TRUE)</f>
        <v>2 - de 35 à 45 ans</v>
      </c>
      <c r="O1287" t="str" cm="1">
        <f t="array" ref="O12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87" t="str">
        <f>VLOOKUP(INDEX(Communes2013[Code Postal],MATCH("*"&amp;TEXT(Factures[[#This Row],[CP]],"00000")&amp;"*",Communes2013[Code Postal],0)),Communes2013[],2,FALSE)</f>
        <v>FOUESNANT</v>
      </c>
      <c r="Q1287" t="str">
        <f>VLOOKUP(Factures[[#This Row],[DPT]],departement2021[],6,FALSE)</f>
        <v>Finistère</v>
      </c>
      <c r="R1287" t="str">
        <f>VLOOKUP(VLOOKUP(Factures[[#This Row],[DPT]],departement2021[],2,FALSE),region2021[],5,FALSE)</f>
        <v>Bretagne</v>
      </c>
    </row>
    <row r="1288" spans="1:18" x14ac:dyDescent="0.25">
      <c r="A1288">
        <v>1291</v>
      </c>
      <c r="B1288" s="1">
        <v>44777</v>
      </c>
      <c r="C1288" s="2" t="s">
        <v>15</v>
      </c>
      <c r="D1288" s="2" t="s">
        <v>13</v>
      </c>
      <c r="E1288">
        <v>2</v>
      </c>
      <c r="F1288">
        <v>41.5</v>
      </c>
      <c r="G1288">
        <v>7</v>
      </c>
      <c r="H1288">
        <v>48.5</v>
      </c>
      <c r="I1288" s="2" t="s">
        <v>14</v>
      </c>
      <c r="J1288">
        <v>3</v>
      </c>
      <c r="K1288" s="4">
        <v>91090</v>
      </c>
      <c r="L1288" s="1">
        <v>31086</v>
      </c>
      <c r="M1288">
        <f ca="1">DATEDIF(Factures[[#This Row],[Date naissance]],TODAY(),"Y")</f>
        <v>37</v>
      </c>
      <c r="N1288" t="str">
        <f ca="1">VLOOKUP(Factures[[#This Row],[Age]],Cat_Age[],2,TRUE)</f>
        <v>2 - de 35 à 45 ans</v>
      </c>
      <c r="O1288" t="str" cm="1">
        <f t="array" ref="O128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288" t="str">
        <f>VLOOKUP(INDEX(Communes2013[Code Postal],MATCH("*"&amp;TEXT(Factures[[#This Row],[CP]],"00000")&amp;"*",Communes2013[Code Postal],0)),Communes2013[],2,FALSE)</f>
        <v>LISSES</v>
      </c>
      <c r="Q1288" t="str">
        <f>VLOOKUP(Factures[[#This Row],[DPT]],departement2021[],6,FALSE)</f>
        <v>Essonne</v>
      </c>
      <c r="R1288" t="str">
        <f>VLOOKUP(VLOOKUP(Factures[[#This Row],[DPT]],departement2021[],2,FALSE),region2021[],5,FALSE)</f>
        <v>Île-de-France</v>
      </c>
    </row>
    <row r="1289" spans="1:18" x14ac:dyDescent="0.25">
      <c r="A1289">
        <v>1292</v>
      </c>
      <c r="B1289" s="1">
        <v>44777</v>
      </c>
      <c r="C1289" s="2" t="s">
        <v>19</v>
      </c>
      <c r="D1289" s="2" t="s">
        <v>16</v>
      </c>
      <c r="E1289">
        <v>2</v>
      </c>
      <c r="F1289">
        <v>62.5</v>
      </c>
      <c r="G1289">
        <v>21</v>
      </c>
      <c r="H1289">
        <v>83.5</v>
      </c>
      <c r="I1289" s="2" t="s">
        <v>17</v>
      </c>
      <c r="K1289" s="4">
        <v>76620</v>
      </c>
      <c r="L1289" s="1">
        <v>32360</v>
      </c>
      <c r="M1289">
        <f ca="1">DATEDIF(Factures[[#This Row],[Date naissance]],TODAY(),"Y")</f>
        <v>34</v>
      </c>
      <c r="N1289" t="str">
        <f ca="1">VLOOKUP(Factures[[#This Row],[Age]],Cat_Age[],2,TRUE)</f>
        <v>1 - de 0 à 35 ans</v>
      </c>
      <c r="O1289" t="str" cm="1">
        <f t="array" ref="O1289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289" t="str">
        <f>VLOOKUP(INDEX(Communes2013[Code Postal],MATCH("*"&amp;TEXT(Factures[[#This Row],[CP]],"00000")&amp;"*",Communes2013[Code Postal],0)),Communes2013[],2,FALSE)</f>
        <v>LE HAVRE</v>
      </c>
      <c r="Q1289" t="str">
        <f>VLOOKUP(Factures[[#This Row],[DPT]],departement2021[],6,FALSE)</f>
        <v>Seine-Maritime</v>
      </c>
      <c r="R1289" t="str">
        <f>VLOOKUP(VLOOKUP(Factures[[#This Row],[DPT]],departement2021[],2,FALSE),region2021[],5,FALSE)</f>
        <v>Normandie</v>
      </c>
    </row>
    <row r="1290" spans="1:18" x14ac:dyDescent="0.25">
      <c r="A1290">
        <v>1293</v>
      </c>
      <c r="B1290" s="1">
        <v>44777</v>
      </c>
      <c r="C1290" s="2" t="s">
        <v>18</v>
      </c>
      <c r="D1290" s="2" t="s">
        <v>16</v>
      </c>
      <c r="E1290">
        <v>2</v>
      </c>
      <c r="F1290">
        <v>60.5</v>
      </c>
      <c r="G1290">
        <v>85</v>
      </c>
      <c r="H1290">
        <v>145.5</v>
      </c>
      <c r="I1290" s="2" t="s">
        <v>14</v>
      </c>
      <c r="J1290">
        <v>14</v>
      </c>
      <c r="K1290" s="4">
        <v>29200</v>
      </c>
      <c r="L1290" s="1">
        <v>25737</v>
      </c>
      <c r="M1290">
        <f ca="1">DATEDIF(Factures[[#This Row],[Date naissance]],TODAY(),"Y")</f>
        <v>52</v>
      </c>
      <c r="N1290" t="str">
        <f ca="1">VLOOKUP(Factures[[#This Row],[Age]],Cat_Age[],2,TRUE)</f>
        <v>3 - de 45 à 55 ans</v>
      </c>
      <c r="O1290" t="str" cm="1">
        <f t="array" ref="O129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90" t="str">
        <f>VLOOKUP(INDEX(Communes2013[Code Postal],MATCH("*"&amp;TEXT(Factures[[#This Row],[CP]],"00000")&amp;"*",Communes2013[Code Postal],0)),Communes2013[],2,FALSE)</f>
        <v>BREST</v>
      </c>
      <c r="Q1290" t="str">
        <f>VLOOKUP(Factures[[#This Row],[DPT]],departement2021[],6,FALSE)</f>
        <v>Finistère</v>
      </c>
      <c r="R1290" t="str">
        <f>VLOOKUP(VLOOKUP(Factures[[#This Row],[DPT]],departement2021[],2,FALSE),region2021[],5,FALSE)</f>
        <v>Bretagne</v>
      </c>
    </row>
    <row r="1291" spans="1:18" x14ac:dyDescent="0.25">
      <c r="A1291">
        <v>1294</v>
      </c>
      <c r="B1291" s="1">
        <v>44777</v>
      </c>
      <c r="C1291" s="2" t="s">
        <v>15</v>
      </c>
      <c r="D1291" s="2" t="s">
        <v>16</v>
      </c>
      <c r="E1291">
        <v>2</v>
      </c>
      <c r="F1291">
        <v>52</v>
      </c>
      <c r="G1291">
        <v>28</v>
      </c>
      <c r="H1291">
        <v>80</v>
      </c>
      <c r="I1291" s="2" t="s">
        <v>14</v>
      </c>
      <c r="J1291">
        <v>3</v>
      </c>
      <c r="K1291" s="4">
        <v>75004</v>
      </c>
      <c r="L1291" s="1">
        <v>25786</v>
      </c>
      <c r="M1291">
        <f ca="1">DATEDIF(Factures[[#This Row],[Date naissance]],TODAY(),"Y")</f>
        <v>52</v>
      </c>
      <c r="N1291" t="str">
        <f ca="1">VLOOKUP(Factures[[#This Row],[Age]],Cat_Age[],2,TRUE)</f>
        <v>3 - de 45 à 55 ans</v>
      </c>
      <c r="O1291" t="str" cm="1">
        <f t="array" ref="O129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91" t="str">
        <f>VLOOKUP(INDEX(Communes2013[Code Postal],MATCH("*"&amp;TEXT(Factures[[#This Row],[CP]],"00000")&amp;"*",Communes2013[Code Postal],0)),Communes2013[],2,FALSE)</f>
        <v>PARIS-4E-ARRONDISSEMENT</v>
      </c>
      <c r="Q1291" t="str">
        <f>VLOOKUP(Factures[[#This Row],[DPT]],departement2021[],6,FALSE)</f>
        <v>Paris</v>
      </c>
      <c r="R1291" t="str">
        <f>VLOOKUP(VLOOKUP(Factures[[#This Row],[DPT]],departement2021[],2,FALSE),region2021[],5,FALSE)</f>
        <v>Île-de-France</v>
      </c>
    </row>
    <row r="1292" spans="1:18" x14ac:dyDescent="0.25">
      <c r="A1292">
        <v>1295</v>
      </c>
      <c r="B1292" s="1">
        <v>44777</v>
      </c>
      <c r="C1292" s="2" t="s">
        <v>15</v>
      </c>
      <c r="D1292" s="2" t="s">
        <v>16</v>
      </c>
      <c r="E1292">
        <v>4</v>
      </c>
      <c r="F1292">
        <v>122.5</v>
      </c>
      <c r="G1292">
        <v>213</v>
      </c>
      <c r="H1292">
        <v>335.5</v>
      </c>
      <c r="I1292" s="2" t="s">
        <v>14</v>
      </c>
      <c r="J1292">
        <v>29</v>
      </c>
      <c r="K1292" s="4">
        <v>75018</v>
      </c>
      <c r="L1292" s="1">
        <v>24506</v>
      </c>
      <c r="M1292">
        <f ca="1">DATEDIF(Factures[[#This Row],[Date naissance]],TODAY(),"Y")</f>
        <v>55</v>
      </c>
      <c r="N1292" t="str">
        <f ca="1">VLOOKUP(Factures[[#This Row],[Age]],Cat_Age[],2,TRUE)</f>
        <v>4 - de 55 à 65 ans</v>
      </c>
      <c r="O1292" t="str" cm="1">
        <f t="array" ref="O129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92" t="str">
        <f>VLOOKUP(INDEX(Communes2013[Code Postal],MATCH("*"&amp;TEXT(Factures[[#This Row],[CP]],"00000")&amp;"*",Communes2013[Code Postal],0)),Communes2013[],2,FALSE)</f>
        <v>PARIS-18E-ARRONDISSEMENT</v>
      </c>
      <c r="Q1292" t="str">
        <f>VLOOKUP(Factures[[#This Row],[DPT]],departement2021[],6,FALSE)</f>
        <v>Paris</v>
      </c>
      <c r="R1292" t="str">
        <f>VLOOKUP(VLOOKUP(Factures[[#This Row],[DPT]],departement2021[],2,FALSE),region2021[],5,FALSE)</f>
        <v>Île-de-France</v>
      </c>
    </row>
    <row r="1293" spans="1:18" x14ac:dyDescent="0.25">
      <c r="A1293">
        <v>1296</v>
      </c>
      <c r="B1293" s="1">
        <v>44777</v>
      </c>
      <c r="C1293" s="2" t="s">
        <v>12</v>
      </c>
      <c r="D1293" s="2" t="s">
        <v>16</v>
      </c>
      <c r="E1293">
        <v>3</v>
      </c>
      <c r="F1293">
        <v>80</v>
      </c>
      <c r="G1293">
        <v>36</v>
      </c>
      <c r="H1293">
        <v>116</v>
      </c>
      <c r="I1293" s="2" t="s">
        <v>14</v>
      </c>
      <c r="J1293">
        <v>6</v>
      </c>
      <c r="K1293" s="4">
        <v>29160</v>
      </c>
      <c r="L1293" s="1">
        <v>23438</v>
      </c>
      <c r="M1293">
        <f ca="1">DATEDIF(Factures[[#This Row],[Date naissance]],TODAY(),"Y")</f>
        <v>58</v>
      </c>
      <c r="N1293" t="str">
        <f ca="1">VLOOKUP(Factures[[#This Row],[Age]],Cat_Age[],2,TRUE)</f>
        <v>4 - de 55 à 65 ans</v>
      </c>
      <c r="O1293" t="str" cm="1">
        <f t="array" ref="O129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93" t="str">
        <f>VLOOKUP(INDEX(Communes2013[Code Postal],MATCH("*"&amp;TEXT(Factures[[#This Row],[CP]],"00000")&amp;"*",Communes2013[Code Postal],0)),Communes2013[],2,FALSE)</f>
        <v>CROZON</v>
      </c>
      <c r="Q1293" t="str">
        <f>VLOOKUP(Factures[[#This Row],[DPT]],departement2021[],6,FALSE)</f>
        <v>Finistère</v>
      </c>
      <c r="R1293" t="str">
        <f>VLOOKUP(VLOOKUP(Factures[[#This Row],[DPT]],departement2021[],2,FALSE),region2021[],5,FALSE)</f>
        <v>Bretagne</v>
      </c>
    </row>
    <row r="1294" spans="1:18" x14ac:dyDescent="0.25">
      <c r="A1294">
        <v>1297</v>
      </c>
      <c r="B1294" s="1">
        <v>44777</v>
      </c>
      <c r="C1294" s="2" t="s">
        <v>19</v>
      </c>
      <c r="D1294" s="2" t="s">
        <v>16</v>
      </c>
      <c r="E1294">
        <v>11</v>
      </c>
      <c r="F1294">
        <v>356</v>
      </c>
      <c r="G1294">
        <v>647</v>
      </c>
      <c r="H1294">
        <v>1003</v>
      </c>
      <c r="I1294" s="2" t="s">
        <v>14</v>
      </c>
      <c r="J1294">
        <v>36.5</v>
      </c>
      <c r="K1294" s="4">
        <v>29760</v>
      </c>
      <c r="L1294" s="1">
        <v>31487</v>
      </c>
      <c r="M1294">
        <f ca="1">DATEDIF(Factures[[#This Row],[Date naissance]],TODAY(),"Y")</f>
        <v>36</v>
      </c>
      <c r="N1294" t="str">
        <f ca="1">VLOOKUP(Factures[[#This Row],[Age]],Cat_Age[],2,TRUE)</f>
        <v>2 - de 35 à 45 ans</v>
      </c>
      <c r="O1294" t="str" cm="1">
        <f t="array" ref="O12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94" t="str">
        <f>VLOOKUP(INDEX(Communes2013[Code Postal],MATCH("*"&amp;TEXT(Factures[[#This Row],[CP]],"00000")&amp;"*",Communes2013[Code Postal],0)),Communes2013[],2,FALSE)</f>
        <v>PENMARCH</v>
      </c>
      <c r="Q1294" t="str">
        <f>VLOOKUP(Factures[[#This Row],[DPT]],departement2021[],6,FALSE)</f>
        <v>Finistère</v>
      </c>
      <c r="R1294" t="str">
        <f>VLOOKUP(VLOOKUP(Factures[[#This Row],[DPT]],departement2021[],2,FALSE),region2021[],5,FALSE)</f>
        <v>Bretagne</v>
      </c>
    </row>
    <row r="1295" spans="1:18" x14ac:dyDescent="0.25">
      <c r="A1295">
        <v>1298</v>
      </c>
      <c r="B1295" s="1">
        <v>44777</v>
      </c>
      <c r="C1295" s="2" t="s">
        <v>18</v>
      </c>
      <c r="D1295" s="2" t="s">
        <v>16</v>
      </c>
      <c r="E1295">
        <v>1</v>
      </c>
      <c r="F1295">
        <v>30.5</v>
      </c>
      <c r="G1295">
        <v>35</v>
      </c>
      <c r="H1295">
        <v>65.5</v>
      </c>
      <c r="I1295" s="2" t="s">
        <v>17</v>
      </c>
      <c r="K1295" s="4">
        <v>75016</v>
      </c>
      <c r="L1295" s="1">
        <v>29663</v>
      </c>
      <c r="M1295">
        <f ca="1">DATEDIF(Factures[[#This Row],[Date naissance]],TODAY(),"Y")</f>
        <v>41</v>
      </c>
      <c r="N1295" t="str">
        <f ca="1">VLOOKUP(Factures[[#This Row],[Age]],Cat_Age[],2,TRUE)</f>
        <v>2 - de 35 à 45 ans</v>
      </c>
      <c r="O1295" t="str" cm="1">
        <f t="array" ref="O129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295" t="str">
        <f>VLOOKUP(INDEX(Communes2013[Code Postal],MATCH("*"&amp;TEXT(Factures[[#This Row],[CP]],"00000")&amp;"*",Communes2013[Code Postal],0)),Communes2013[],2,FALSE)</f>
        <v>PARIS-16E-ARRONDISSEMENT</v>
      </c>
      <c r="Q1295" t="str">
        <f>VLOOKUP(Factures[[#This Row],[DPT]],departement2021[],6,FALSE)</f>
        <v>Paris</v>
      </c>
      <c r="R1295" t="str">
        <f>VLOOKUP(VLOOKUP(Factures[[#This Row],[DPT]],departement2021[],2,FALSE),region2021[],5,FALSE)</f>
        <v>Île-de-France</v>
      </c>
    </row>
    <row r="1296" spans="1:18" x14ac:dyDescent="0.25">
      <c r="A1296">
        <v>1299</v>
      </c>
      <c r="B1296" s="1">
        <v>44778</v>
      </c>
      <c r="C1296" s="2" t="s">
        <v>12</v>
      </c>
      <c r="D1296" s="2" t="s">
        <v>22</v>
      </c>
      <c r="E1296">
        <v>8</v>
      </c>
      <c r="F1296">
        <v>138.5</v>
      </c>
      <c r="G1296">
        <v>107</v>
      </c>
      <c r="H1296">
        <v>245.5</v>
      </c>
      <c r="I1296" s="2" t="s">
        <v>14</v>
      </c>
      <c r="J1296">
        <v>22.5</v>
      </c>
      <c r="K1296" s="4">
        <v>77380</v>
      </c>
      <c r="L1296" s="1">
        <v>26474</v>
      </c>
      <c r="M1296">
        <f ca="1">DATEDIF(Factures[[#This Row],[Date naissance]],TODAY(),"Y")</f>
        <v>50</v>
      </c>
      <c r="N1296" t="str">
        <f ca="1">VLOOKUP(Factures[[#This Row],[Age]],Cat_Age[],2,TRUE)</f>
        <v>3 - de 45 à 55 ans</v>
      </c>
      <c r="O1296" t="str" cm="1">
        <f t="array" ref="O129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296" t="str">
        <f>VLOOKUP(INDEX(Communes2013[Code Postal],MATCH("*"&amp;TEXT(Factures[[#This Row],[CP]],"00000")&amp;"*",Communes2013[Code Postal],0)),Communes2013[],2,FALSE)</f>
        <v>COMBS-LA-VILLE</v>
      </c>
      <c r="Q1296" t="str">
        <f>VLOOKUP(Factures[[#This Row],[DPT]],departement2021[],6,FALSE)</f>
        <v>Seine-et-Marne</v>
      </c>
      <c r="R1296" t="str">
        <f>VLOOKUP(VLOOKUP(Factures[[#This Row],[DPT]],departement2021[],2,FALSE),region2021[],5,FALSE)</f>
        <v>Île-de-France</v>
      </c>
    </row>
    <row r="1297" spans="1:18" x14ac:dyDescent="0.25">
      <c r="A1297">
        <v>1300</v>
      </c>
      <c r="B1297" s="1">
        <v>44778</v>
      </c>
      <c r="C1297" s="2" t="s">
        <v>12</v>
      </c>
      <c r="D1297" s="2" t="s">
        <v>20</v>
      </c>
      <c r="E1297">
        <v>2</v>
      </c>
      <c r="F1297">
        <v>28</v>
      </c>
      <c r="G1297">
        <v>22</v>
      </c>
      <c r="H1297">
        <v>50</v>
      </c>
      <c r="I1297" s="2" t="s">
        <v>17</v>
      </c>
      <c r="K1297" s="4">
        <v>35230</v>
      </c>
      <c r="L1297" s="1">
        <v>26277</v>
      </c>
      <c r="M1297">
        <f ca="1">DATEDIF(Factures[[#This Row],[Date naissance]],TODAY(),"Y")</f>
        <v>50</v>
      </c>
      <c r="N1297" t="str">
        <f ca="1">VLOOKUP(Factures[[#This Row],[Age]],Cat_Age[],2,TRUE)</f>
        <v>3 - de 45 à 55 ans</v>
      </c>
      <c r="O1297" t="str" cm="1">
        <f t="array" ref="O129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297" t="str">
        <f>VLOOKUP(INDEX(Communes2013[Code Postal],MATCH("*"&amp;TEXT(Factures[[#This Row],[CP]],"00000")&amp;"*",Communes2013[Code Postal],0)),Communes2013[],2,FALSE)</f>
        <v>NOYAL-CHATILLON-SUR-SEICHE</v>
      </c>
      <c r="Q1297" t="str">
        <f>VLOOKUP(Factures[[#This Row],[DPT]],departement2021[],6,FALSE)</f>
        <v>Ille-et-Vilaine</v>
      </c>
      <c r="R1297" t="str">
        <f>VLOOKUP(VLOOKUP(Factures[[#This Row],[DPT]],departement2021[],2,FALSE),region2021[],5,FALSE)</f>
        <v>Bretagne</v>
      </c>
    </row>
    <row r="1298" spans="1:18" x14ac:dyDescent="0.25">
      <c r="A1298">
        <v>1301</v>
      </c>
      <c r="B1298" s="1">
        <v>44778</v>
      </c>
      <c r="C1298" s="2" t="s">
        <v>18</v>
      </c>
      <c r="D1298" s="2" t="s">
        <v>20</v>
      </c>
      <c r="E1298">
        <v>2</v>
      </c>
      <c r="F1298">
        <v>25.5</v>
      </c>
      <c r="G1298">
        <v>3</v>
      </c>
      <c r="H1298">
        <v>28.5</v>
      </c>
      <c r="I1298" s="2" t="s">
        <v>14</v>
      </c>
      <c r="J1298">
        <v>1</v>
      </c>
      <c r="K1298" s="4">
        <v>56460</v>
      </c>
      <c r="L1298" s="1">
        <v>31459</v>
      </c>
      <c r="M1298">
        <f ca="1">DATEDIF(Factures[[#This Row],[Date naissance]],TODAY(),"Y")</f>
        <v>36</v>
      </c>
      <c r="N1298" t="str">
        <f ca="1">VLOOKUP(Factures[[#This Row],[Age]],Cat_Age[],2,TRUE)</f>
        <v>2 - de 35 à 45 ans</v>
      </c>
      <c r="O1298" t="str" cm="1">
        <f t="array" ref="O129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298" t="str">
        <f>VLOOKUP(INDEX(Communes2013[Code Postal],MATCH("*"&amp;TEXT(Factures[[#This Row],[CP]],"00000")&amp;"*",Communes2013[Code Postal],0)),Communes2013[],2,FALSE)</f>
        <v>SERENT</v>
      </c>
      <c r="Q1298" t="str">
        <f>VLOOKUP(Factures[[#This Row],[DPT]],departement2021[],6,FALSE)</f>
        <v>Morbihan</v>
      </c>
      <c r="R1298" t="str">
        <f>VLOOKUP(VLOOKUP(Factures[[#This Row],[DPT]],departement2021[],2,FALSE),region2021[],5,FALSE)</f>
        <v>Bretagne</v>
      </c>
    </row>
    <row r="1299" spans="1:18" x14ac:dyDescent="0.25">
      <c r="A1299">
        <v>1302</v>
      </c>
      <c r="B1299" s="1">
        <v>44778</v>
      </c>
      <c r="C1299" s="2" t="s">
        <v>12</v>
      </c>
      <c r="D1299" s="2" t="s">
        <v>20</v>
      </c>
      <c r="E1299">
        <v>7</v>
      </c>
      <c r="F1299">
        <v>103.5</v>
      </c>
      <c r="G1299">
        <v>8</v>
      </c>
      <c r="H1299">
        <v>111.5</v>
      </c>
      <c r="I1299" s="2" t="s">
        <v>14</v>
      </c>
      <c r="J1299">
        <v>8</v>
      </c>
      <c r="K1299" s="4">
        <v>29800</v>
      </c>
      <c r="L1299" s="1">
        <v>31536</v>
      </c>
      <c r="M1299">
        <f ca="1">DATEDIF(Factures[[#This Row],[Date naissance]],TODAY(),"Y")</f>
        <v>36</v>
      </c>
      <c r="N1299" t="str">
        <f ca="1">VLOOKUP(Factures[[#This Row],[Age]],Cat_Age[],2,TRUE)</f>
        <v>2 - de 35 à 45 ans</v>
      </c>
      <c r="O1299" t="str" cm="1">
        <f t="array" ref="O12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299" t="str">
        <f>VLOOKUP(INDEX(Communes2013[Code Postal],MATCH("*"&amp;TEXT(Factures[[#This Row],[CP]],"00000")&amp;"*",Communes2013[Code Postal],0)),Communes2013[],2,FALSE)</f>
        <v>LANDERNEAU</v>
      </c>
      <c r="Q1299" t="str">
        <f>VLOOKUP(Factures[[#This Row],[DPT]],departement2021[],6,FALSE)</f>
        <v>Finistère</v>
      </c>
      <c r="R1299" t="str">
        <f>VLOOKUP(VLOOKUP(Factures[[#This Row],[DPT]],departement2021[],2,FALSE),region2021[],5,FALSE)</f>
        <v>Bretagne</v>
      </c>
    </row>
    <row r="1300" spans="1:18" x14ac:dyDescent="0.25">
      <c r="A1300">
        <v>1303</v>
      </c>
      <c r="B1300" s="1">
        <v>44778</v>
      </c>
      <c r="C1300" s="2" t="s">
        <v>15</v>
      </c>
      <c r="D1300" s="2" t="s">
        <v>16</v>
      </c>
      <c r="E1300">
        <v>3</v>
      </c>
      <c r="F1300">
        <v>85</v>
      </c>
      <c r="G1300">
        <v>29</v>
      </c>
      <c r="H1300">
        <v>114</v>
      </c>
      <c r="I1300" s="2" t="s">
        <v>14</v>
      </c>
      <c r="J1300">
        <v>8</v>
      </c>
      <c r="K1300" s="4">
        <v>29510</v>
      </c>
      <c r="L1300" s="1">
        <v>24264</v>
      </c>
      <c r="M1300">
        <f ca="1">DATEDIF(Factures[[#This Row],[Date naissance]],TODAY(),"Y")</f>
        <v>56</v>
      </c>
      <c r="N1300" t="str">
        <f ca="1">VLOOKUP(Factures[[#This Row],[Age]],Cat_Age[],2,TRUE)</f>
        <v>4 - de 55 à 65 ans</v>
      </c>
      <c r="O1300" t="str" cm="1">
        <f t="array" ref="O13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0" t="str">
        <f>VLOOKUP(INDEX(Communes2013[Code Postal],MATCH("*"&amp;TEXT(Factures[[#This Row],[CP]],"00000")&amp;"*",Communes2013[Code Postal],0)),Communes2013[],2,FALSE)</f>
        <v>BRIEC</v>
      </c>
      <c r="Q1300" t="str">
        <f>VLOOKUP(Factures[[#This Row],[DPT]],departement2021[],6,FALSE)</f>
        <v>Finistère</v>
      </c>
      <c r="R1300" t="str">
        <f>VLOOKUP(VLOOKUP(Factures[[#This Row],[DPT]],departement2021[],2,FALSE),region2021[],5,FALSE)</f>
        <v>Bretagne</v>
      </c>
    </row>
    <row r="1301" spans="1:18" x14ac:dyDescent="0.25">
      <c r="A1301">
        <v>1304</v>
      </c>
      <c r="B1301" s="1">
        <v>44778</v>
      </c>
      <c r="C1301" s="2" t="s">
        <v>18</v>
      </c>
      <c r="D1301" s="2" t="s">
        <v>20</v>
      </c>
      <c r="E1301">
        <v>5</v>
      </c>
      <c r="F1301">
        <v>65.5</v>
      </c>
      <c r="G1301">
        <v>87</v>
      </c>
      <c r="H1301">
        <v>152.5</v>
      </c>
      <c r="I1301" s="2" t="s">
        <v>17</v>
      </c>
      <c r="K1301" s="4">
        <v>29170</v>
      </c>
      <c r="L1301" s="1">
        <v>28703</v>
      </c>
      <c r="M1301">
        <f ca="1">DATEDIF(Factures[[#This Row],[Date naissance]],TODAY(),"Y")</f>
        <v>44</v>
      </c>
      <c r="N1301" t="str">
        <f ca="1">VLOOKUP(Factures[[#This Row],[Age]],Cat_Age[],2,TRUE)</f>
        <v>2 - de 35 à 45 ans</v>
      </c>
      <c r="O1301" t="str" cm="1">
        <f t="array" ref="O13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1" t="str">
        <f>VLOOKUP(INDEX(Communes2013[Code Postal],MATCH("*"&amp;TEXT(Factures[[#This Row],[CP]],"00000")&amp;"*",Communes2013[Code Postal],0)),Communes2013[],2,FALSE)</f>
        <v>FOUESNANT</v>
      </c>
      <c r="Q1301" t="str">
        <f>VLOOKUP(Factures[[#This Row],[DPT]],departement2021[],6,FALSE)</f>
        <v>Finistère</v>
      </c>
      <c r="R1301" t="str">
        <f>VLOOKUP(VLOOKUP(Factures[[#This Row],[DPT]],departement2021[],2,FALSE),region2021[],5,FALSE)</f>
        <v>Bretagne</v>
      </c>
    </row>
    <row r="1302" spans="1:18" x14ac:dyDescent="0.25">
      <c r="A1302">
        <v>1305</v>
      </c>
      <c r="B1302" s="1">
        <v>44778</v>
      </c>
      <c r="C1302" s="2" t="s">
        <v>18</v>
      </c>
      <c r="D1302" s="2" t="s">
        <v>16</v>
      </c>
      <c r="E1302">
        <v>2</v>
      </c>
      <c r="F1302">
        <v>64</v>
      </c>
      <c r="G1302">
        <v>19</v>
      </c>
      <c r="H1302">
        <v>83</v>
      </c>
      <c r="I1302" s="2" t="s">
        <v>17</v>
      </c>
      <c r="K1302" s="4">
        <v>77340</v>
      </c>
      <c r="L1302" s="1">
        <v>21252</v>
      </c>
      <c r="M1302">
        <f ca="1">DATEDIF(Factures[[#This Row],[Date naissance]],TODAY(),"Y")</f>
        <v>64</v>
      </c>
      <c r="N1302" t="str">
        <f ca="1">VLOOKUP(Factures[[#This Row],[Age]],Cat_Age[],2,TRUE)</f>
        <v>4 - de 55 à 65 ans</v>
      </c>
      <c r="O1302" t="str" cm="1">
        <f t="array" ref="O130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302" t="str">
        <f>VLOOKUP(INDEX(Communes2013[Code Postal],MATCH("*"&amp;TEXT(Factures[[#This Row],[CP]],"00000")&amp;"*",Communes2013[Code Postal],0)),Communes2013[],2,FALSE)</f>
        <v>PONTAULT-COMBAULT</v>
      </c>
      <c r="Q1302" t="str">
        <f>VLOOKUP(Factures[[#This Row],[DPT]],departement2021[],6,FALSE)</f>
        <v>Seine-et-Marne</v>
      </c>
      <c r="R1302" t="str">
        <f>VLOOKUP(VLOOKUP(Factures[[#This Row],[DPT]],departement2021[],2,FALSE),region2021[],5,FALSE)</f>
        <v>Île-de-France</v>
      </c>
    </row>
    <row r="1303" spans="1:18" x14ac:dyDescent="0.25">
      <c r="A1303">
        <v>1306</v>
      </c>
      <c r="B1303" s="1">
        <v>44778</v>
      </c>
      <c r="C1303" s="2" t="s">
        <v>15</v>
      </c>
      <c r="D1303" s="2" t="s">
        <v>16</v>
      </c>
      <c r="E1303">
        <v>4</v>
      </c>
      <c r="F1303">
        <v>128</v>
      </c>
      <c r="G1303">
        <v>140</v>
      </c>
      <c r="H1303">
        <v>268</v>
      </c>
      <c r="I1303" s="2" t="s">
        <v>17</v>
      </c>
      <c r="K1303" s="4">
        <v>78990</v>
      </c>
      <c r="L1303" s="1">
        <v>22559</v>
      </c>
      <c r="M1303">
        <f ca="1">DATEDIF(Factures[[#This Row],[Date naissance]],TODAY(),"Y")</f>
        <v>61</v>
      </c>
      <c r="N1303" t="str">
        <f ca="1">VLOOKUP(Factures[[#This Row],[Age]],Cat_Age[],2,TRUE)</f>
        <v>4 - de 55 à 65 ans</v>
      </c>
      <c r="O1303" t="str" cm="1">
        <f t="array" ref="O130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03" t="str">
        <f>VLOOKUP(INDEX(Communes2013[Code Postal],MATCH("*"&amp;TEXT(Factures[[#This Row],[CP]],"00000")&amp;"*",Communes2013[Code Postal],0)),Communes2013[],2,FALSE)</f>
        <v>ELANCOURT</v>
      </c>
      <c r="Q1303" t="str">
        <f>VLOOKUP(Factures[[#This Row],[DPT]],departement2021[],6,FALSE)</f>
        <v>Yvelines</v>
      </c>
      <c r="R1303" t="str">
        <f>VLOOKUP(VLOOKUP(Factures[[#This Row],[DPT]],departement2021[],2,FALSE),region2021[],5,FALSE)</f>
        <v>Île-de-France</v>
      </c>
    </row>
    <row r="1304" spans="1:18" x14ac:dyDescent="0.25">
      <c r="A1304">
        <v>1307</v>
      </c>
      <c r="B1304" s="1">
        <v>44778</v>
      </c>
      <c r="C1304" s="2" t="s">
        <v>19</v>
      </c>
      <c r="D1304" s="2" t="s">
        <v>13</v>
      </c>
      <c r="E1304">
        <v>15</v>
      </c>
      <c r="F1304">
        <v>335.5</v>
      </c>
      <c r="G1304">
        <v>183</v>
      </c>
      <c r="H1304">
        <v>518.5</v>
      </c>
      <c r="I1304" s="2" t="s">
        <v>14</v>
      </c>
      <c r="J1304">
        <v>41.5</v>
      </c>
      <c r="K1304" s="4">
        <v>75016</v>
      </c>
      <c r="L1304" s="1">
        <v>29252</v>
      </c>
      <c r="M1304">
        <f ca="1">DATEDIF(Factures[[#This Row],[Date naissance]],TODAY(),"Y")</f>
        <v>42</v>
      </c>
      <c r="N1304" t="str">
        <f ca="1">VLOOKUP(Factures[[#This Row],[Age]],Cat_Age[],2,TRUE)</f>
        <v>2 - de 35 à 45 ans</v>
      </c>
      <c r="O1304" t="str" cm="1">
        <f t="array" ref="O130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04" t="str">
        <f>VLOOKUP(INDEX(Communes2013[Code Postal],MATCH("*"&amp;TEXT(Factures[[#This Row],[CP]],"00000")&amp;"*",Communes2013[Code Postal],0)),Communes2013[],2,FALSE)</f>
        <v>PARIS-16E-ARRONDISSEMENT</v>
      </c>
      <c r="Q1304" t="str">
        <f>VLOOKUP(Factures[[#This Row],[DPT]],departement2021[],6,FALSE)</f>
        <v>Paris</v>
      </c>
      <c r="R1304" t="str">
        <f>VLOOKUP(VLOOKUP(Factures[[#This Row],[DPT]],departement2021[],2,FALSE),region2021[],5,FALSE)</f>
        <v>Île-de-France</v>
      </c>
    </row>
    <row r="1305" spans="1:18" x14ac:dyDescent="0.25">
      <c r="A1305">
        <v>1308</v>
      </c>
      <c r="B1305" s="1">
        <v>44778</v>
      </c>
      <c r="C1305" s="2" t="s">
        <v>18</v>
      </c>
      <c r="D1305" s="2" t="s">
        <v>16</v>
      </c>
      <c r="E1305">
        <v>2</v>
      </c>
      <c r="F1305">
        <v>58</v>
      </c>
      <c r="G1305">
        <v>38</v>
      </c>
      <c r="H1305">
        <v>96</v>
      </c>
      <c r="I1305" s="2" t="s">
        <v>14</v>
      </c>
      <c r="J1305">
        <v>7.5</v>
      </c>
      <c r="K1305" s="4">
        <v>29170</v>
      </c>
      <c r="L1305" s="1">
        <v>22884</v>
      </c>
      <c r="M1305">
        <f ca="1">DATEDIF(Factures[[#This Row],[Date naissance]],TODAY(),"Y")</f>
        <v>60</v>
      </c>
      <c r="N1305" t="str">
        <f ca="1">VLOOKUP(Factures[[#This Row],[Age]],Cat_Age[],2,TRUE)</f>
        <v>4 - de 55 à 65 ans</v>
      </c>
      <c r="O1305" t="str" cm="1">
        <f t="array" ref="O13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5" t="str">
        <f>VLOOKUP(INDEX(Communes2013[Code Postal],MATCH("*"&amp;TEXT(Factures[[#This Row],[CP]],"00000")&amp;"*",Communes2013[Code Postal],0)),Communes2013[],2,FALSE)</f>
        <v>FOUESNANT</v>
      </c>
      <c r="Q1305" t="str">
        <f>VLOOKUP(Factures[[#This Row],[DPT]],departement2021[],6,FALSE)</f>
        <v>Finistère</v>
      </c>
      <c r="R1305" t="str">
        <f>VLOOKUP(VLOOKUP(Factures[[#This Row],[DPT]],departement2021[],2,FALSE),region2021[],5,FALSE)</f>
        <v>Bretagne</v>
      </c>
    </row>
    <row r="1306" spans="1:18" x14ac:dyDescent="0.25">
      <c r="A1306">
        <v>1309</v>
      </c>
      <c r="B1306" s="1">
        <v>44778</v>
      </c>
      <c r="C1306" s="2" t="s">
        <v>19</v>
      </c>
      <c r="D1306" s="2" t="s">
        <v>13</v>
      </c>
      <c r="E1306">
        <v>2</v>
      </c>
      <c r="F1306">
        <v>46.5</v>
      </c>
      <c r="G1306">
        <v>2</v>
      </c>
      <c r="H1306">
        <v>48.5</v>
      </c>
      <c r="I1306" s="2" t="s">
        <v>17</v>
      </c>
      <c r="K1306" s="4">
        <v>29200</v>
      </c>
      <c r="L1306" s="1">
        <v>30571</v>
      </c>
      <c r="M1306">
        <f ca="1">DATEDIF(Factures[[#This Row],[Date naissance]],TODAY(),"Y")</f>
        <v>39</v>
      </c>
      <c r="N1306" t="str">
        <f ca="1">VLOOKUP(Factures[[#This Row],[Age]],Cat_Age[],2,TRUE)</f>
        <v>2 - de 35 à 45 ans</v>
      </c>
      <c r="O1306" t="str" cm="1">
        <f t="array" ref="O13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6" t="str">
        <f>VLOOKUP(INDEX(Communes2013[Code Postal],MATCH("*"&amp;TEXT(Factures[[#This Row],[CP]],"00000")&amp;"*",Communes2013[Code Postal],0)),Communes2013[],2,FALSE)</f>
        <v>BREST</v>
      </c>
      <c r="Q1306" t="str">
        <f>VLOOKUP(Factures[[#This Row],[DPT]],departement2021[],6,FALSE)</f>
        <v>Finistère</v>
      </c>
      <c r="R1306" t="str">
        <f>VLOOKUP(VLOOKUP(Factures[[#This Row],[DPT]],departement2021[],2,FALSE),region2021[],5,FALSE)</f>
        <v>Bretagne</v>
      </c>
    </row>
    <row r="1307" spans="1:18" x14ac:dyDescent="0.25">
      <c r="A1307">
        <v>1310</v>
      </c>
      <c r="B1307" s="1">
        <v>44778</v>
      </c>
      <c r="C1307" s="2" t="s">
        <v>15</v>
      </c>
      <c r="D1307" s="2" t="s">
        <v>21</v>
      </c>
      <c r="E1307">
        <v>2</v>
      </c>
      <c r="F1307">
        <v>38.5</v>
      </c>
      <c r="G1307">
        <v>45</v>
      </c>
      <c r="H1307">
        <v>83.5</v>
      </c>
      <c r="I1307" s="2" t="s">
        <v>14</v>
      </c>
      <c r="J1307">
        <v>4</v>
      </c>
      <c r="K1307" s="4">
        <v>75010</v>
      </c>
      <c r="L1307" s="1">
        <v>26613</v>
      </c>
      <c r="M1307">
        <f ca="1">DATEDIF(Factures[[#This Row],[Date naissance]],TODAY(),"Y")</f>
        <v>49</v>
      </c>
      <c r="N1307" t="str">
        <f ca="1">VLOOKUP(Factures[[#This Row],[Age]],Cat_Age[],2,TRUE)</f>
        <v>3 - de 45 à 55 ans</v>
      </c>
      <c r="O1307" t="str" cm="1">
        <f t="array" ref="O130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07" t="str">
        <f>VLOOKUP(INDEX(Communes2013[Code Postal],MATCH("*"&amp;TEXT(Factures[[#This Row],[CP]],"00000")&amp;"*",Communes2013[Code Postal],0)),Communes2013[],2,FALSE)</f>
        <v>PARIS-10E-ARRONDISSEMENT</v>
      </c>
      <c r="Q1307" t="str">
        <f>VLOOKUP(Factures[[#This Row],[DPT]],departement2021[],6,FALSE)</f>
        <v>Paris</v>
      </c>
      <c r="R1307" t="str">
        <f>VLOOKUP(VLOOKUP(Factures[[#This Row],[DPT]],departement2021[],2,FALSE),region2021[],5,FALSE)</f>
        <v>Île-de-France</v>
      </c>
    </row>
    <row r="1308" spans="1:18" x14ac:dyDescent="0.25">
      <c r="A1308">
        <v>1311</v>
      </c>
      <c r="B1308" s="1">
        <v>44778</v>
      </c>
      <c r="C1308" s="2" t="s">
        <v>15</v>
      </c>
      <c r="D1308" s="2" t="s">
        <v>20</v>
      </c>
      <c r="E1308">
        <v>10</v>
      </c>
      <c r="F1308">
        <v>148.5</v>
      </c>
      <c r="G1308">
        <v>176</v>
      </c>
      <c r="H1308">
        <v>324.5</v>
      </c>
      <c r="I1308" s="2" t="s">
        <v>14</v>
      </c>
      <c r="J1308">
        <v>29</v>
      </c>
      <c r="K1308" s="4">
        <v>29900</v>
      </c>
      <c r="L1308" s="1">
        <v>33761</v>
      </c>
      <c r="M1308">
        <f ca="1">DATEDIF(Factures[[#This Row],[Date naissance]],TODAY(),"Y")</f>
        <v>30</v>
      </c>
      <c r="N1308" t="str">
        <f ca="1">VLOOKUP(Factures[[#This Row],[Age]],Cat_Age[],2,TRUE)</f>
        <v>1 - de 0 à 35 ans</v>
      </c>
      <c r="O1308" t="str" cm="1">
        <f t="array" ref="O13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8" t="str">
        <f>VLOOKUP(INDEX(Communes2013[Code Postal],MATCH("*"&amp;TEXT(Factures[[#This Row],[CP]],"00000")&amp;"*",Communes2013[Code Postal],0)),Communes2013[],2,FALSE)</f>
        <v>CONCARNEAU</v>
      </c>
      <c r="Q1308" t="str">
        <f>VLOOKUP(Factures[[#This Row],[DPT]],departement2021[],6,FALSE)</f>
        <v>Finistère</v>
      </c>
      <c r="R1308" t="str">
        <f>VLOOKUP(VLOOKUP(Factures[[#This Row],[DPT]],departement2021[],2,FALSE),region2021[],5,FALSE)</f>
        <v>Bretagne</v>
      </c>
    </row>
    <row r="1309" spans="1:18" x14ac:dyDescent="0.25">
      <c r="A1309">
        <v>1312</v>
      </c>
      <c r="B1309" s="1">
        <v>44778</v>
      </c>
      <c r="C1309" s="2" t="s">
        <v>15</v>
      </c>
      <c r="D1309" s="2" t="s">
        <v>16</v>
      </c>
      <c r="E1309">
        <v>17</v>
      </c>
      <c r="F1309">
        <v>500.5</v>
      </c>
      <c r="G1309">
        <v>293</v>
      </c>
      <c r="H1309">
        <v>793.5</v>
      </c>
      <c r="I1309" s="2" t="s">
        <v>14</v>
      </c>
      <c r="J1309">
        <v>15.5</v>
      </c>
      <c r="K1309" s="4">
        <v>29520</v>
      </c>
      <c r="L1309" s="1">
        <v>26722</v>
      </c>
      <c r="M1309">
        <f ca="1">DATEDIF(Factures[[#This Row],[Date naissance]],TODAY(),"Y")</f>
        <v>49</v>
      </c>
      <c r="N1309" t="str">
        <f ca="1">VLOOKUP(Factures[[#This Row],[Age]],Cat_Age[],2,TRUE)</f>
        <v>3 - de 45 à 55 ans</v>
      </c>
      <c r="O1309" t="str" cm="1">
        <f t="array" ref="O13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09" t="str">
        <f>VLOOKUP(INDEX(Communes2013[Code Postal],MATCH("*"&amp;TEXT(Factures[[#This Row],[CP]],"00000")&amp;"*",Communes2013[Code Postal],0)),Communes2013[],2,FALSE)</f>
        <v>CHATEAUNEUF-DU-FAOU</v>
      </c>
      <c r="Q1309" t="str">
        <f>VLOOKUP(Factures[[#This Row],[DPT]],departement2021[],6,FALSE)</f>
        <v>Finistère</v>
      </c>
      <c r="R1309" t="str">
        <f>VLOOKUP(VLOOKUP(Factures[[#This Row],[DPT]],departement2021[],2,FALSE),region2021[],5,FALSE)</f>
        <v>Bretagne</v>
      </c>
    </row>
    <row r="1310" spans="1:18" x14ac:dyDescent="0.25">
      <c r="A1310">
        <v>1313</v>
      </c>
      <c r="B1310" s="1">
        <v>44778</v>
      </c>
      <c r="C1310" s="2" t="s">
        <v>15</v>
      </c>
      <c r="D1310" s="2" t="s">
        <v>16</v>
      </c>
      <c r="E1310">
        <v>10</v>
      </c>
      <c r="F1310">
        <v>256</v>
      </c>
      <c r="G1310">
        <v>153</v>
      </c>
      <c r="H1310">
        <v>409</v>
      </c>
      <c r="I1310" s="2" t="s">
        <v>17</v>
      </c>
      <c r="K1310" s="4">
        <v>93100</v>
      </c>
      <c r="L1310" s="1">
        <v>24539</v>
      </c>
      <c r="M1310">
        <f ca="1">DATEDIF(Factures[[#This Row],[Date naissance]],TODAY(),"Y")</f>
        <v>55</v>
      </c>
      <c r="N1310" t="str">
        <f ca="1">VLOOKUP(Factures[[#This Row],[Age]],Cat_Age[],2,TRUE)</f>
        <v>4 - de 55 à 65 ans</v>
      </c>
      <c r="O1310" t="str" cm="1">
        <f t="array" ref="O131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310" t="str">
        <f>VLOOKUP(INDEX(Communes2013[Code Postal],MATCH("*"&amp;TEXT(Factures[[#This Row],[CP]],"00000")&amp;"*",Communes2013[Code Postal],0)),Communes2013[],2,FALSE)</f>
        <v>MONTREUIL</v>
      </c>
      <c r="Q1310" t="str">
        <f>VLOOKUP(Factures[[#This Row],[DPT]],departement2021[],6,FALSE)</f>
        <v>Seine-Saint-Denis</v>
      </c>
      <c r="R1310" t="str">
        <f>VLOOKUP(VLOOKUP(Factures[[#This Row],[DPT]],departement2021[],2,FALSE),region2021[],5,FALSE)</f>
        <v>Île-de-France</v>
      </c>
    </row>
    <row r="1311" spans="1:18" x14ac:dyDescent="0.25">
      <c r="A1311">
        <v>1314</v>
      </c>
      <c r="B1311" s="1">
        <v>44778</v>
      </c>
      <c r="C1311" s="2" t="s">
        <v>18</v>
      </c>
      <c r="D1311" s="2" t="s">
        <v>21</v>
      </c>
      <c r="E1311">
        <v>4</v>
      </c>
      <c r="F1311">
        <v>83.5</v>
      </c>
      <c r="G1311">
        <v>143</v>
      </c>
      <c r="H1311">
        <v>226.5</v>
      </c>
      <c r="I1311" s="2" t="s">
        <v>14</v>
      </c>
      <c r="J1311">
        <v>19</v>
      </c>
      <c r="K1311" s="4">
        <v>78125</v>
      </c>
      <c r="L1311" s="1">
        <v>20577</v>
      </c>
      <c r="M1311">
        <f ca="1">DATEDIF(Factures[[#This Row],[Date naissance]],TODAY(),"Y")</f>
        <v>66</v>
      </c>
      <c r="N1311" t="str">
        <f ca="1">VLOOKUP(Factures[[#This Row],[Age]],Cat_Age[],2,TRUE)</f>
        <v>5 - de 65 et plus</v>
      </c>
      <c r="O1311" t="str" cm="1">
        <f t="array" ref="O131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11" t="str">
        <f>VLOOKUP(INDEX(Communes2013[Code Postal],MATCH("*"&amp;TEXT(Factures[[#This Row],[CP]],"00000")&amp;"*",Communes2013[Code Postal],0)),Communes2013[],2,FALSE)</f>
        <v>GAZERAN</v>
      </c>
      <c r="Q1311" t="str">
        <f>VLOOKUP(Factures[[#This Row],[DPT]],departement2021[],6,FALSE)</f>
        <v>Yvelines</v>
      </c>
      <c r="R1311" t="str">
        <f>VLOOKUP(VLOOKUP(Factures[[#This Row],[DPT]],departement2021[],2,FALSE),region2021[],5,FALSE)</f>
        <v>Île-de-France</v>
      </c>
    </row>
    <row r="1312" spans="1:18" x14ac:dyDescent="0.25">
      <c r="A1312">
        <v>1315</v>
      </c>
      <c r="B1312" s="1">
        <v>44778</v>
      </c>
      <c r="C1312" s="2" t="s">
        <v>18</v>
      </c>
      <c r="D1312" s="2" t="s">
        <v>13</v>
      </c>
      <c r="E1312">
        <v>3</v>
      </c>
      <c r="F1312">
        <v>67.5</v>
      </c>
      <c r="G1312">
        <v>73</v>
      </c>
      <c r="H1312">
        <v>140.5</v>
      </c>
      <c r="I1312" s="2" t="s">
        <v>14</v>
      </c>
      <c r="J1312">
        <v>14</v>
      </c>
      <c r="K1312" s="4">
        <v>75019</v>
      </c>
      <c r="L1312" s="1">
        <v>29391</v>
      </c>
      <c r="M1312">
        <f ca="1">DATEDIF(Factures[[#This Row],[Date naissance]],TODAY(),"Y")</f>
        <v>42</v>
      </c>
      <c r="N1312" t="str">
        <f ca="1">VLOOKUP(Factures[[#This Row],[Age]],Cat_Age[],2,TRUE)</f>
        <v>2 - de 35 à 45 ans</v>
      </c>
      <c r="O1312" t="str" cm="1">
        <f t="array" ref="O131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12" t="str">
        <f>VLOOKUP(INDEX(Communes2013[Code Postal],MATCH("*"&amp;TEXT(Factures[[#This Row],[CP]],"00000")&amp;"*",Communes2013[Code Postal],0)),Communes2013[],2,FALSE)</f>
        <v>PARIS-19E-ARRONDISSEMENT</v>
      </c>
      <c r="Q1312" t="str">
        <f>VLOOKUP(Factures[[#This Row],[DPT]],departement2021[],6,FALSE)</f>
        <v>Paris</v>
      </c>
      <c r="R1312" t="str">
        <f>VLOOKUP(VLOOKUP(Factures[[#This Row],[DPT]],departement2021[],2,FALSE),region2021[],5,FALSE)</f>
        <v>Île-de-France</v>
      </c>
    </row>
    <row r="1313" spans="1:18" x14ac:dyDescent="0.25">
      <c r="A1313">
        <v>1316</v>
      </c>
      <c r="B1313" s="1">
        <v>44778</v>
      </c>
      <c r="C1313" s="2" t="s">
        <v>19</v>
      </c>
      <c r="D1313" s="2" t="s">
        <v>16</v>
      </c>
      <c r="E1313">
        <v>3</v>
      </c>
      <c r="F1313">
        <v>104.5</v>
      </c>
      <c r="G1313">
        <v>179</v>
      </c>
      <c r="H1313">
        <v>283.5</v>
      </c>
      <c r="I1313" s="2" t="s">
        <v>14</v>
      </c>
      <c r="J1313">
        <v>25.5</v>
      </c>
      <c r="K1313" s="4">
        <v>77600</v>
      </c>
      <c r="L1313" s="1">
        <v>23943</v>
      </c>
      <c r="M1313">
        <f ca="1">DATEDIF(Factures[[#This Row],[Date naissance]],TODAY(),"Y")</f>
        <v>57</v>
      </c>
      <c r="N1313" t="str">
        <f ca="1">VLOOKUP(Factures[[#This Row],[Age]],Cat_Age[],2,TRUE)</f>
        <v>4 - de 55 à 65 ans</v>
      </c>
      <c r="O1313" t="str" cm="1">
        <f t="array" ref="O1313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313" t="str">
        <f>VLOOKUP(INDEX(Communes2013[Code Postal],MATCH("*"&amp;TEXT(Factures[[#This Row],[CP]],"00000")&amp;"*",Communes2013[Code Postal],0)),Communes2013[],2,FALSE)</f>
        <v>BUSSY-SAINT-GEORGES</v>
      </c>
      <c r="Q1313" t="str">
        <f>VLOOKUP(Factures[[#This Row],[DPT]],departement2021[],6,FALSE)</f>
        <v>Seine-et-Marne</v>
      </c>
      <c r="R1313" t="str">
        <f>VLOOKUP(VLOOKUP(Factures[[#This Row],[DPT]],departement2021[],2,FALSE),region2021[],5,FALSE)</f>
        <v>Île-de-France</v>
      </c>
    </row>
    <row r="1314" spans="1:18" x14ac:dyDescent="0.25">
      <c r="A1314">
        <v>1317</v>
      </c>
      <c r="B1314" s="1">
        <v>44778</v>
      </c>
      <c r="C1314" s="2" t="s">
        <v>12</v>
      </c>
      <c r="D1314" s="2" t="s">
        <v>13</v>
      </c>
      <c r="E1314">
        <v>13</v>
      </c>
      <c r="F1314">
        <v>299</v>
      </c>
      <c r="G1314">
        <v>347</v>
      </c>
      <c r="H1314">
        <v>646</v>
      </c>
      <c r="I1314" s="2" t="s">
        <v>14</v>
      </c>
      <c r="J1314">
        <v>61</v>
      </c>
      <c r="K1314" s="4">
        <v>29860</v>
      </c>
      <c r="L1314" s="1">
        <v>28225</v>
      </c>
      <c r="M1314">
        <f ca="1">DATEDIF(Factures[[#This Row],[Date naissance]],TODAY(),"Y")</f>
        <v>45</v>
      </c>
      <c r="N1314" t="str">
        <f ca="1">VLOOKUP(Factures[[#This Row],[Age]],Cat_Age[],2,TRUE)</f>
        <v>3 - de 45 à 55 ans</v>
      </c>
      <c r="O1314" t="str" cm="1">
        <f t="array" ref="O13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14" t="str">
        <f>VLOOKUP(INDEX(Communes2013[Code Postal],MATCH("*"&amp;TEXT(Factures[[#This Row],[CP]],"00000")&amp;"*",Communes2013[Code Postal],0)),Communes2013[],2,FALSE)</f>
        <v>PLABENNEC</v>
      </c>
      <c r="Q1314" t="str">
        <f>VLOOKUP(Factures[[#This Row],[DPT]],departement2021[],6,FALSE)</f>
        <v>Finistère</v>
      </c>
      <c r="R1314" t="str">
        <f>VLOOKUP(VLOOKUP(Factures[[#This Row],[DPT]],departement2021[],2,FALSE),region2021[],5,FALSE)</f>
        <v>Bretagne</v>
      </c>
    </row>
    <row r="1315" spans="1:18" x14ac:dyDescent="0.25">
      <c r="A1315">
        <v>1318</v>
      </c>
      <c r="B1315" s="1">
        <v>44778</v>
      </c>
      <c r="C1315" s="2" t="s">
        <v>12</v>
      </c>
      <c r="D1315" s="2" t="s">
        <v>13</v>
      </c>
      <c r="E1315">
        <v>2</v>
      </c>
      <c r="F1315">
        <v>45.5</v>
      </c>
      <c r="G1315">
        <v>69</v>
      </c>
      <c r="H1315">
        <v>114.5</v>
      </c>
      <c r="I1315" s="2" t="s">
        <v>17</v>
      </c>
      <c r="K1315" s="4">
        <v>75018</v>
      </c>
      <c r="L1315" s="1">
        <v>20187</v>
      </c>
      <c r="M1315">
        <f ca="1">DATEDIF(Factures[[#This Row],[Date naissance]],TODAY(),"Y")</f>
        <v>67</v>
      </c>
      <c r="N1315" t="str">
        <f ca="1">VLOOKUP(Factures[[#This Row],[Age]],Cat_Age[],2,TRUE)</f>
        <v>5 - de 65 et plus</v>
      </c>
      <c r="O1315" t="str" cm="1">
        <f t="array" ref="O131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15" t="str">
        <f>VLOOKUP(INDEX(Communes2013[Code Postal],MATCH("*"&amp;TEXT(Factures[[#This Row],[CP]],"00000")&amp;"*",Communes2013[Code Postal],0)),Communes2013[],2,FALSE)</f>
        <v>PARIS-18E-ARRONDISSEMENT</v>
      </c>
      <c r="Q1315" t="str">
        <f>VLOOKUP(Factures[[#This Row],[DPT]],departement2021[],6,FALSE)</f>
        <v>Paris</v>
      </c>
      <c r="R1315" t="str">
        <f>VLOOKUP(VLOOKUP(Factures[[#This Row],[DPT]],departement2021[],2,FALSE),region2021[],5,FALSE)</f>
        <v>Île-de-France</v>
      </c>
    </row>
    <row r="1316" spans="1:18" x14ac:dyDescent="0.25">
      <c r="A1316">
        <v>1319</v>
      </c>
      <c r="B1316" s="1">
        <v>44778</v>
      </c>
      <c r="C1316" s="2" t="s">
        <v>15</v>
      </c>
      <c r="D1316" s="2" t="s">
        <v>13</v>
      </c>
      <c r="E1316">
        <v>2</v>
      </c>
      <c r="F1316">
        <v>45</v>
      </c>
      <c r="G1316">
        <v>34</v>
      </c>
      <c r="H1316">
        <v>79</v>
      </c>
      <c r="I1316" s="2" t="s">
        <v>17</v>
      </c>
      <c r="K1316" s="4">
        <v>62420</v>
      </c>
      <c r="L1316" s="1">
        <v>25786</v>
      </c>
      <c r="M1316">
        <f ca="1">DATEDIF(Factures[[#This Row],[Date naissance]],TODAY(),"Y")</f>
        <v>52</v>
      </c>
      <c r="N1316" t="str">
        <f ca="1">VLOOKUP(Factures[[#This Row],[Age]],Cat_Age[],2,TRUE)</f>
        <v>3 - de 45 à 55 ans</v>
      </c>
      <c r="O1316" t="str" cm="1">
        <f t="array" ref="O1316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316" t="str">
        <f>VLOOKUP(INDEX(Communes2013[Code Postal],MATCH("*"&amp;TEXT(Factures[[#This Row],[CP]],"00000")&amp;"*",Communes2013[Code Postal],0)),Communes2013[],2,FALSE)</f>
        <v>BILLY-MONTIGNY</v>
      </c>
      <c r="Q1316" t="str">
        <f>VLOOKUP(Factures[[#This Row],[DPT]],departement2021[],6,FALSE)</f>
        <v>Pas-de-Calais</v>
      </c>
      <c r="R1316" t="str">
        <f>VLOOKUP(VLOOKUP(Factures[[#This Row],[DPT]],departement2021[],2,FALSE),region2021[],5,FALSE)</f>
        <v>Hauts-de-France</v>
      </c>
    </row>
    <row r="1317" spans="1:18" x14ac:dyDescent="0.25">
      <c r="A1317">
        <v>1320</v>
      </c>
      <c r="B1317" s="1">
        <v>44778</v>
      </c>
      <c r="C1317" s="2" t="s">
        <v>18</v>
      </c>
      <c r="D1317" s="2" t="s">
        <v>13</v>
      </c>
      <c r="E1317">
        <v>14</v>
      </c>
      <c r="F1317">
        <v>292</v>
      </c>
      <c r="G1317">
        <v>516</v>
      </c>
      <c r="H1317">
        <v>808</v>
      </c>
      <c r="I1317" s="2" t="s">
        <v>14</v>
      </c>
      <c r="J1317">
        <v>32</v>
      </c>
      <c r="K1317" s="4">
        <v>29170</v>
      </c>
      <c r="L1317" s="1">
        <v>32213</v>
      </c>
      <c r="M1317">
        <f ca="1">DATEDIF(Factures[[#This Row],[Date naissance]],TODAY(),"Y")</f>
        <v>34</v>
      </c>
      <c r="N1317" t="str">
        <f ca="1">VLOOKUP(Factures[[#This Row],[Age]],Cat_Age[],2,TRUE)</f>
        <v>1 - de 0 à 35 ans</v>
      </c>
      <c r="O1317" t="str" cm="1">
        <f t="array" ref="O13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17" t="str">
        <f>VLOOKUP(INDEX(Communes2013[Code Postal],MATCH("*"&amp;TEXT(Factures[[#This Row],[CP]],"00000")&amp;"*",Communes2013[Code Postal],0)),Communes2013[],2,FALSE)</f>
        <v>FOUESNANT</v>
      </c>
      <c r="Q1317" t="str">
        <f>VLOOKUP(Factures[[#This Row],[DPT]],departement2021[],6,FALSE)</f>
        <v>Finistère</v>
      </c>
      <c r="R1317" t="str">
        <f>VLOOKUP(VLOOKUP(Factures[[#This Row],[DPT]],departement2021[],2,FALSE),region2021[],5,FALSE)</f>
        <v>Bretagne</v>
      </c>
    </row>
    <row r="1318" spans="1:18" x14ac:dyDescent="0.25">
      <c r="A1318">
        <v>1321</v>
      </c>
      <c r="B1318" s="1">
        <v>44779</v>
      </c>
      <c r="C1318" s="2" t="s">
        <v>15</v>
      </c>
      <c r="D1318" s="2" t="s">
        <v>16</v>
      </c>
      <c r="E1318">
        <v>5</v>
      </c>
      <c r="F1318">
        <v>141</v>
      </c>
      <c r="G1318">
        <v>166</v>
      </c>
      <c r="H1318">
        <v>307</v>
      </c>
      <c r="I1318" s="2" t="s">
        <v>14</v>
      </c>
      <c r="J1318">
        <v>30</v>
      </c>
      <c r="K1318" s="4">
        <v>75020</v>
      </c>
      <c r="L1318" s="1">
        <v>32026</v>
      </c>
      <c r="M1318">
        <f ca="1">DATEDIF(Factures[[#This Row],[Date naissance]],TODAY(),"Y")</f>
        <v>35</v>
      </c>
      <c r="N1318" t="str">
        <f ca="1">VLOOKUP(Factures[[#This Row],[Age]],Cat_Age[],2,TRUE)</f>
        <v>2 - de 35 à 45 ans</v>
      </c>
      <c r="O1318" t="str" cm="1">
        <f t="array" ref="O131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18" t="str">
        <f>VLOOKUP(INDEX(Communes2013[Code Postal],MATCH("*"&amp;TEXT(Factures[[#This Row],[CP]],"00000")&amp;"*",Communes2013[Code Postal],0)),Communes2013[],2,FALSE)</f>
        <v>PARIS-20E-ARRONDISSEMENT</v>
      </c>
      <c r="Q1318" t="str">
        <f>VLOOKUP(Factures[[#This Row],[DPT]],departement2021[],6,FALSE)</f>
        <v>Paris</v>
      </c>
      <c r="R1318" t="str">
        <f>VLOOKUP(VLOOKUP(Factures[[#This Row],[DPT]],departement2021[],2,FALSE),region2021[],5,FALSE)</f>
        <v>Île-de-France</v>
      </c>
    </row>
    <row r="1319" spans="1:18" x14ac:dyDescent="0.25">
      <c r="A1319">
        <v>1322</v>
      </c>
      <c r="B1319" s="1">
        <v>44779</v>
      </c>
      <c r="C1319" s="2" t="s">
        <v>19</v>
      </c>
      <c r="D1319" s="2" t="s">
        <v>20</v>
      </c>
      <c r="E1319">
        <v>11</v>
      </c>
      <c r="F1319">
        <v>162</v>
      </c>
      <c r="G1319">
        <v>92</v>
      </c>
      <c r="H1319">
        <v>254</v>
      </c>
      <c r="I1319" s="2" t="s">
        <v>14</v>
      </c>
      <c r="J1319">
        <v>20</v>
      </c>
      <c r="K1319" s="4">
        <v>29460</v>
      </c>
      <c r="L1319" s="1">
        <v>30617</v>
      </c>
      <c r="M1319">
        <f ca="1">DATEDIF(Factures[[#This Row],[Date naissance]],TODAY(),"Y")</f>
        <v>39</v>
      </c>
      <c r="N1319" t="str">
        <f ca="1">VLOOKUP(Factures[[#This Row],[Age]],Cat_Age[],2,TRUE)</f>
        <v>2 - de 35 à 45 ans</v>
      </c>
      <c r="O1319" t="str" cm="1">
        <f t="array" ref="O131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19" t="str">
        <f>VLOOKUP(INDEX(Communes2013[Code Postal],MATCH("*"&amp;TEXT(Factures[[#This Row],[CP]],"00000")&amp;"*",Communes2013[Code Postal],0)),Communes2013[],2,FALSE)</f>
        <v>DIRINON</v>
      </c>
      <c r="Q1319" t="str">
        <f>VLOOKUP(Factures[[#This Row],[DPT]],departement2021[],6,FALSE)</f>
        <v>Finistère</v>
      </c>
      <c r="R1319" t="str">
        <f>VLOOKUP(VLOOKUP(Factures[[#This Row],[DPT]],departement2021[],2,FALSE),region2021[],5,FALSE)</f>
        <v>Bretagne</v>
      </c>
    </row>
    <row r="1320" spans="1:18" x14ac:dyDescent="0.25">
      <c r="A1320">
        <v>1323</v>
      </c>
      <c r="B1320" s="1">
        <v>44779</v>
      </c>
      <c r="C1320" s="2" t="s">
        <v>19</v>
      </c>
      <c r="D1320" s="2" t="s">
        <v>20</v>
      </c>
      <c r="E1320">
        <v>14</v>
      </c>
      <c r="F1320">
        <v>185.5</v>
      </c>
      <c r="G1320">
        <v>153</v>
      </c>
      <c r="H1320">
        <v>338.5</v>
      </c>
      <c r="I1320" s="2" t="s">
        <v>14</v>
      </c>
      <c r="J1320">
        <v>0.5</v>
      </c>
      <c r="K1320" s="4">
        <v>94400</v>
      </c>
      <c r="L1320" s="1">
        <v>25629</v>
      </c>
      <c r="M1320">
        <f ca="1">DATEDIF(Factures[[#This Row],[Date naissance]],TODAY(),"Y")</f>
        <v>52</v>
      </c>
      <c r="N1320" t="str">
        <f ca="1">VLOOKUP(Factures[[#This Row],[Age]],Cat_Age[],2,TRUE)</f>
        <v>3 - de 45 à 55 ans</v>
      </c>
      <c r="O1320" t="str" cm="1">
        <f t="array" ref="O132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320" t="str">
        <f>VLOOKUP(INDEX(Communes2013[Code Postal],MATCH("*"&amp;TEXT(Factures[[#This Row],[CP]],"00000")&amp;"*",Communes2013[Code Postal],0)),Communes2013[],2,FALSE)</f>
        <v>VITRY-SUR-SEINE</v>
      </c>
      <c r="Q1320" t="str">
        <f>VLOOKUP(Factures[[#This Row],[DPT]],departement2021[],6,FALSE)</f>
        <v>Val-de-Marne</v>
      </c>
      <c r="R1320" t="str">
        <f>VLOOKUP(VLOOKUP(Factures[[#This Row],[DPT]],departement2021[],2,FALSE),region2021[],5,FALSE)</f>
        <v>Île-de-France</v>
      </c>
    </row>
    <row r="1321" spans="1:18" x14ac:dyDescent="0.25">
      <c r="A1321">
        <v>1324</v>
      </c>
      <c r="B1321" s="1">
        <v>44779</v>
      </c>
      <c r="C1321" s="2" t="s">
        <v>19</v>
      </c>
      <c r="D1321" s="2" t="s">
        <v>22</v>
      </c>
      <c r="E1321">
        <v>2</v>
      </c>
      <c r="F1321">
        <v>31.5</v>
      </c>
      <c r="G1321">
        <v>41</v>
      </c>
      <c r="H1321">
        <v>72.5</v>
      </c>
      <c r="I1321" s="2" t="s">
        <v>14</v>
      </c>
      <c r="J1321">
        <v>4.5</v>
      </c>
      <c r="K1321" s="4">
        <v>29170</v>
      </c>
      <c r="L1321" s="1">
        <v>12099</v>
      </c>
      <c r="M1321">
        <f ca="1">DATEDIF(Factures[[#This Row],[Date naissance]],TODAY(),"Y")</f>
        <v>89</v>
      </c>
      <c r="N1321" t="str">
        <f ca="1">VLOOKUP(Factures[[#This Row],[Age]],Cat_Age[],2,TRUE)</f>
        <v>5 - de 65 et plus</v>
      </c>
      <c r="O1321" t="str" cm="1">
        <f t="array" ref="O13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1" t="str">
        <f>VLOOKUP(INDEX(Communes2013[Code Postal],MATCH("*"&amp;TEXT(Factures[[#This Row],[CP]],"00000")&amp;"*",Communes2013[Code Postal],0)),Communes2013[],2,FALSE)</f>
        <v>FOUESNANT</v>
      </c>
      <c r="Q1321" t="str">
        <f>VLOOKUP(Factures[[#This Row],[DPT]],departement2021[],6,FALSE)</f>
        <v>Finistère</v>
      </c>
      <c r="R1321" t="str">
        <f>VLOOKUP(VLOOKUP(Factures[[#This Row],[DPT]],departement2021[],2,FALSE),region2021[],5,FALSE)</f>
        <v>Bretagne</v>
      </c>
    </row>
    <row r="1322" spans="1:18" x14ac:dyDescent="0.25">
      <c r="A1322">
        <v>1325</v>
      </c>
      <c r="B1322" s="1">
        <v>44779</v>
      </c>
      <c r="C1322" s="2" t="s">
        <v>18</v>
      </c>
      <c r="D1322" s="2" t="s">
        <v>13</v>
      </c>
      <c r="E1322">
        <v>17</v>
      </c>
      <c r="F1322">
        <v>377</v>
      </c>
      <c r="G1322">
        <v>253</v>
      </c>
      <c r="H1322">
        <v>630</v>
      </c>
      <c r="I1322" s="2" t="s">
        <v>14</v>
      </c>
      <c r="J1322">
        <v>14.5</v>
      </c>
      <c r="K1322" s="4">
        <v>29200</v>
      </c>
      <c r="L1322" s="1">
        <v>31833</v>
      </c>
      <c r="M1322">
        <f ca="1">DATEDIF(Factures[[#This Row],[Date naissance]],TODAY(),"Y")</f>
        <v>35</v>
      </c>
      <c r="N1322" t="str">
        <f ca="1">VLOOKUP(Factures[[#This Row],[Age]],Cat_Age[],2,TRUE)</f>
        <v>2 - de 35 à 45 ans</v>
      </c>
      <c r="O1322" t="str" cm="1">
        <f t="array" ref="O13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2" t="str">
        <f>VLOOKUP(INDEX(Communes2013[Code Postal],MATCH("*"&amp;TEXT(Factures[[#This Row],[CP]],"00000")&amp;"*",Communes2013[Code Postal],0)),Communes2013[],2,FALSE)</f>
        <v>BREST</v>
      </c>
      <c r="Q1322" t="str">
        <f>VLOOKUP(Factures[[#This Row],[DPT]],departement2021[],6,FALSE)</f>
        <v>Finistère</v>
      </c>
      <c r="R1322" t="str">
        <f>VLOOKUP(VLOOKUP(Factures[[#This Row],[DPT]],departement2021[],2,FALSE),region2021[],5,FALSE)</f>
        <v>Bretagne</v>
      </c>
    </row>
    <row r="1323" spans="1:18" x14ac:dyDescent="0.25">
      <c r="A1323">
        <v>1326</v>
      </c>
      <c r="B1323" s="1">
        <v>44779</v>
      </c>
      <c r="C1323" s="2" t="s">
        <v>12</v>
      </c>
      <c r="D1323" s="2" t="s">
        <v>16</v>
      </c>
      <c r="E1323">
        <v>10</v>
      </c>
      <c r="F1323">
        <v>299.5</v>
      </c>
      <c r="G1323">
        <v>246</v>
      </c>
      <c r="H1323">
        <v>545.5</v>
      </c>
      <c r="I1323" s="2" t="s">
        <v>14</v>
      </c>
      <c r="J1323">
        <v>24</v>
      </c>
      <c r="K1323" s="4">
        <v>29750</v>
      </c>
      <c r="L1323" s="1">
        <v>21586</v>
      </c>
      <c r="M1323">
        <f ca="1">DATEDIF(Factures[[#This Row],[Date naissance]],TODAY(),"Y")</f>
        <v>63</v>
      </c>
      <c r="N1323" t="str">
        <f ca="1">VLOOKUP(Factures[[#This Row],[Age]],Cat_Age[],2,TRUE)</f>
        <v>4 - de 55 à 65 ans</v>
      </c>
      <c r="O1323" t="str" cm="1">
        <f t="array" ref="O13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3" t="str">
        <f>VLOOKUP(INDEX(Communes2013[Code Postal],MATCH("*"&amp;TEXT(Factures[[#This Row],[CP]],"00000")&amp;"*",Communes2013[Code Postal],0)),Communes2013[],2,FALSE)</f>
        <v>LOCTUDY</v>
      </c>
      <c r="Q1323" t="str">
        <f>VLOOKUP(Factures[[#This Row],[DPT]],departement2021[],6,FALSE)</f>
        <v>Finistère</v>
      </c>
      <c r="R1323" t="str">
        <f>VLOOKUP(VLOOKUP(Factures[[#This Row],[DPT]],departement2021[],2,FALSE),region2021[],5,FALSE)</f>
        <v>Bretagne</v>
      </c>
    </row>
    <row r="1324" spans="1:18" x14ac:dyDescent="0.25">
      <c r="A1324">
        <v>1327</v>
      </c>
      <c r="B1324" s="1">
        <v>44779</v>
      </c>
      <c r="C1324" s="2" t="s">
        <v>12</v>
      </c>
      <c r="D1324" s="2" t="s">
        <v>16</v>
      </c>
      <c r="E1324">
        <v>8</v>
      </c>
      <c r="F1324">
        <v>239.5</v>
      </c>
      <c r="G1324">
        <v>158</v>
      </c>
      <c r="H1324">
        <v>397.5</v>
      </c>
      <c r="I1324" s="2" t="s">
        <v>14</v>
      </c>
      <c r="J1324">
        <v>12</v>
      </c>
      <c r="K1324" s="4">
        <v>76510</v>
      </c>
      <c r="L1324" s="1">
        <v>28715</v>
      </c>
      <c r="M1324">
        <f ca="1">DATEDIF(Factures[[#This Row],[Date naissance]],TODAY(),"Y")</f>
        <v>44</v>
      </c>
      <c r="N1324" t="str">
        <f ca="1">VLOOKUP(Factures[[#This Row],[Age]],Cat_Age[],2,TRUE)</f>
        <v>2 - de 35 à 45 ans</v>
      </c>
      <c r="O1324" t="str" cm="1">
        <f t="array" ref="O1324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324" t="str">
        <f>VLOOKUP(INDEX(Communes2013[Code Postal],MATCH("*"&amp;TEXT(Factures[[#This Row],[CP]],"00000")&amp;"*",Communes2013[Code Postal],0)),Communes2013[],2,FALSE)</f>
        <v>SAINT-NICOLAS-D'ALIERMONT</v>
      </c>
      <c r="Q1324" t="str">
        <f>VLOOKUP(Factures[[#This Row],[DPT]],departement2021[],6,FALSE)</f>
        <v>Seine-Maritime</v>
      </c>
      <c r="R1324" t="str">
        <f>VLOOKUP(VLOOKUP(Factures[[#This Row],[DPT]],departement2021[],2,FALSE),region2021[],5,FALSE)</f>
        <v>Normandie</v>
      </c>
    </row>
    <row r="1325" spans="1:18" x14ac:dyDescent="0.25">
      <c r="A1325">
        <v>1328</v>
      </c>
      <c r="B1325" s="1">
        <v>44779</v>
      </c>
      <c r="C1325" s="2" t="s">
        <v>18</v>
      </c>
      <c r="D1325" s="2" t="s">
        <v>16</v>
      </c>
      <c r="E1325">
        <v>11</v>
      </c>
      <c r="F1325">
        <v>275</v>
      </c>
      <c r="G1325">
        <v>524</v>
      </c>
      <c r="H1325">
        <v>799</v>
      </c>
      <c r="I1325" s="2" t="s">
        <v>17</v>
      </c>
      <c r="K1325" s="4">
        <v>29590</v>
      </c>
      <c r="L1325" s="1">
        <v>27099</v>
      </c>
      <c r="M1325">
        <f ca="1">DATEDIF(Factures[[#This Row],[Date naissance]],TODAY(),"Y")</f>
        <v>48</v>
      </c>
      <c r="N1325" t="str">
        <f ca="1">VLOOKUP(Factures[[#This Row],[Age]],Cat_Age[],2,TRUE)</f>
        <v>3 - de 45 à 55 ans</v>
      </c>
      <c r="O1325" t="str" cm="1">
        <f t="array" ref="O13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5" t="str">
        <f>VLOOKUP(INDEX(Communes2013[Code Postal],MATCH("*"&amp;TEXT(Factures[[#This Row],[CP]],"00000")&amp;"*",Communes2013[Code Postal],0)),Communes2013[],2,FALSE)</f>
        <v>PONT-DE-BUIS-LES-QUIMERCH</v>
      </c>
      <c r="Q1325" t="str">
        <f>VLOOKUP(Factures[[#This Row],[DPT]],departement2021[],6,FALSE)</f>
        <v>Finistère</v>
      </c>
      <c r="R1325" t="str">
        <f>VLOOKUP(VLOOKUP(Factures[[#This Row],[DPT]],departement2021[],2,FALSE),region2021[],5,FALSE)</f>
        <v>Bretagne</v>
      </c>
    </row>
    <row r="1326" spans="1:18" x14ac:dyDescent="0.25">
      <c r="A1326">
        <v>1329</v>
      </c>
      <c r="B1326" s="1">
        <v>44779</v>
      </c>
      <c r="C1326" s="2" t="s">
        <v>18</v>
      </c>
      <c r="D1326" s="2" t="s">
        <v>13</v>
      </c>
      <c r="E1326">
        <v>2</v>
      </c>
      <c r="F1326">
        <v>46</v>
      </c>
      <c r="G1326">
        <v>38</v>
      </c>
      <c r="H1326">
        <v>84</v>
      </c>
      <c r="I1326" s="2" t="s">
        <v>14</v>
      </c>
      <c r="J1326">
        <v>2</v>
      </c>
      <c r="K1326" s="4">
        <v>35480</v>
      </c>
      <c r="L1326" s="1">
        <v>26082</v>
      </c>
      <c r="M1326">
        <f ca="1">DATEDIF(Factures[[#This Row],[Date naissance]],TODAY(),"Y")</f>
        <v>51</v>
      </c>
      <c r="N1326" t="str">
        <f ca="1">VLOOKUP(Factures[[#This Row],[Age]],Cat_Age[],2,TRUE)</f>
        <v>3 - de 45 à 55 ans</v>
      </c>
      <c r="O1326" t="str" cm="1">
        <f t="array" ref="O132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26" t="str">
        <f>VLOOKUP(INDEX(Communes2013[Code Postal],MATCH("*"&amp;TEXT(Factures[[#This Row],[CP]],"00000")&amp;"*",Communes2013[Code Postal],0)),Communes2013[],2,FALSE)</f>
        <v>GUIPRY</v>
      </c>
      <c r="Q1326" t="str">
        <f>VLOOKUP(Factures[[#This Row],[DPT]],departement2021[],6,FALSE)</f>
        <v>Ille-et-Vilaine</v>
      </c>
      <c r="R1326" t="str">
        <f>VLOOKUP(VLOOKUP(Factures[[#This Row],[DPT]],departement2021[],2,FALSE),region2021[],5,FALSE)</f>
        <v>Bretagne</v>
      </c>
    </row>
    <row r="1327" spans="1:18" x14ac:dyDescent="0.25">
      <c r="A1327">
        <v>1330</v>
      </c>
      <c r="B1327" s="1">
        <v>44779</v>
      </c>
      <c r="C1327" s="2" t="s">
        <v>15</v>
      </c>
      <c r="D1327" s="2" t="s">
        <v>16</v>
      </c>
      <c r="E1327">
        <v>2</v>
      </c>
      <c r="F1327">
        <v>67</v>
      </c>
      <c r="G1327">
        <v>123</v>
      </c>
      <c r="H1327">
        <v>190</v>
      </c>
      <c r="I1327" s="2" t="s">
        <v>14</v>
      </c>
      <c r="J1327">
        <v>17.5</v>
      </c>
      <c r="K1327" s="4">
        <v>29600</v>
      </c>
      <c r="L1327" s="1">
        <v>28377</v>
      </c>
      <c r="M1327">
        <f ca="1">DATEDIF(Factures[[#This Row],[Date naissance]],TODAY(),"Y")</f>
        <v>45</v>
      </c>
      <c r="N1327" t="str">
        <f ca="1">VLOOKUP(Factures[[#This Row],[Age]],Cat_Age[],2,TRUE)</f>
        <v>3 - de 45 à 55 ans</v>
      </c>
      <c r="O1327" t="str" cm="1">
        <f t="array" ref="O13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7" t="str">
        <f>VLOOKUP(INDEX(Communes2013[Code Postal],MATCH("*"&amp;TEXT(Factures[[#This Row],[CP]],"00000")&amp;"*",Communes2013[Code Postal],0)),Communes2013[],2,FALSE)</f>
        <v>MORLAIX</v>
      </c>
      <c r="Q1327" t="str">
        <f>VLOOKUP(Factures[[#This Row],[DPT]],departement2021[],6,FALSE)</f>
        <v>Finistère</v>
      </c>
      <c r="R1327" t="str">
        <f>VLOOKUP(VLOOKUP(Factures[[#This Row],[DPT]],departement2021[],2,FALSE),region2021[],5,FALSE)</f>
        <v>Bretagne</v>
      </c>
    </row>
    <row r="1328" spans="1:18" x14ac:dyDescent="0.25">
      <c r="A1328">
        <v>1331</v>
      </c>
      <c r="B1328" s="1">
        <v>44779</v>
      </c>
      <c r="C1328" s="2" t="s">
        <v>19</v>
      </c>
      <c r="D1328" s="2" t="s">
        <v>13</v>
      </c>
      <c r="E1328">
        <v>1</v>
      </c>
      <c r="F1328">
        <v>22.5</v>
      </c>
      <c r="G1328">
        <v>35</v>
      </c>
      <c r="H1328">
        <v>57.5</v>
      </c>
      <c r="I1328" s="2" t="s">
        <v>14</v>
      </c>
      <c r="J1328">
        <v>3</v>
      </c>
      <c r="K1328" s="4">
        <v>22000</v>
      </c>
      <c r="L1328" s="1">
        <v>21850</v>
      </c>
      <c r="M1328">
        <f ca="1">DATEDIF(Factures[[#This Row],[Date naissance]],TODAY(),"Y")</f>
        <v>63</v>
      </c>
      <c r="N1328" t="str">
        <f ca="1">VLOOKUP(Factures[[#This Row],[Age]],Cat_Age[],2,TRUE)</f>
        <v>4 - de 55 à 65 ans</v>
      </c>
      <c r="O1328" t="str" cm="1">
        <f t="array" ref="O1328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328" t="str">
        <f>VLOOKUP(INDEX(Communes2013[Code Postal],MATCH("*"&amp;TEXT(Factures[[#This Row],[CP]],"00000")&amp;"*",Communes2013[Code Postal],0)),Communes2013[],2,FALSE)</f>
        <v>SAINT-BRIEUC</v>
      </c>
      <c r="Q1328" t="str">
        <f>VLOOKUP(Factures[[#This Row],[DPT]],departement2021[],6,FALSE)</f>
        <v>Côtes-d'Armor</v>
      </c>
      <c r="R1328" t="str">
        <f>VLOOKUP(VLOOKUP(Factures[[#This Row],[DPT]],departement2021[],2,FALSE),region2021[],5,FALSE)</f>
        <v>Bretagne</v>
      </c>
    </row>
    <row r="1329" spans="1:18" x14ac:dyDescent="0.25">
      <c r="A1329">
        <v>1332</v>
      </c>
      <c r="B1329" s="1">
        <v>44779</v>
      </c>
      <c r="C1329" s="2" t="s">
        <v>19</v>
      </c>
      <c r="D1329" s="2" t="s">
        <v>16</v>
      </c>
      <c r="E1329">
        <v>2</v>
      </c>
      <c r="F1329">
        <v>68.5</v>
      </c>
      <c r="G1329">
        <v>15</v>
      </c>
      <c r="H1329">
        <v>83.5</v>
      </c>
      <c r="I1329" s="2" t="s">
        <v>17</v>
      </c>
      <c r="K1329" s="4">
        <v>29170</v>
      </c>
      <c r="L1329" s="1">
        <v>28697</v>
      </c>
      <c r="M1329">
        <f ca="1">DATEDIF(Factures[[#This Row],[Date naissance]],TODAY(),"Y")</f>
        <v>44</v>
      </c>
      <c r="N1329" t="str">
        <f ca="1">VLOOKUP(Factures[[#This Row],[Age]],Cat_Age[],2,TRUE)</f>
        <v>2 - de 35 à 45 ans</v>
      </c>
      <c r="O1329" t="str" cm="1">
        <f t="array" ref="O13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29" t="str">
        <f>VLOOKUP(INDEX(Communes2013[Code Postal],MATCH("*"&amp;TEXT(Factures[[#This Row],[CP]],"00000")&amp;"*",Communes2013[Code Postal],0)),Communes2013[],2,FALSE)</f>
        <v>FOUESNANT</v>
      </c>
      <c r="Q1329" t="str">
        <f>VLOOKUP(Factures[[#This Row],[DPT]],departement2021[],6,FALSE)</f>
        <v>Finistère</v>
      </c>
      <c r="R1329" t="str">
        <f>VLOOKUP(VLOOKUP(Factures[[#This Row],[DPT]],departement2021[],2,FALSE),region2021[],5,FALSE)</f>
        <v>Bretagne</v>
      </c>
    </row>
    <row r="1330" spans="1:18" x14ac:dyDescent="0.25">
      <c r="A1330">
        <v>1333</v>
      </c>
      <c r="B1330" s="1">
        <v>44779</v>
      </c>
      <c r="C1330" s="2" t="s">
        <v>12</v>
      </c>
      <c r="D1330" s="2" t="s">
        <v>21</v>
      </c>
      <c r="E1330">
        <v>6</v>
      </c>
      <c r="F1330">
        <v>129</v>
      </c>
      <c r="G1330">
        <v>8</v>
      </c>
      <c r="H1330">
        <v>137</v>
      </c>
      <c r="I1330" s="2" t="s">
        <v>14</v>
      </c>
      <c r="J1330">
        <v>10.5</v>
      </c>
      <c r="K1330" s="4">
        <v>29120</v>
      </c>
      <c r="L1330" s="1">
        <v>12442</v>
      </c>
      <c r="M1330">
        <f ca="1">DATEDIF(Factures[[#This Row],[Date naissance]],TODAY(),"Y")</f>
        <v>88</v>
      </c>
      <c r="N1330" t="str">
        <f ca="1">VLOOKUP(Factures[[#This Row],[Age]],Cat_Age[],2,TRUE)</f>
        <v>5 - de 65 et plus</v>
      </c>
      <c r="O1330" t="str" cm="1">
        <f t="array" ref="O13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0" t="str">
        <f>VLOOKUP(INDEX(Communes2013[Code Postal],MATCH("*"&amp;TEXT(Factures[[#This Row],[CP]],"00000")&amp;"*",Communes2013[Code Postal],0)),Communes2013[],2,FALSE)</f>
        <v>PONT-L'ABBE</v>
      </c>
      <c r="Q1330" t="str">
        <f>VLOOKUP(Factures[[#This Row],[DPT]],departement2021[],6,FALSE)</f>
        <v>Finistère</v>
      </c>
      <c r="R1330" t="str">
        <f>VLOOKUP(VLOOKUP(Factures[[#This Row],[DPT]],departement2021[],2,FALSE),region2021[],5,FALSE)</f>
        <v>Bretagne</v>
      </c>
    </row>
    <row r="1331" spans="1:18" x14ac:dyDescent="0.25">
      <c r="A1331">
        <v>1334</v>
      </c>
      <c r="B1331" s="1">
        <v>44779</v>
      </c>
      <c r="C1331" s="2" t="s">
        <v>15</v>
      </c>
      <c r="D1331" s="2" t="s">
        <v>13</v>
      </c>
      <c r="E1331">
        <v>2</v>
      </c>
      <c r="F1331">
        <v>40.5</v>
      </c>
      <c r="G1331">
        <v>64</v>
      </c>
      <c r="H1331">
        <v>104.5</v>
      </c>
      <c r="I1331" s="2" t="s">
        <v>14</v>
      </c>
      <c r="J1331">
        <v>3</v>
      </c>
      <c r="K1331" s="4">
        <v>29140</v>
      </c>
      <c r="L1331" s="1">
        <v>22490</v>
      </c>
      <c r="M1331">
        <f ca="1">DATEDIF(Factures[[#This Row],[Date naissance]],TODAY(),"Y")</f>
        <v>61</v>
      </c>
      <c r="N1331" t="str">
        <f ca="1">VLOOKUP(Factures[[#This Row],[Age]],Cat_Age[],2,TRUE)</f>
        <v>4 - de 55 à 65 ans</v>
      </c>
      <c r="O1331" t="str" cm="1">
        <f t="array" ref="O133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1" t="str">
        <f>VLOOKUP(INDEX(Communes2013[Code Postal],MATCH("*"&amp;TEXT(Factures[[#This Row],[CP]],"00000")&amp;"*",Communes2013[Code Postal],0)),Communes2013[],2,FALSE)</f>
        <v>ROSPORDEN</v>
      </c>
      <c r="Q1331" t="str">
        <f>VLOOKUP(Factures[[#This Row],[DPT]],departement2021[],6,FALSE)</f>
        <v>Finistère</v>
      </c>
      <c r="R1331" t="str">
        <f>VLOOKUP(VLOOKUP(Factures[[#This Row],[DPT]],departement2021[],2,FALSE),region2021[],5,FALSE)</f>
        <v>Bretagne</v>
      </c>
    </row>
    <row r="1332" spans="1:18" x14ac:dyDescent="0.25">
      <c r="A1332">
        <v>1335</v>
      </c>
      <c r="B1332" s="1">
        <v>44779</v>
      </c>
      <c r="C1332" s="2" t="s">
        <v>12</v>
      </c>
      <c r="D1332" s="2" t="s">
        <v>16</v>
      </c>
      <c r="E1332">
        <v>3</v>
      </c>
      <c r="F1332">
        <v>95.5</v>
      </c>
      <c r="G1332">
        <v>55</v>
      </c>
      <c r="H1332">
        <v>150.5</v>
      </c>
      <c r="I1332" s="2" t="s">
        <v>14</v>
      </c>
      <c r="J1332">
        <v>14</v>
      </c>
      <c r="K1332" s="4">
        <v>75017</v>
      </c>
      <c r="L1332" s="1">
        <v>27283</v>
      </c>
      <c r="M1332">
        <f ca="1">DATEDIF(Factures[[#This Row],[Date naissance]],TODAY(),"Y")</f>
        <v>48</v>
      </c>
      <c r="N1332" t="str">
        <f ca="1">VLOOKUP(Factures[[#This Row],[Age]],Cat_Age[],2,TRUE)</f>
        <v>3 - de 45 à 55 ans</v>
      </c>
      <c r="O1332" t="str" cm="1">
        <f t="array" ref="O133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32" t="str">
        <f>VLOOKUP(INDEX(Communes2013[Code Postal],MATCH("*"&amp;TEXT(Factures[[#This Row],[CP]],"00000")&amp;"*",Communes2013[Code Postal],0)),Communes2013[],2,FALSE)</f>
        <v>PARIS-17E-ARRONDISSEMENT</v>
      </c>
      <c r="Q1332" t="str">
        <f>VLOOKUP(Factures[[#This Row],[DPT]],departement2021[],6,FALSE)</f>
        <v>Paris</v>
      </c>
      <c r="R1332" t="str">
        <f>VLOOKUP(VLOOKUP(Factures[[#This Row],[DPT]],departement2021[],2,FALSE),region2021[],5,FALSE)</f>
        <v>Île-de-France</v>
      </c>
    </row>
    <row r="1333" spans="1:18" x14ac:dyDescent="0.25">
      <c r="A1333">
        <v>1336</v>
      </c>
      <c r="B1333" s="1">
        <v>44779</v>
      </c>
      <c r="C1333" s="2" t="s">
        <v>12</v>
      </c>
      <c r="D1333" s="2" t="s">
        <v>22</v>
      </c>
      <c r="E1333">
        <v>7</v>
      </c>
      <c r="F1333">
        <v>108.5</v>
      </c>
      <c r="G1333">
        <v>128</v>
      </c>
      <c r="H1333">
        <v>236.5</v>
      </c>
      <c r="I1333" s="2" t="s">
        <v>17</v>
      </c>
      <c r="K1333" s="4">
        <v>29590</v>
      </c>
      <c r="L1333" s="1">
        <v>26264</v>
      </c>
      <c r="M1333">
        <f ca="1">DATEDIF(Factures[[#This Row],[Date naissance]],TODAY(),"Y")</f>
        <v>50</v>
      </c>
      <c r="N1333" t="str">
        <f ca="1">VLOOKUP(Factures[[#This Row],[Age]],Cat_Age[],2,TRUE)</f>
        <v>3 - de 45 à 55 ans</v>
      </c>
      <c r="O1333" t="str" cm="1">
        <f t="array" ref="O133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3" t="str">
        <f>VLOOKUP(INDEX(Communes2013[Code Postal],MATCH("*"&amp;TEXT(Factures[[#This Row],[CP]],"00000")&amp;"*",Communes2013[Code Postal],0)),Communes2013[],2,FALSE)</f>
        <v>PONT-DE-BUIS-LES-QUIMERCH</v>
      </c>
      <c r="Q1333" t="str">
        <f>VLOOKUP(Factures[[#This Row],[DPT]],departement2021[],6,FALSE)</f>
        <v>Finistère</v>
      </c>
      <c r="R1333" t="str">
        <f>VLOOKUP(VLOOKUP(Factures[[#This Row],[DPT]],departement2021[],2,FALSE),region2021[],5,FALSE)</f>
        <v>Bretagne</v>
      </c>
    </row>
    <row r="1334" spans="1:18" x14ac:dyDescent="0.25">
      <c r="A1334">
        <v>1337</v>
      </c>
      <c r="B1334" s="1">
        <v>44779</v>
      </c>
      <c r="C1334" s="2" t="s">
        <v>18</v>
      </c>
      <c r="D1334" s="2" t="s">
        <v>16</v>
      </c>
      <c r="E1334">
        <v>3</v>
      </c>
      <c r="F1334">
        <v>88.5</v>
      </c>
      <c r="G1334">
        <v>145</v>
      </c>
      <c r="H1334">
        <v>233.5</v>
      </c>
      <c r="I1334" s="2" t="s">
        <v>14</v>
      </c>
      <c r="J1334">
        <v>16.5</v>
      </c>
      <c r="K1334" s="4">
        <v>68250</v>
      </c>
      <c r="L1334" s="1">
        <v>27123</v>
      </c>
      <c r="M1334">
        <f ca="1">DATEDIF(Factures[[#This Row],[Date naissance]],TODAY(),"Y")</f>
        <v>48</v>
      </c>
      <c r="N1334" t="str">
        <f ca="1">VLOOKUP(Factures[[#This Row],[Age]],Cat_Age[],2,TRUE)</f>
        <v>3 - de 45 à 55 ans</v>
      </c>
      <c r="O1334" t="str" cm="1">
        <f t="array" ref="O1334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1334" t="str">
        <f>VLOOKUP(INDEX(Communes2013[Code Postal],MATCH("*"&amp;TEXT(Factures[[#This Row],[CP]],"00000")&amp;"*",Communes2013[Code Postal],0)),Communes2013[],2,FALSE)</f>
        <v>ROUFFACH</v>
      </c>
      <c r="Q1334" t="str">
        <f>VLOOKUP(Factures[[#This Row],[DPT]],departement2021[],6,FALSE)</f>
        <v>Haut-Rhin</v>
      </c>
      <c r="R1334" t="str">
        <f>VLOOKUP(VLOOKUP(Factures[[#This Row],[DPT]],departement2021[],2,FALSE),region2021[],5,FALSE)</f>
        <v>Grand Est</v>
      </c>
    </row>
    <row r="1335" spans="1:18" x14ac:dyDescent="0.25">
      <c r="A1335">
        <v>1338</v>
      </c>
      <c r="B1335" s="1">
        <v>44779</v>
      </c>
      <c r="C1335" s="2" t="s">
        <v>15</v>
      </c>
      <c r="D1335" s="2" t="s">
        <v>16</v>
      </c>
      <c r="E1335">
        <v>2</v>
      </c>
      <c r="F1335">
        <v>51.5</v>
      </c>
      <c r="G1335">
        <v>78</v>
      </c>
      <c r="H1335">
        <v>129.5</v>
      </c>
      <c r="I1335" s="2" t="s">
        <v>14</v>
      </c>
      <c r="J1335">
        <v>0.5</v>
      </c>
      <c r="K1335" s="4">
        <v>29170</v>
      </c>
      <c r="L1335" s="1">
        <v>28533</v>
      </c>
      <c r="M1335">
        <f ca="1">DATEDIF(Factures[[#This Row],[Date naissance]],TODAY(),"Y")</f>
        <v>44</v>
      </c>
      <c r="N1335" t="str">
        <f ca="1">VLOOKUP(Factures[[#This Row],[Age]],Cat_Age[],2,TRUE)</f>
        <v>2 - de 35 à 45 ans</v>
      </c>
      <c r="O1335" t="str" cm="1">
        <f t="array" ref="O133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5" t="str">
        <f>VLOOKUP(INDEX(Communes2013[Code Postal],MATCH("*"&amp;TEXT(Factures[[#This Row],[CP]],"00000")&amp;"*",Communes2013[Code Postal],0)),Communes2013[],2,FALSE)</f>
        <v>FOUESNANT</v>
      </c>
      <c r="Q1335" t="str">
        <f>VLOOKUP(Factures[[#This Row],[DPT]],departement2021[],6,FALSE)</f>
        <v>Finistère</v>
      </c>
      <c r="R1335" t="str">
        <f>VLOOKUP(VLOOKUP(Factures[[#This Row],[DPT]],departement2021[],2,FALSE),region2021[],5,FALSE)</f>
        <v>Bretagne</v>
      </c>
    </row>
    <row r="1336" spans="1:18" x14ac:dyDescent="0.25">
      <c r="A1336">
        <v>1339</v>
      </c>
      <c r="B1336" s="1">
        <v>44779</v>
      </c>
      <c r="C1336" s="2" t="s">
        <v>15</v>
      </c>
      <c r="D1336" s="2" t="s">
        <v>16</v>
      </c>
      <c r="E1336">
        <v>10</v>
      </c>
      <c r="F1336">
        <v>284.5</v>
      </c>
      <c r="G1336">
        <v>157</v>
      </c>
      <c r="H1336">
        <v>441.5</v>
      </c>
      <c r="I1336" s="2" t="s">
        <v>17</v>
      </c>
      <c r="K1336" s="4">
        <v>29300</v>
      </c>
      <c r="L1336" s="1">
        <v>36117</v>
      </c>
      <c r="M1336">
        <f ca="1">DATEDIF(Factures[[#This Row],[Date naissance]],TODAY(),"Y")</f>
        <v>23</v>
      </c>
      <c r="N1336" t="str">
        <f ca="1">VLOOKUP(Factures[[#This Row],[Age]],Cat_Age[],2,TRUE)</f>
        <v>1 - de 0 à 35 ans</v>
      </c>
      <c r="O1336" t="str" cm="1">
        <f t="array" ref="O13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6" t="str">
        <f>VLOOKUP(INDEX(Communes2013[Code Postal],MATCH("*"&amp;TEXT(Factures[[#This Row],[CP]],"00000")&amp;"*",Communes2013[Code Postal],0)),Communes2013[],2,FALSE)</f>
        <v>QUIMPERLE</v>
      </c>
      <c r="Q1336" t="str">
        <f>VLOOKUP(Factures[[#This Row],[DPT]],departement2021[],6,FALSE)</f>
        <v>Finistère</v>
      </c>
      <c r="R1336" t="str">
        <f>VLOOKUP(VLOOKUP(Factures[[#This Row],[DPT]],departement2021[],2,FALSE),region2021[],5,FALSE)</f>
        <v>Bretagne</v>
      </c>
    </row>
    <row r="1337" spans="1:18" x14ac:dyDescent="0.25">
      <c r="A1337">
        <v>1340</v>
      </c>
      <c r="B1337" s="1">
        <v>44779</v>
      </c>
      <c r="C1337" s="2" t="s">
        <v>12</v>
      </c>
      <c r="D1337" s="2" t="s">
        <v>13</v>
      </c>
      <c r="E1337">
        <v>9</v>
      </c>
      <c r="F1337">
        <v>190</v>
      </c>
      <c r="G1337">
        <v>18</v>
      </c>
      <c r="H1337">
        <v>208</v>
      </c>
      <c r="I1337" s="2" t="s">
        <v>14</v>
      </c>
      <c r="J1337">
        <v>10.5</v>
      </c>
      <c r="K1337" s="4">
        <v>35610</v>
      </c>
      <c r="L1337" s="1">
        <v>29288</v>
      </c>
      <c r="M1337">
        <f ca="1">DATEDIF(Factures[[#This Row],[Date naissance]],TODAY(),"Y")</f>
        <v>42</v>
      </c>
      <c r="N1337" t="str">
        <f ca="1">VLOOKUP(Factures[[#This Row],[Age]],Cat_Age[],2,TRUE)</f>
        <v>2 - de 35 à 45 ans</v>
      </c>
      <c r="O1337" t="str" cm="1">
        <f t="array" ref="O133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37" t="str">
        <f>VLOOKUP(INDEX(Communes2013[Code Postal],MATCH("*"&amp;TEXT(Factures[[#This Row],[CP]],"00000")&amp;"*",Communes2013[Code Postal],0)),Communes2013[],2,FALSE)</f>
        <v>PLEINE-FOUGERES</v>
      </c>
      <c r="Q1337" t="str">
        <f>VLOOKUP(Factures[[#This Row],[DPT]],departement2021[],6,FALSE)</f>
        <v>Ille-et-Vilaine</v>
      </c>
      <c r="R1337" t="str">
        <f>VLOOKUP(VLOOKUP(Factures[[#This Row],[DPT]],departement2021[],2,FALSE),region2021[],5,FALSE)</f>
        <v>Bretagne</v>
      </c>
    </row>
    <row r="1338" spans="1:18" x14ac:dyDescent="0.25">
      <c r="A1338">
        <v>1341</v>
      </c>
      <c r="B1338" s="1">
        <v>44779</v>
      </c>
      <c r="C1338" s="2" t="s">
        <v>12</v>
      </c>
      <c r="D1338" s="2" t="s">
        <v>20</v>
      </c>
      <c r="E1338">
        <v>1</v>
      </c>
      <c r="F1338">
        <v>15.5</v>
      </c>
      <c r="G1338">
        <v>3</v>
      </c>
      <c r="H1338">
        <v>18.5</v>
      </c>
      <c r="I1338" s="2" t="s">
        <v>14</v>
      </c>
      <c r="J1338">
        <v>1</v>
      </c>
      <c r="K1338" s="4">
        <v>83570</v>
      </c>
      <c r="L1338" s="1">
        <v>25271</v>
      </c>
      <c r="M1338">
        <f ca="1">DATEDIF(Factures[[#This Row],[Date naissance]],TODAY(),"Y")</f>
        <v>53</v>
      </c>
      <c r="N1338" t="str">
        <f ca="1">VLOOKUP(Factures[[#This Row],[Age]],Cat_Age[],2,TRUE)</f>
        <v>3 - de 45 à 55 ans</v>
      </c>
      <c r="O1338" t="str" cm="1">
        <f t="array" ref="O1338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1338" t="str">
        <f>VLOOKUP(INDEX(Communes2013[Code Postal],MATCH("*"&amp;TEXT(Factures[[#This Row],[CP]],"00000")&amp;"*",Communes2013[Code Postal],0)),Communes2013[],2,FALSE)</f>
        <v>CARCES</v>
      </c>
      <c r="Q1338" t="str">
        <f>VLOOKUP(Factures[[#This Row],[DPT]],departement2021[],6,FALSE)</f>
        <v>Var</v>
      </c>
      <c r="R1338" t="str">
        <f>VLOOKUP(VLOOKUP(Factures[[#This Row],[DPT]],departement2021[],2,FALSE),region2021[],5,FALSE)</f>
        <v>Provence-Alpes-Côte d'Azur</v>
      </c>
    </row>
    <row r="1339" spans="1:18" x14ac:dyDescent="0.25">
      <c r="A1339">
        <v>1342</v>
      </c>
      <c r="B1339" s="1">
        <v>44779</v>
      </c>
      <c r="C1339" s="2" t="s">
        <v>15</v>
      </c>
      <c r="D1339" s="2" t="s">
        <v>16</v>
      </c>
      <c r="E1339">
        <v>20</v>
      </c>
      <c r="F1339">
        <v>543.5</v>
      </c>
      <c r="G1339">
        <v>736</v>
      </c>
      <c r="H1339">
        <v>1279.5</v>
      </c>
      <c r="I1339" s="2" t="s">
        <v>14</v>
      </c>
      <c r="J1339">
        <v>67.5</v>
      </c>
      <c r="K1339" s="4">
        <v>29170</v>
      </c>
      <c r="L1339" s="1">
        <v>15905</v>
      </c>
      <c r="M1339">
        <f ca="1">DATEDIF(Factures[[#This Row],[Date naissance]],TODAY(),"Y")</f>
        <v>79</v>
      </c>
      <c r="N1339" t="str">
        <f ca="1">VLOOKUP(Factures[[#This Row],[Age]],Cat_Age[],2,TRUE)</f>
        <v>5 - de 65 et plus</v>
      </c>
      <c r="O1339" t="str" cm="1">
        <f t="array" ref="O13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39" t="str">
        <f>VLOOKUP(INDEX(Communes2013[Code Postal],MATCH("*"&amp;TEXT(Factures[[#This Row],[CP]],"00000")&amp;"*",Communes2013[Code Postal],0)),Communes2013[],2,FALSE)</f>
        <v>FOUESNANT</v>
      </c>
      <c r="Q1339" t="str">
        <f>VLOOKUP(Factures[[#This Row],[DPT]],departement2021[],6,FALSE)</f>
        <v>Finistère</v>
      </c>
      <c r="R1339" t="str">
        <f>VLOOKUP(VLOOKUP(Factures[[#This Row],[DPT]],departement2021[],2,FALSE),region2021[],5,FALSE)</f>
        <v>Bretagne</v>
      </c>
    </row>
    <row r="1340" spans="1:18" x14ac:dyDescent="0.25">
      <c r="A1340">
        <v>1343</v>
      </c>
      <c r="B1340" s="1">
        <v>44779</v>
      </c>
      <c r="C1340" s="2" t="s">
        <v>15</v>
      </c>
      <c r="D1340" s="2" t="s">
        <v>16</v>
      </c>
      <c r="E1340">
        <v>2</v>
      </c>
      <c r="F1340">
        <v>64.5</v>
      </c>
      <c r="G1340">
        <v>116</v>
      </c>
      <c r="H1340">
        <v>180.5</v>
      </c>
      <c r="I1340" s="2" t="s">
        <v>17</v>
      </c>
      <c r="K1340" s="4">
        <v>29260</v>
      </c>
      <c r="L1340" s="1">
        <v>28775</v>
      </c>
      <c r="M1340">
        <f ca="1">DATEDIF(Factures[[#This Row],[Date naissance]],TODAY(),"Y")</f>
        <v>44</v>
      </c>
      <c r="N1340" t="str">
        <f ca="1">VLOOKUP(Factures[[#This Row],[Age]],Cat_Age[],2,TRUE)</f>
        <v>2 - de 35 à 45 ans</v>
      </c>
      <c r="O1340" t="str" cm="1">
        <f t="array" ref="O134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0" t="str">
        <f>VLOOKUP(INDEX(Communes2013[Code Postal],MATCH("*"&amp;TEXT(Factures[[#This Row],[CP]],"00000")&amp;"*",Communes2013[Code Postal],0)),Communes2013[],2,FALSE)</f>
        <v>LESNEVEN</v>
      </c>
      <c r="Q1340" t="str">
        <f>VLOOKUP(Factures[[#This Row],[DPT]],departement2021[],6,FALSE)</f>
        <v>Finistère</v>
      </c>
      <c r="R1340" t="str">
        <f>VLOOKUP(VLOOKUP(Factures[[#This Row],[DPT]],departement2021[],2,FALSE),region2021[],5,FALSE)</f>
        <v>Bretagne</v>
      </c>
    </row>
    <row r="1341" spans="1:18" x14ac:dyDescent="0.25">
      <c r="A1341">
        <v>1344</v>
      </c>
      <c r="B1341" s="1">
        <v>44779</v>
      </c>
      <c r="C1341" s="2" t="s">
        <v>15</v>
      </c>
      <c r="D1341" s="2" t="s">
        <v>13</v>
      </c>
      <c r="E1341">
        <v>3</v>
      </c>
      <c r="F1341">
        <v>65</v>
      </c>
      <c r="G1341">
        <v>34</v>
      </c>
      <c r="H1341">
        <v>99</v>
      </c>
      <c r="I1341" s="2" t="s">
        <v>17</v>
      </c>
      <c r="K1341" s="4">
        <v>94100</v>
      </c>
      <c r="L1341" s="1">
        <v>16708</v>
      </c>
      <c r="M1341">
        <f ca="1">DATEDIF(Factures[[#This Row],[Date naissance]],TODAY(),"Y")</f>
        <v>77</v>
      </c>
      <c r="N1341" t="str">
        <f ca="1">VLOOKUP(Factures[[#This Row],[Age]],Cat_Age[],2,TRUE)</f>
        <v>5 - de 65 et plus</v>
      </c>
      <c r="O1341" t="str" cm="1">
        <f t="array" ref="O134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341" t="str">
        <f>VLOOKUP(INDEX(Communes2013[Code Postal],MATCH("*"&amp;TEXT(Factures[[#This Row],[CP]],"00000")&amp;"*",Communes2013[Code Postal],0)),Communes2013[],2,FALSE)</f>
        <v>SAINT-MAUR-DES-FOSSES</v>
      </c>
      <c r="Q1341" t="str">
        <f>VLOOKUP(Factures[[#This Row],[DPT]],departement2021[],6,FALSE)</f>
        <v>Val-de-Marne</v>
      </c>
      <c r="R1341" t="str">
        <f>VLOOKUP(VLOOKUP(Factures[[#This Row],[DPT]],departement2021[],2,FALSE),region2021[],5,FALSE)</f>
        <v>Île-de-France</v>
      </c>
    </row>
    <row r="1342" spans="1:18" x14ac:dyDescent="0.25">
      <c r="A1342">
        <v>1345</v>
      </c>
      <c r="B1342" s="1">
        <v>44779</v>
      </c>
      <c r="C1342" s="2" t="s">
        <v>12</v>
      </c>
      <c r="D1342" s="2" t="s">
        <v>13</v>
      </c>
      <c r="E1342">
        <v>3</v>
      </c>
      <c r="F1342">
        <v>69.5</v>
      </c>
      <c r="G1342">
        <v>90</v>
      </c>
      <c r="H1342">
        <v>159.5</v>
      </c>
      <c r="I1342" s="2" t="s">
        <v>14</v>
      </c>
      <c r="J1342">
        <v>5.5</v>
      </c>
      <c r="K1342" s="4">
        <v>44510</v>
      </c>
      <c r="L1342" s="1">
        <v>25088</v>
      </c>
      <c r="M1342">
        <f ca="1">DATEDIF(Factures[[#This Row],[Date naissance]],TODAY(),"Y")</f>
        <v>54</v>
      </c>
      <c r="N1342" t="str">
        <f ca="1">VLOOKUP(Factures[[#This Row],[Age]],Cat_Age[],2,TRUE)</f>
        <v>3 - de 45 à 55 ans</v>
      </c>
      <c r="O1342" t="str" cm="1">
        <f t="array" ref="O1342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342" t="str">
        <f>VLOOKUP(INDEX(Communes2013[Code Postal],MATCH("*"&amp;TEXT(Factures[[#This Row],[CP]],"00000")&amp;"*",Communes2013[Code Postal],0)),Communes2013[],2,FALSE)</f>
        <v>LE POULIGUEN</v>
      </c>
      <c r="Q1342" t="str">
        <f>VLOOKUP(Factures[[#This Row],[DPT]],departement2021[],6,FALSE)</f>
        <v>Loire-Atlantique</v>
      </c>
      <c r="R1342" t="str">
        <f>VLOOKUP(VLOOKUP(Factures[[#This Row],[DPT]],departement2021[],2,FALSE),region2021[],5,FALSE)</f>
        <v>Pays de la Loire</v>
      </c>
    </row>
    <row r="1343" spans="1:18" x14ac:dyDescent="0.25">
      <c r="A1343">
        <v>1346</v>
      </c>
      <c r="B1343" s="1">
        <v>44779</v>
      </c>
      <c r="C1343" s="2" t="s">
        <v>19</v>
      </c>
      <c r="D1343" s="2" t="s">
        <v>13</v>
      </c>
      <c r="E1343">
        <v>5</v>
      </c>
      <c r="F1343">
        <v>122.5</v>
      </c>
      <c r="G1343">
        <v>161</v>
      </c>
      <c r="H1343">
        <v>283.5</v>
      </c>
      <c r="I1343" s="2" t="s">
        <v>14</v>
      </c>
      <c r="J1343">
        <v>8.5</v>
      </c>
      <c r="K1343" s="4">
        <v>78600</v>
      </c>
      <c r="L1343" s="1">
        <v>25230</v>
      </c>
      <c r="M1343">
        <f ca="1">DATEDIF(Factures[[#This Row],[Date naissance]],TODAY(),"Y")</f>
        <v>53</v>
      </c>
      <c r="N1343" t="str">
        <f ca="1">VLOOKUP(Factures[[#This Row],[Age]],Cat_Age[],2,TRUE)</f>
        <v>3 - de 45 à 55 ans</v>
      </c>
      <c r="O1343" t="str" cm="1">
        <f t="array" ref="O134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43" t="str">
        <f>VLOOKUP(INDEX(Communes2013[Code Postal],MATCH("*"&amp;TEXT(Factures[[#This Row],[CP]],"00000")&amp;"*",Communes2013[Code Postal],0)),Communes2013[],2,FALSE)</f>
        <v>MAISONS-LAFFITTE</v>
      </c>
      <c r="Q1343" t="str">
        <f>VLOOKUP(Factures[[#This Row],[DPT]],departement2021[],6,FALSE)</f>
        <v>Yvelines</v>
      </c>
      <c r="R1343" t="str">
        <f>VLOOKUP(VLOOKUP(Factures[[#This Row],[DPT]],departement2021[],2,FALSE),region2021[],5,FALSE)</f>
        <v>Île-de-France</v>
      </c>
    </row>
    <row r="1344" spans="1:18" x14ac:dyDescent="0.25">
      <c r="A1344">
        <v>1347</v>
      </c>
      <c r="B1344" s="1">
        <v>44779</v>
      </c>
      <c r="C1344" s="2" t="s">
        <v>18</v>
      </c>
      <c r="D1344" s="2" t="s">
        <v>16</v>
      </c>
      <c r="E1344">
        <v>10</v>
      </c>
      <c r="F1344">
        <v>259</v>
      </c>
      <c r="G1344">
        <v>171</v>
      </c>
      <c r="H1344">
        <v>430</v>
      </c>
      <c r="I1344" s="2" t="s">
        <v>14</v>
      </c>
      <c r="J1344">
        <v>15</v>
      </c>
      <c r="K1344" s="4">
        <v>29170</v>
      </c>
      <c r="L1344" s="1">
        <v>17713</v>
      </c>
      <c r="M1344">
        <f ca="1">DATEDIF(Factures[[#This Row],[Date naissance]],TODAY(),"Y")</f>
        <v>74</v>
      </c>
      <c r="N1344" t="str">
        <f ca="1">VLOOKUP(Factures[[#This Row],[Age]],Cat_Age[],2,TRUE)</f>
        <v>5 - de 65 et plus</v>
      </c>
      <c r="O1344" t="str" cm="1">
        <f t="array" ref="O13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4" t="str">
        <f>VLOOKUP(INDEX(Communes2013[Code Postal],MATCH("*"&amp;TEXT(Factures[[#This Row],[CP]],"00000")&amp;"*",Communes2013[Code Postal],0)),Communes2013[],2,FALSE)</f>
        <v>FOUESNANT</v>
      </c>
      <c r="Q1344" t="str">
        <f>VLOOKUP(Factures[[#This Row],[DPT]],departement2021[],6,FALSE)</f>
        <v>Finistère</v>
      </c>
      <c r="R1344" t="str">
        <f>VLOOKUP(VLOOKUP(Factures[[#This Row],[DPT]],departement2021[],2,FALSE),region2021[],5,FALSE)</f>
        <v>Bretagne</v>
      </c>
    </row>
    <row r="1345" spans="1:18" x14ac:dyDescent="0.25">
      <c r="A1345">
        <v>1348</v>
      </c>
      <c r="B1345" s="1">
        <v>44779</v>
      </c>
      <c r="C1345" s="2" t="s">
        <v>15</v>
      </c>
      <c r="D1345" s="2" t="s">
        <v>16</v>
      </c>
      <c r="E1345">
        <v>10</v>
      </c>
      <c r="F1345">
        <v>328</v>
      </c>
      <c r="G1345">
        <v>287</v>
      </c>
      <c r="H1345">
        <v>615</v>
      </c>
      <c r="I1345" s="2" t="s">
        <v>14</v>
      </c>
      <c r="J1345">
        <v>32.5</v>
      </c>
      <c r="K1345" s="4">
        <v>29170</v>
      </c>
      <c r="L1345" s="1">
        <v>23888</v>
      </c>
      <c r="M1345">
        <f ca="1">DATEDIF(Factures[[#This Row],[Date naissance]],TODAY(),"Y")</f>
        <v>57</v>
      </c>
      <c r="N1345" t="str">
        <f ca="1">VLOOKUP(Factures[[#This Row],[Age]],Cat_Age[],2,TRUE)</f>
        <v>4 - de 55 à 65 ans</v>
      </c>
      <c r="O1345" t="str" cm="1">
        <f t="array" ref="O134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5" t="str">
        <f>VLOOKUP(INDEX(Communes2013[Code Postal],MATCH("*"&amp;TEXT(Factures[[#This Row],[CP]],"00000")&amp;"*",Communes2013[Code Postal],0)),Communes2013[],2,FALSE)</f>
        <v>FOUESNANT</v>
      </c>
      <c r="Q1345" t="str">
        <f>VLOOKUP(Factures[[#This Row],[DPT]],departement2021[],6,FALSE)</f>
        <v>Finistère</v>
      </c>
      <c r="R1345" t="str">
        <f>VLOOKUP(VLOOKUP(Factures[[#This Row],[DPT]],departement2021[],2,FALSE),region2021[],5,FALSE)</f>
        <v>Bretagne</v>
      </c>
    </row>
    <row r="1346" spans="1:18" x14ac:dyDescent="0.25">
      <c r="A1346">
        <v>1349</v>
      </c>
      <c r="B1346" s="1">
        <v>44779</v>
      </c>
      <c r="C1346" s="2" t="s">
        <v>19</v>
      </c>
      <c r="D1346" s="2" t="s">
        <v>16</v>
      </c>
      <c r="E1346">
        <v>2</v>
      </c>
      <c r="F1346">
        <v>57.5</v>
      </c>
      <c r="G1346">
        <v>65</v>
      </c>
      <c r="H1346">
        <v>122.5</v>
      </c>
      <c r="I1346" s="2" t="s">
        <v>17</v>
      </c>
      <c r="K1346" s="4">
        <v>29000</v>
      </c>
      <c r="L1346" s="1">
        <v>19298</v>
      </c>
      <c r="M1346">
        <f ca="1">DATEDIF(Factures[[#This Row],[Date naissance]],TODAY(),"Y")</f>
        <v>70</v>
      </c>
      <c r="N1346" t="str">
        <f ca="1">VLOOKUP(Factures[[#This Row],[Age]],Cat_Age[],2,TRUE)</f>
        <v>5 - de 65 et plus</v>
      </c>
      <c r="O1346" t="str" cm="1">
        <f t="array" ref="O13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6" t="str">
        <f>VLOOKUP(INDEX(Communes2013[Code Postal],MATCH("*"&amp;TEXT(Factures[[#This Row],[CP]],"00000")&amp;"*",Communes2013[Code Postal],0)),Communes2013[],2,FALSE)</f>
        <v>QUIMPER</v>
      </c>
      <c r="Q1346" t="str">
        <f>VLOOKUP(Factures[[#This Row],[DPT]],departement2021[],6,FALSE)</f>
        <v>Finistère</v>
      </c>
      <c r="R1346" t="str">
        <f>VLOOKUP(VLOOKUP(Factures[[#This Row],[DPT]],departement2021[],2,FALSE),region2021[],5,FALSE)</f>
        <v>Bretagne</v>
      </c>
    </row>
    <row r="1347" spans="1:18" x14ac:dyDescent="0.25">
      <c r="A1347">
        <v>1350</v>
      </c>
      <c r="B1347" s="1">
        <v>44779</v>
      </c>
      <c r="C1347" s="2" t="s">
        <v>19</v>
      </c>
      <c r="D1347" s="2" t="s">
        <v>20</v>
      </c>
      <c r="E1347">
        <v>6</v>
      </c>
      <c r="F1347">
        <v>92.5</v>
      </c>
      <c r="G1347">
        <v>70</v>
      </c>
      <c r="H1347">
        <v>162.5</v>
      </c>
      <c r="I1347" s="2" t="s">
        <v>14</v>
      </c>
      <c r="J1347">
        <v>1</v>
      </c>
      <c r="K1347" s="4">
        <v>92320</v>
      </c>
      <c r="L1347" s="1">
        <v>18522</v>
      </c>
      <c r="M1347">
        <f ca="1">DATEDIF(Factures[[#This Row],[Date naissance]],TODAY(),"Y")</f>
        <v>72</v>
      </c>
      <c r="N1347" t="str">
        <f ca="1">VLOOKUP(Factures[[#This Row],[Age]],Cat_Age[],2,TRUE)</f>
        <v>5 - de 65 et plus</v>
      </c>
      <c r="O1347" t="str" cm="1">
        <f t="array" ref="O134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347" t="str">
        <f>VLOOKUP(INDEX(Communes2013[Code Postal],MATCH("*"&amp;TEXT(Factures[[#This Row],[CP]],"00000")&amp;"*",Communes2013[Code Postal],0)),Communes2013[],2,FALSE)</f>
        <v>CHATILLON</v>
      </c>
      <c r="Q1347" t="str">
        <f>VLOOKUP(Factures[[#This Row],[DPT]],departement2021[],6,FALSE)</f>
        <v>Hauts-de-Seine</v>
      </c>
      <c r="R1347" t="str">
        <f>VLOOKUP(VLOOKUP(Factures[[#This Row],[DPT]],departement2021[],2,FALSE),region2021[],5,FALSE)</f>
        <v>Île-de-France</v>
      </c>
    </row>
    <row r="1348" spans="1:18" x14ac:dyDescent="0.25">
      <c r="A1348">
        <v>1351</v>
      </c>
      <c r="B1348" s="1">
        <v>44779</v>
      </c>
      <c r="C1348" s="2" t="s">
        <v>12</v>
      </c>
      <c r="D1348" s="2" t="s">
        <v>20</v>
      </c>
      <c r="E1348">
        <v>16</v>
      </c>
      <c r="F1348">
        <v>246</v>
      </c>
      <c r="G1348">
        <v>60</v>
      </c>
      <c r="H1348">
        <v>306</v>
      </c>
      <c r="I1348" s="2" t="s">
        <v>17</v>
      </c>
      <c r="K1348" s="4">
        <v>27180</v>
      </c>
      <c r="L1348" s="1">
        <v>20925</v>
      </c>
      <c r="M1348">
        <f ca="1">DATEDIF(Factures[[#This Row],[Date naissance]],TODAY(),"Y")</f>
        <v>65</v>
      </c>
      <c r="N1348" t="str">
        <f ca="1">VLOOKUP(Factures[[#This Row],[Age]],Cat_Age[],2,TRUE)</f>
        <v>5 - de 65 et plus</v>
      </c>
      <c r="O1348" t="str" cm="1">
        <f t="array" ref="O1348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348" t="str">
        <f>VLOOKUP(INDEX(Communes2013[Code Postal],MATCH("*"&amp;TEXT(Factures[[#This Row],[CP]],"00000")&amp;"*",Communes2013[Code Postal],0)),Communes2013[],2,FALSE)</f>
        <v>SAINT-SEBASTIEN-DE-MORSENT</v>
      </c>
      <c r="Q1348" t="str">
        <f>VLOOKUP(Factures[[#This Row],[DPT]],departement2021[],6,FALSE)</f>
        <v>Eure</v>
      </c>
      <c r="R1348" t="str">
        <f>VLOOKUP(VLOOKUP(Factures[[#This Row],[DPT]],departement2021[],2,FALSE),region2021[],5,FALSE)</f>
        <v>Normandie</v>
      </c>
    </row>
    <row r="1349" spans="1:18" x14ac:dyDescent="0.25">
      <c r="A1349">
        <v>1352</v>
      </c>
      <c r="B1349" s="1">
        <v>44779</v>
      </c>
      <c r="C1349" s="2" t="s">
        <v>15</v>
      </c>
      <c r="D1349" s="2" t="s">
        <v>16</v>
      </c>
      <c r="E1349">
        <v>2</v>
      </c>
      <c r="F1349">
        <v>58.5</v>
      </c>
      <c r="G1349">
        <v>25</v>
      </c>
      <c r="H1349">
        <v>83.5</v>
      </c>
      <c r="I1349" s="2" t="s">
        <v>14</v>
      </c>
      <c r="J1349">
        <v>3.5</v>
      </c>
      <c r="K1349" s="4">
        <v>29000</v>
      </c>
      <c r="L1349" s="1">
        <v>28248</v>
      </c>
      <c r="M1349">
        <f ca="1">DATEDIF(Factures[[#This Row],[Date naissance]],TODAY(),"Y")</f>
        <v>45</v>
      </c>
      <c r="N1349" t="str">
        <f ca="1">VLOOKUP(Factures[[#This Row],[Age]],Cat_Age[],2,TRUE)</f>
        <v>3 - de 45 à 55 ans</v>
      </c>
      <c r="O1349" t="str" cm="1">
        <f t="array" ref="O134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49" t="str">
        <f>VLOOKUP(INDEX(Communes2013[Code Postal],MATCH("*"&amp;TEXT(Factures[[#This Row],[CP]],"00000")&amp;"*",Communes2013[Code Postal],0)),Communes2013[],2,FALSE)</f>
        <v>QUIMPER</v>
      </c>
      <c r="Q1349" t="str">
        <f>VLOOKUP(Factures[[#This Row],[DPT]],departement2021[],6,FALSE)</f>
        <v>Finistère</v>
      </c>
      <c r="R1349" t="str">
        <f>VLOOKUP(VLOOKUP(Factures[[#This Row],[DPT]],departement2021[],2,FALSE),region2021[],5,FALSE)</f>
        <v>Bretagne</v>
      </c>
    </row>
    <row r="1350" spans="1:18" x14ac:dyDescent="0.25">
      <c r="A1350">
        <v>1353</v>
      </c>
      <c r="B1350" s="1">
        <v>44779</v>
      </c>
      <c r="C1350" s="2" t="s">
        <v>18</v>
      </c>
      <c r="D1350" s="2" t="s">
        <v>16</v>
      </c>
      <c r="E1350">
        <v>2</v>
      </c>
      <c r="F1350">
        <v>68</v>
      </c>
      <c r="G1350">
        <v>89</v>
      </c>
      <c r="H1350">
        <v>157</v>
      </c>
      <c r="I1350" s="2" t="s">
        <v>14</v>
      </c>
      <c r="J1350">
        <v>11.5</v>
      </c>
      <c r="K1350" s="4">
        <v>91130</v>
      </c>
      <c r="L1350" s="1">
        <v>22682</v>
      </c>
      <c r="M1350">
        <f ca="1">DATEDIF(Factures[[#This Row],[Date naissance]],TODAY(),"Y")</f>
        <v>60</v>
      </c>
      <c r="N1350" t="str">
        <f ca="1">VLOOKUP(Factures[[#This Row],[Age]],Cat_Age[],2,TRUE)</f>
        <v>4 - de 55 à 65 ans</v>
      </c>
      <c r="O1350" t="str" cm="1">
        <f t="array" ref="O1350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350" t="str">
        <f>VLOOKUP(INDEX(Communes2013[Code Postal],MATCH("*"&amp;TEXT(Factures[[#This Row],[CP]],"00000")&amp;"*",Communes2013[Code Postal],0)),Communes2013[],2,FALSE)</f>
        <v>RIS-ORANGIS</v>
      </c>
      <c r="Q1350" t="str">
        <f>VLOOKUP(Factures[[#This Row],[DPT]],departement2021[],6,FALSE)</f>
        <v>Essonne</v>
      </c>
      <c r="R1350" t="str">
        <f>VLOOKUP(VLOOKUP(Factures[[#This Row],[DPT]],departement2021[],2,FALSE),region2021[],5,FALSE)</f>
        <v>Île-de-France</v>
      </c>
    </row>
    <row r="1351" spans="1:18" x14ac:dyDescent="0.25">
      <c r="A1351">
        <v>1354</v>
      </c>
      <c r="B1351" s="1">
        <v>44779</v>
      </c>
      <c r="C1351" s="2" t="s">
        <v>18</v>
      </c>
      <c r="D1351" s="2" t="s">
        <v>22</v>
      </c>
      <c r="E1351">
        <v>6</v>
      </c>
      <c r="F1351">
        <v>97</v>
      </c>
      <c r="G1351">
        <v>70</v>
      </c>
      <c r="H1351">
        <v>167</v>
      </c>
      <c r="I1351" s="2" t="s">
        <v>14</v>
      </c>
      <c r="J1351">
        <v>10</v>
      </c>
      <c r="K1351" s="4">
        <v>35700</v>
      </c>
      <c r="L1351" s="1">
        <v>30025</v>
      </c>
      <c r="M1351">
        <f ca="1">DATEDIF(Factures[[#This Row],[Date naissance]],TODAY(),"Y")</f>
        <v>40</v>
      </c>
      <c r="N1351" t="str">
        <f ca="1">VLOOKUP(Factures[[#This Row],[Age]],Cat_Age[],2,TRUE)</f>
        <v>2 - de 35 à 45 ans</v>
      </c>
      <c r="O1351" t="str" cm="1">
        <f t="array" ref="O135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51" t="str">
        <f>VLOOKUP(INDEX(Communes2013[Code Postal],MATCH("*"&amp;TEXT(Factures[[#This Row],[CP]],"00000")&amp;"*",Communes2013[Code Postal],0)),Communes2013[],2,FALSE)</f>
        <v>RENNES</v>
      </c>
      <c r="Q1351" t="str">
        <f>VLOOKUP(Factures[[#This Row],[DPT]],departement2021[],6,FALSE)</f>
        <v>Ille-et-Vilaine</v>
      </c>
      <c r="R1351" t="str">
        <f>VLOOKUP(VLOOKUP(Factures[[#This Row],[DPT]],departement2021[],2,FALSE),region2021[],5,FALSE)</f>
        <v>Bretagne</v>
      </c>
    </row>
    <row r="1352" spans="1:18" x14ac:dyDescent="0.25">
      <c r="A1352">
        <v>1355</v>
      </c>
      <c r="B1352" s="1">
        <v>44779</v>
      </c>
      <c r="C1352" s="2" t="s">
        <v>19</v>
      </c>
      <c r="D1352" s="2" t="s">
        <v>13</v>
      </c>
      <c r="E1352">
        <v>2</v>
      </c>
      <c r="F1352">
        <v>44.5</v>
      </c>
      <c r="G1352">
        <v>12</v>
      </c>
      <c r="H1352">
        <v>56.5</v>
      </c>
      <c r="I1352" s="2" t="s">
        <v>17</v>
      </c>
      <c r="K1352" s="4">
        <v>56130</v>
      </c>
      <c r="L1352" s="1">
        <v>24449</v>
      </c>
      <c r="M1352">
        <f ca="1">DATEDIF(Factures[[#This Row],[Date naissance]],TODAY(),"Y")</f>
        <v>55</v>
      </c>
      <c r="N1352" t="str">
        <f ca="1">VLOOKUP(Factures[[#This Row],[Age]],Cat_Age[],2,TRUE)</f>
        <v>4 - de 55 à 65 ans</v>
      </c>
      <c r="O1352" t="str" cm="1">
        <f t="array" ref="O135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52" t="str">
        <f>VLOOKUP(INDEX(Communes2013[Code Postal],MATCH("*"&amp;TEXT(Factures[[#This Row],[CP]],"00000")&amp;"*",Communes2013[Code Postal],0)),Communes2013[],2,FALSE)</f>
        <v>NIVILLAC</v>
      </c>
      <c r="Q1352" t="str">
        <f>VLOOKUP(Factures[[#This Row],[DPT]],departement2021[],6,FALSE)</f>
        <v>Morbihan</v>
      </c>
      <c r="R1352" t="str">
        <f>VLOOKUP(VLOOKUP(Factures[[#This Row],[DPT]],departement2021[],2,FALSE),region2021[],5,FALSE)</f>
        <v>Bretagne</v>
      </c>
    </row>
    <row r="1353" spans="1:18" x14ac:dyDescent="0.25">
      <c r="A1353">
        <v>1356</v>
      </c>
      <c r="B1353" s="1">
        <v>44779</v>
      </c>
      <c r="C1353" s="2" t="s">
        <v>15</v>
      </c>
      <c r="D1353" s="2" t="s">
        <v>13</v>
      </c>
      <c r="E1353">
        <v>10</v>
      </c>
      <c r="F1353">
        <v>219</v>
      </c>
      <c r="G1353">
        <v>74</v>
      </c>
      <c r="H1353">
        <v>293</v>
      </c>
      <c r="I1353" s="2" t="s">
        <v>17</v>
      </c>
      <c r="K1353" s="4">
        <v>29720</v>
      </c>
      <c r="L1353" s="1">
        <v>26914</v>
      </c>
      <c r="M1353">
        <f ca="1">DATEDIF(Factures[[#This Row],[Date naissance]],TODAY(),"Y")</f>
        <v>49</v>
      </c>
      <c r="N1353" t="str">
        <f ca="1">VLOOKUP(Factures[[#This Row],[Age]],Cat_Age[],2,TRUE)</f>
        <v>3 - de 45 à 55 ans</v>
      </c>
      <c r="O1353" t="str" cm="1">
        <f t="array" ref="O135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53" t="str">
        <f>VLOOKUP(INDEX(Communes2013[Code Postal],MATCH("*"&amp;TEXT(Factures[[#This Row],[CP]],"00000")&amp;"*",Communes2013[Code Postal],0)),Communes2013[],2,FALSE)</f>
        <v>PLONEOUR-LANVERN</v>
      </c>
      <c r="Q1353" t="str">
        <f>VLOOKUP(Factures[[#This Row],[DPT]],departement2021[],6,FALSE)</f>
        <v>Finistère</v>
      </c>
      <c r="R1353" t="str">
        <f>VLOOKUP(VLOOKUP(Factures[[#This Row],[DPT]],departement2021[],2,FALSE),region2021[],5,FALSE)</f>
        <v>Bretagne</v>
      </c>
    </row>
    <row r="1354" spans="1:18" x14ac:dyDescent="0.25">
      <c r="A1354">
        <v>1357</v>
      </c>
      <c r="B1354" s="1">
        <v>44779</v>
      </c>
      <c r="C1354" s="2" t="s">
        <v>12</v>
      </c>
      <c r="D1354" s="2" t="s">
        <v>16</v>
      </c>
      <c r="E1354">
        <v>21</v>
      </c>
      <c r="F1354">
        <v>721.5</v>
      </c>
      <c r="G1354">
        <v>1344</v>
      </c>
      <c r="H1354">
        <v>2065.5</v>
      </c>
      <c r="I1354" s="2" t="s">
        <v>14</v>
      </c>
      <c r="J1354">
        <v>55</v>
      </c>
      <c r="K1354" s="4">
        <v>28300</v>
      </c>
      <c r="L1354" s="1">
        <v>24518</v>
      </c>
      <c r="M1354">
        <f ca="1">DATEDIF(Factures[[#This Row],[Date naissance]],TODAY(),"Y")</f>
        <v>55</v>
      </c>
      <c r="N1354" t="str">
        <f ca="1">VLOOKUP(Factures[[#This Row],[Age]],Cat_Age[],2,TRUE)</f>
        <v>4 - de 55 à 65 ans</v>
      </c>
      <c r="O1354" t="str" cm="1">
        <f t="array" ref="O1354">IF(INT(Factures[[#This Row],[CP]]/1000)=20,_xlfn.SWITCH(MID(Factures[[#This Row],[CP]],3,1),"0","2A","1","2A","2","2B"),IF(LEN(Factures[[#This Row],[CP]])=4,"0"&amp;LEFT(Factures[[#This Row],[CP]],1),LEFT(Factures[[#This Row],[CP]],2)))</f>
        <v>28</v>
      </c>
      <c r="P1354" t="str">
        <f>VLOOKUP(INDEX(Communes2013[Code Postal],MATCH("*"&amp;TEXT(Factures[[#This Row],[CP]],"00000")&amp;"*",Communes2013[Code Postal],0)),Communes2013[],2,FALSE)</f>
        <v>MAINVILLIERS</v>
      </c>
      <c r="Q1354" t="str">
        <f>VLOOKUP(Factures[[#This Row],[DPT]],departement2021[],6,FALSE)</f>
        <v>Eure-et-Loir</v>
      </c>
      <c r="R1354" t="str">
        <f>VLOOKUP(VLOOKUP(Factures[[#This Row],[DPT]],departement2021[],2,FALSE),region2021[],5,FALSE)</f>
        <v>Centre-Val de Loire</v>
      </c>
    </row>
    <row r="1355" spans="1:18" x14ac:dyDescent="0.25">
      <c r="A1355">
        <v>1358</v>
      </c>
      <c r="B1355" s="1">
        <v>44780</v>
      </c>
      <c r="C1355" s="2" t="s">
        <v>15</v>
      </c>
      <c r="D1355" s="2" t="s">
        <v>13</v>
      </c>
      <c r="E1355">
        <v>5</v>
      </c>
      <c r="F1355">
        <v>106.5</v>
      </c>
      <c r="G1355">
        <v>137</v>
      </c>
      <c r="H1355">
        <v>243.5</v>
      </c>
      <c r="I1355" s="2" t="s">
        <v>14</v>
      </c>
      <c r="J1355">
        <v>22.5</v>
      </c>
      <c r="K1355" s="4">
        <v>77100</v>
      </c>
      <c r="L1355" s="1">
        <v>21402</v>
      </c>
      <c r="M1355">
        <f ca="1">DATEDIF(Factures[[#This Row],[Date naissance]],TODAY(),"Y")</f>
        <v>64</v>
      </c>
      <c r="N1355" t="str">
        <f ca="1">VLOOKUP(Factures[[#This Row],[Age]],Cat_Age[],2,TRUE)</f>
        <v>4 - de 55 à 65 ans</v>
      </c>
      <c r="O1355" t="str" cm="1">
        <f t="array" ref="O1355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355" t="str">
        <f>VLOOKUP(INDEX(Communes2013[Code Postal],MATCH("*"&amp;TEXT(Factures[[#This Row],[CP]],"00000")&amp;"*",Communes2013[Code Postal],0)),Communes2013[],2,FALSE)</f>
        <v>MEAUX</v>
      </c>
      <c r="Q1355" t="str">
        <f>VLOOKUP(Factures[[#This Row],[DPT]],departement2021[],6,FALSE)</f>
        <v>Seine-et-Marne</v>
      </c>
      <c r="R1355" t="str">
        <f>VLOOKUP(VLOOKUP(Factures[[#This Row],[DPT]],departement2021[],2,FALSE),region2021[],5,FALSE)</f>
        <v>Île-de-France</v>
      </c>
    </row>
    <row r="1356" spans="1:18" x14ac:dyDescent="0.25">
      <c r="A1356">
        <v>1359</v>
      </c>
      <c r="B1356" s="1">
        <v>44780</v>
      </c>
      <c r="C1356" s="2" t="s">
        <v>15</v>
      </c>
      <c r="D1356" s="2" t="s">
        <v>16</v>
      </c>
      <c r="E1356">
        <v>2</v>
      </c>
      <c r="F1356">
        <v>64</v>
      </c>
      <c r="G1356">
        <v>94</v>
      </c>
      <c r="H1356">
        <v>158</v>
      </c>
      <c r="I1356" s="2" t="s">
        <v>14</v>
      </c>
      <c r="J1356">
        <v>15</v>
      </c>
      <c r="K1356" s="4">
        <v>78380</v>
      </c>
      <c r="L1356" s="1">
        <v>17479</v>
      </c>
      <c r="M1356">
        <f ca="1">DATEDIF(Factures[[#This Row],[Date naissance]],TODAY(),"Y")</f>
        <v>75</v>
      </c>
      <c r="N1356" t="str">
        <f ca="1">VLOOKUP(Factures[[#This Row],[Age]],Cat_Age[],2,TRUE)</f>
        <v>5 - de 65 et plus</v>
      </c>
      <c r="O1356" t="str" cm="1">
        <f t="array" ref="O135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56" t="str">
        <f>VLOOKUP(INDEX(Communes2013[Code Postal],MATCH("*"&amp;TEXT(Factures[[#This Row],[CP]],"00000")&amp;"*",Communes2013[Code Postal],0)),Communes2013[],2,FALSE)</f>
        <v>BOUGIVAL</v>
      </c>
      <c r="Q1356" t="str">
        <f>VLOOKUP(Factures[[#This Row],[DPT]],departement2021[],6,FALSE)</f>
        <v>Yvelines</v>
      </c>
      <c r="R1356" t="str">
        <f>VLOOKUP(VLOOKUP(Factures[[#This Row],[DPT]],departement2021[],2,FALSE),region2021[],5,FALSE)</f>
        <v>Île-de-France</v>
      </c>
    </row>
    <row r="1357" spans="1:18" x14ac:dyDescent="0.25">
      <c r="A1357">
        <v>1360</v>
      </c>
      <c r="B1357" s="1">
        <v>44780</v>
      </c>
      <c r="C1357" s="2" t="s">
        <v>15</v>
      </c>
      <c r="D1357" s="2" t="s">
        <v>16</v>
      </c>
      <c r="E1357">
        <v>5</v>
      </c>
      <c r="F1357">
        <v>132.5</v>
      </c>
      <c r="G1357">
        <v>62</v>
      </c>
      <c r="H1357">
        <v>194.5</v>
      </c>
      <c r="I1357" s="2" t="s">
        <v>17</v>
      </c>
      <c r="K1357" s="4">
        <v>75007</v>
      </c>
      <c r="L1357" s="1">
        <v>28285</v>
      </c>
      <c r="M1357">
        <f ca="1">DATEDIF(Factures[[#This Row],[Date naissance]],TODAY(),"Y")</f>
        <v>45</v>
      </c>
      <c r="N1357" t="str">
        <f ca="1">VLOOKUP(Factures[[#This Row],[Age]],Cat_Age[],2,TRUE)</f>
        <v>3 - de 45 à 55 ans</v>
      </c>
      <c r="O1357" t="str" cm="1">
        <f t="array" ref="O135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57" t="str">
        <f>VLOOKUP(INDEX(Communes2013[Code Postal],MATCH("*"&amp;TEXT(Factures[[#This Row],[CP]],"00000")&amp;"*",Communes2013[Code Postal],0)),Communes2013[],2,FALSE)</f>
        <v>PARIS-7E-ARRONDISSEMENT</v>
      </c>
      <c r="Q1357" t="str">
        <f>VLOOKUP(Factures[[#This Row],[DPT]],departement2021[],6,FALSE)</f>
        <v>Paris</v>
      </c>
      <c r="R1357" t="str">
        <f>VLOOKUP(VLOOKUP(Factures[[#This Row],[DPT]],departement2021[],2,FALSE),region2021[],5,FALSE)</f>
        <v>Île-de-France</v>
      </c>
    </row>
    <row r="1358" spans="1:18" x14ac:dyDescent="0.25">
      <c r="A1358">
        <v>1361</v>
      </c>
      <c r="B1358" s="1">
        <v>44780</v>
      </c>
      <c r="C1358" s="2" t="s">
        <v>18</v>
      </c>
      <c r="D1358" s="2" t="s">
        <v>13</v>
      </c>
      <c r="E1358">
        <v>2</v>
      </c>
      <c r="F1358">
        <v>43</v>
      </c>
      <c r="G1358">
        <v>74</v>
      </c>
      <c r="H1358">
        <v>117</v>
      </c>
      <c r="I1358" s="2" t="s">
        <v>14</v>
      </c>
      <c r="J1358">
        <v>9.5</v>
      </c>
      <c r="K1358" s="4">
        <v>92150</v>
      </c>
      <c r="L1358" s="1">
        <v>23179</v>
      </c>
      <c r="M1358">
        <f ca="1">DATEDIF(Factures[[#This Row],[Date naissance]],TODAY(),"Y")</f>
        <v>59</v>
      </c>
      <c r="N1358" t="str">
        <f ca="1">VLOOKUP(Factures[[#This Row],[Age]],Cat_Age[],2,TRUE)</f>
        <v>4 - de 55 à 65 ans</v>
      </c>
      <c r="O1358" t="str" cm="1">
        <f t="array" ref="O135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358" t="str">
        <f>VLOOKUP(INDEX(Communes2013[Code Postal],MATCH("*"&amp;TEXT(Factures[[#This Row],[CP]],"00000")&amp;"*",Communes2013[Code Postal],0)),Communes2013[],2,FALSE)</f>
        <v>SURESNES</v>
      </c>
      <c r="Q1358" t="str">
        <f>VLOOKUP(Factures[[#This Row],[DPT]],departement2021[],6,FALSE)</f>
        <v>Hauts-de-Seine</v>
      </c>
      <c r="R1358" t="str">
        <f>VLOOKUP(VLOOKUP(Factures[[#This Row],[DPT]],departement2021[],2,FALSE),region2021[],5,FALSE)</f>
        <v>Île-de-France</v>
      </c>
    </row>
    <row r="1359" spans="1:18" x14ac:dyDescent="0.25">
      <c r="A1359">
        <v>1362</v>
      </c>
      <c r="B1359" s="1">
        <v>44780</v>
      </c>
      <c r="C1359" s="2" t="s">
        <v>15</v>
      </c>
      <c r="D1359" s="2" t="s">
        <v>16</v>
      </c>
      <c r="E1359">
        <v>2</v>
      </c>
      <c r="F1359">
        <v>53</v>
      </c>
      <c r="G1359">
        <v>47</v>
      </c>
      <c r="H1359">
        <v>100</v>
      </c>
      <c r="I1359" s="2" t="s">
        <v>17</v>
      </c>
      <c r="K1359" s="4">
        <v>29460</v>
      </c>
      <c r="L1359" s="1">
        <v>25371</v>
      </c>
      <c r="M1359">
        <f ca="1">DATEDIF(Factures[[#This Row],[Date naissance]],TODAY(),"Y")</f>
        <v>53</v>
      </c>
      <c r="N1359" t="str">
        <f ca="1">VLOOKUP(Factures[[#This Row],[Age]],Cat_Age[],2,TRUE)</f>
        <v>3 - de 45 à 55 ans</v>
      </c>
      <c r="O1359" t="str" cm="1">
        <f t="array" ref="O13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59" t="str">
        <f>VLOOKUP(INDEX(Communes2013[Code Postal],MATCH("*"&amp;TEXT(Factures[[#This Row],[CP]],"00000")&amp;"*",Communes2013[Code Postal],0)),Communes2013[],2,FALSE)</f>
        <v>DIRINON</v>
      </c>
      <c r="Q1359" t="str">
        <f>VLOOKUP(Factures[[#This Row],[DPT]],departement2021[],6,FALSE)</f>
        <v>Finistère</v>
      </c>
      <c r="R1359" t="str">
        <f>VLOOKUP(VLOOKUP(Factures[[#This Row],[DPT]],departement2021[],2,FALSE),region2021[],5,FALSE)</f>
        <v>Bretagne</v>
      </c>
    </row>
    <row r="1360" spans="1:18" x14ac:dyDescent="0.25">
      <c r="A1360">
        <v>1363</v>
      </c>
      <c r="B1360" s="1">
        <v>44780</v>
      </c>
      <c r="C1360" s="2" t="s">
        <v>19</v>
      </c>
      <c r="D1360" s="2" t="s">
        <v>22</v>
      </c>
      <c r="E1360">
        <v>5</v>
      </c>
      <c r="F1360">
        <v>84.5</v>
      </c>
      <c r="G1360">
        <v>90</v>
      </c>
      <c r="H1360">
        <v>174.5</v>
      </c>
      <c r="I1360" s="2" t="s">
        <v>14</v>
      </c>
      <c r="J1360">
        <v>6</v>
      </c>
      <c r="K1360" s="4">
        <v>75018</v>
      </c>
      <c r="L1360" s="1">
        <v>23766</v>
      </c>
      <c r="M1360">
        <f ca="1">DATEDIF(Factures[[#This Row],[Date naissance]],TODAY(),"Y")</f>
        <v>57</v>
      </c>
      <c r="N1360" t="str">
        <f ca="1">VLOOKUP(Factures[[#This Row],[Age]],Cat_Age[],2,TRUE)</f>
        <v>4 - de 55 à 65 ans</v>
      </c>
      <c r="O1360" t="str" cm="1">
        <f t="array" ref="O136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360" t="str">
        <f>VLOOKUP(INDEX(Communes2013[Code Postal],MATCH("*"&amp;TEXT(Factures[[#This Row],[CP]],"00000")&amp;"*",Communes2013[Code Postal],0)),Communes2013[],2,FALSE)</f>
        <v>PARIS-18E-ARRONDISSEMENT</v>
      </c>
      <c r="Q1360" t="str">
        <f>VLOOKUP(Factures[[#This Row],[DPT]],departement2021[],6,FALSE)</f>
        <v>Paris</v>
      </c>
      <c r="R1360" t="str">
        <f>VLOOKUP(VLOOKUP(Factures[[#This Row],[DPT]],departement2021[],2,FALSE),region2021[],5,FALSE)</f>
        <v>Île-de-France</v>
      </c>
    </row>
    <row r="1361" spans="1:18" x14ac:dyDescent="0.25">
      <c r="A1361">
        <v>1364</v>
      </c>
      <c r="B1361" s="1">
        <v>44780</v>
      </c>
      <c r="C1361" s="2" t="s">
        <v>19</v>
      </c>
      <c r="D1361" s="2" t="s">
        <v>16</v>
      </c>
      <c r="E1361">
        <v>14</v>
      </c>
      <c r="F1361">
        <v>372</v>
      </c>
      <c r="G1361">
        <v>285</v>
      </c>
      <c r="H1361">
        <v>657</v>
      </c>
      <c r="I1361" s="2" t="s">
        <v>14</v>
      </c>
      <c r="J1361">
        <v>13.5</v>
      </c>
      <c r="K1361" s="4">
        <v>78530</v>
      </c>
      <c r="L1361" s="1">
        <v>29181</v>
      </c>
      <c r="M1361">
        <f ca="1">DATEDIF(Factures[[#This Row],[Date naissance]],TODAY(),"Y")</f>
        <v>42</v>
      </c>
      <c r="N1361" t="str">
        <f ca="1">VLOOKUP(Factures[[#This Row],[Age]],Cat_Age[],2,TRUE)</f>
        <v>2 - de 35 à 45 ans</v>
      </c>
      <c r="O1361" t="str" cm="1">
        <f t="array" ref="O136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61" t="str">
        <f>VLOOKUP(INDEX(Communes2013[Code Postal],MATCH("*"&amp;TEXT(Factures[[#This Row],[CP]],"00000")&amp;"*",Communes2013[Code Postal],0)),Communes2013[],2,FALSE)</f>
        <v>BUC</v>
      </c>
      <c r="Q1361" t="str">
        <f>VLOOKUP(Factures[[#This Row],[DPT]],departement2021[],6,FALSE)</f>
        <v>Yvelines</v>
      </c>
      <c r="R1361" t="str">
        <f>VLOOKUP(VLOOKUP(Factures[[#This Row],[DPT]],departement2021[],2,FALSE),region2021[],5,FALSE)</f>
        <v>Île-de-France</v>
      </c>
    </row>
    <row r="1362" spans="1:18" x14ac:dyDescent="0.25">
      <c r="A1362">
        <v>1365</v>
      </c>
      <c r="B1362" s="1">
        <v>44780</v>
      </c>
      <c r="C1362" s="2" t="s">
        <v>18</v>
      </c>
      <c r="D1362" s="2" t="s">
        <v>16</v>
      </c>
      <c r="E1362">
        <v>5</v>
      </c>
      <c r="F1362">
        <v>129</v>
      </c>
      <c r="G1362">
        <v>229</v>
      </c>
      <c r="H1362">
        <v>358</v>
      </c>
      <c r="I1362" s="2" t="s">
        <v>14</v>
      </c>
      <c r="J1362">
        <v>36</v>
      </c>
      <c r="K1362" s="4">
        <v>16290</v>
      </c>
      <c r="L1362" s="1">
        <v>27205</v>
      </c>
      <c r="M1362">
        <f ca="1">DATEDIF(Factures[[#This Row],[Date naissance]],TODAY(),"Y")</f>
        <v>48</v>
      </c>
      <c r="N1362" t="str">
        <f ca="1">VLOOKUP(Factures[[#This Row],[Age]],Cat_Age[],2,TRUE)</f>
        <v>3 - de 45 à 55 ans</v>
      </c>
      <c r="O1362" t="str" cm="1">
        <f t="array" ref="O1362">IF(INT(Factures[[#This Row],[CP]]/1000)=20,_xlfn.SWITCH(MID(Factures[[#This Row],[CP]],3,1),"0","2A","1","2A","2","2B"),IF(LEN(Factures[[#This Row],[CP]])=4,"0"&amp;LEFT(Factures[[#This Row],[CP]],1),LEFT(Factures[[#This Row],[CP]],2)))</f>
        <v>16</v>
      </c>
      <c r="P1362" t="str">
        <f>VLOOKUP(INDEX(Communes2013[Code Postal],MATCH("*"&amp;TEXT(Factures[[#This Row],[CP]],"00000")&amp;"*",Communes2013[Code Postal],0)),Communes2013[],2,FALSE)</f>
        <v>SAINT-SATURNIN</v>
      </c>
      <c r="Q1362" t="str">
        <f>VLOOKUP(Factures[[#This Row],[DPT]],departement2021[],6,FALSE)</f>
        <v>Charente</v>
      </c>
      <c r="R1362" t="str">
        <f>VLOOKUP(VLOOKUP(Factures[[#This Row],[DPT]],departement2021[],2,FALSE),region2021[],5,FALSE)</f>
        <v>Nouvelle-Aquitaine</v>
      </c>
    </row>
    <row r="1363" spans="1:18" x14ac:dyDescent="0.25">
      <c r="A1363">
        <v>1366</v>
      </c>
      <c r="B1363" s="1">
        <v>44780</v>
      </c>
      <c r="C1363" s="2" t="s">
        <v>12</v>
      </c>
      <c r="D1363" s="2" t="s">
        <v>16</v>
      </c>
      <c r="E1363">
        <v>7</v>
      </c>
      <c r="F1363">
        <v>209.5</v>
      </c>
      <c r="G1363">
        <v>173</v>
      </c>
      <c r="H1363">
        <v>382.5</v>
      </c>
      <c r="I1363" s="2" t="s">
        <v>14</v>
      </c>
      <c r="J1363">
        <v>29</v>
      </c>
      <c r="K1363" s="4">
        <v>94110</v>
      </c>
      <c r="L1363" s="1">
        <v>21006</v>
      </c>
      <c r="M1363">
        <f ca="1">DATEDIF(Factures[[#This Row],[Date naissance]],TODAY(),"Y")</f>
        <v>65</v>
      </c>
      <c r="N1363" t="str">
        <f ca="1">VLOOKUP(Factures[[#This Row],[Age]],Cat_Age[],2,TRUE)</f>
        <v>5 - de 65 et plus</v>
      </c>
      <c r="O1363" t="str" cm="1">
        <f t="array" ref="O1363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363" t="str">
        <f>VLOOKUP(INDEX(Communes2013[Code Postal],MATCH("*"&amp;TEXT(Factures[[#This Row],[CP]],"00000")&amp;"*",Communes2013[Code Postal],0)),Communes2013[],2,FALSE)</f>
        <v>ARCUEIL</v>
      </c>
      <c r="Q1363" t="str">
        <f>VLOOKUP(Factures[[#This Row],[DPT]],departement2021[],6,FALSE)</f>
        <v>Val-de-Marne</v>
      </c>
      <c r="R1363" t="str">
        <f>VLOOKUP(VLOOKUP(Factures[[#This Row],[DPT]],departement2021[],2,FALSE),region2021[],5,FALSE)</f>
        <v>Île-de-France</v>
      </c>
    </row>
    <row r="1364" spans="1:18" x14ac:dyDescent="0.25">
      <c r="A1364">
        <v>1367</v>
      </c>
      <c r="B1364" s="1">
        <v>44780</v>
      </c>
      <c r="C1364" s="2" t="s">
        <v>15</v>
      </c>
      <c r="D1364" s="2" t="s">
        <v>13</v>
      </c>
      <c r="E1364">
        <v>2</v>
      </c>
      <c r="F1364">
        <v>44.5</v>
      </c>
      <c r="G1364">
        <v>22</v>
      </c>
      <c r="H1364">
        <v>66.5</v>
      </c>
      <c r="I1364" s="2" t="s">
        <v>14</v>
      </c>
      <c r="J1364">
        <v>3</v>
      </c>
      <c r="K1364" s="4">
        <v>76000</v>
      </c>
      <c r="L1364" s="1">
        <v>26476</v>
      </c>
      <c r="M1364">
        <f ca="1">DATEDIF(Factures[[#This Row],[Date naissance]],TODAY(),"Y")</f>
        <v>50</v>
      </c>
      <c r="N1364" t="str">
        <f ca="1">VLOOKUP(Factures[[#This Row],[Age]],Cat_Age[],2,TRUE)</f>
        <v>3 - de 45 à 55 ans</v>
      </c>
      <c r="O1364" t="str" cm="1">
        <f t="array" ref="O1364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364" t="str">
        <f>VLOOKUP(INDEX(Communes2013[Code Postal],MATCH("*"&amp;TEXT(Factures[[#This Row],[CP]],"00000")&amp;"*",Communes2013[Code Postal],0)),Communes2013[],2,FALSE)</f>
        <v>ROUEN</v>
      </c>
      <c r="Q1364" t="str">
        <f>VLOOKUP(Factures[[#This Row],[DPT]],departement2021[],6,FALSE)</f>
        <v>Seine-Maritime</v>
      </c>
      <c r="R1364" t="str">
        <f>VLOOKUP(VLOOKUP(Factures[[#This Row],[DPT]],departement2021[],2,FALSE),region2021[],5,FALSE)</f>
        <v>Normandie</v>
      </c>
    </row>
    <row r="1365" spans="1:18" x14ac:dyDescent="0.25">
      <c r="A1365">
        <v>1368</v>
      </c>
      <c r="B1365" s="1">
        <v>44780</v>
      </c>
      <c r="C1365" s="2" t="s">
        <v>15</v>
      </c>
      <c r="D1365" s="2" t="s">
        <v>20</v>
      </c>
      <c r="E1365">
        <v>4</v>
      </c>
      <c r="F1365">
        <v>52.5</v>
      </c>
      <c r="G1365">
        <v>16</v>
      </c>
      <c r="H1365">
        <v>68.5</v>
      </c>
      <c r="I1365" s="2" t="s">
        <v>14</v>
      </c>
      <c r="J1365">
        <v>4</v>
      </c>
      <c r="K1365" s="4">
        <v>56400</v>
      </c>
      <c r="L1365" s="1">
        <v>20691</v>
      </c>
      <c r="M1365">
        <f ca="1">DATEDIF(Factures[[#This Row],[Date naissance]],TODAY(),"Y")</f>
        <v>66</v>
      </c>
      <c r="N1365" t="str">
        <f ca="1">VLOOKUP(Factures[[#This Row],[Age]],Cat_Age[],2,TRUE)</f>
        <v>5 - de 65 et plus</v>
      </c>
      <c r="O1365" t="str" cm="1">
        <f t="array" ref="O136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65" t="str">
        <f>VLOOKUP(INDEX(Communes2013[Code Postal],MATCH("*"&amp;TEXT(Factures[[#This Row],[CP]],"00000")&amp;"*",Communes2013[Code Postal],0)),Communes2013[],2,FALSE)</f>
        <v>AURAY</v>
      </c>
      <c r="Q1365" t="str">
        <f>VLOOKUP(Factures[[#This Row],[DPT]],departement2021[],6,FALSE)</f>
        <v>Morbihan</v>
      </c>
      <c r="R1365" t="str">
        <f>VLOOKUP(VLOOKUP(Factures[[#This Row],[DPT]],departement2021[],2,FALSE),region2021[],5,FALSE)</f>
        <v>Bretagne</v>
      </c>
    </row>
    <row r="1366" spans="1:18" x14ac:dyDescent="0.25">
      <c r="A1366">
        <v>1369</v>
      </c>
      <c r="B1366" s="1">
        <v>44780</v>
      </c>
      <c r="C1366" s="2" t="s">
        <v>12</v>
      </c>
      <c r="D1366" s="2" t="s">
        <v>13</v>
      </c>
      <c r="E1366">
        <v>5</v>
      </c>
      <c r="F1366">
        <v>120.5</v>
      </c>
      <c r="G1366">
        <v>97</v>
      </c>
      <c r="H1366">
        <v>217.5</v>
      </c>
      <c r="I1366" s="2" t="s">
        <v>14</v>
      </c>
      <c r="J1366">
        <v>9.5</v>
      </c>
      <c r="K1366" s="4">
        <v>14670</v>
      </c>
      <c r="L1366" s="1">
        <v>26327</v>
      </c>
      <c r="M1366">
        <f ca="1">DATEDIF(Factures[[#This Row],[Date naissance]],TODAY(),"Y")</f>
        <v>50</v>
      </c>
      <c r="N1366" t="str">
        <f ca="1">VLOOKUP(Factures[[#This Row],[Age]],Cat_Age[],2,TRUE)</f>
        <v>3 - de 45 à 55 ans</v>
      </c>
      <c r="O1366" t="str" cm="1">
        <f t="array" ref="O1366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1366" t="str">
        <f>VLOOKUP(INDEX(Communes2013[Code Postal],MATCH("*"&amp;TEXT(Factures[[#This Row],[CP]],"00000")&amp;"*",Communes2013[Code Postal],0)),Communes2013[],2,FALSE)</f>
        <v>TROARN</v>
      </c>
      <c r="Q1366" t="str">
        <f>VLOOKUP(Factures[[#This Row],[DPT]],departement2021[],6,FALSE)</f>
        <v>Calvados</v>
      </c>
      <c r="R1366" t="str">
        <f>VLOOKUP(VLOOKUP(Factures[[#This Row],[DPT]],departement2021[],2,FALSE),region2021[],5,FALSE)</f>
        <v>Normandie</v>
      </c>
    </row>
    <row r="1367" spans="1:18" x14ac:dyDescent="0.25">
      <c r="A1367">
        <v>1370</v>
      </c>
      <c r="B1367" s="1">
        <v>44780</v>
      </c>
      <c r="C1367" s="2" t="s">
        <v>12</v>
      </c>
      <c r="D1367" s="2" t="s">
        <v>16</v>
      </c>
      <c r="E1367">
        <v>2</v>
      </c>
      <c r="F1367">
        <v>59.5</v>
      </c>
      <c r="G1367">
        <v>34</v>
      </c>
      <c r="H1367">
        <v>93.5</v>
      </c>
      <c r="I1367" s="2" t="s">
        <v>14</v>
      </c>
      <c r="J1367">
        <v>4.5</v>
      </c>
      <c r="K1367" s="4">
        <v>68270</v>
      </c>
      <c r="L1367" s="1">
        <v>31089</v>
      </c>
      <c r="M1367">
        <f ca="1">DATEDIF(Factures[[#This Row],[Date naissance]],TODAY(),"Y")</f>
        <v>37</v>
      </c>
      <c r="N1367" t="str">
        <f ca="1">VLOOKUP(Factures[[#This Row],[Age]],Cat_Age[],2,TRUE)</f>
        <v>2 - de 35 à 45 ans</v>
      </c>
      <c r="O1367" t="str" cm="1">
        <f t="array" ref="O1367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1367" t="str">
        <f>VLOOKUP(INDEX(Communes2013[Code Postal],MATCH("*"&amp;TEXT(Factures[[#This Row],[CP]],"00000")&amp;"*",Communes2013[Code Postal],0)),Communes2013[],2,FALSE)</f>
        <v>WITTENHEIM</v>
      </c>
      <c r="Q1367" t="str">
        <f>VLOOKUP(Factures[[#This Row],[DPT]],departement2021[],6,FALSE)</f>
        <v>Haut-Rhin</v>
      </c>
      <c r="R1367" t="str">
        <f>VLOOKUP(VLOOKUP(Factures[[#This Row],[DPT]],departement2021[],2,FALSE),region2021[],5,FALSE)</f>
        <v>Grand Est</v>
      </c>
    </row>
    <row r="1368" spans="1:18" x14ac:dyDescent="0.25">
      <c r="A1368">
        <v>1371</v>
      </c>
      <c r="B1368" s="1">
        <v>44780</v>
      </c>
      <c r="C1368" s="2" t="s">
        <v>15</v>
      </c>
      <c r="D1368" s="2" t="s">
        <v>16</v>
      </c>
      <c r="E1368">
        <v>12</v>
      </c>
      <c r="F1368">
        <v>339.5</v>
      </c>
      <c r="G1368">
        <v>461</v>
      </c>
      <c r="H1368">
        <v>800.5</v>
      </c>
      <c r="I1368" s="2" t="s">
        <v>17</v>
      </c>
      <c r="K1368" s="4">
        <v>29860</v>
      </c>
      <c r="L1368" s="1">
        <v>18205</v>
      </c>
      <c r="M1368">
        <f ca="1">DATEDIF(Factures[[#This Row],[Date naissance]],TODAY(),"Y")</f>
        <v>73</v>
      </c>
      <c r="N1368" t="str">
        <f ca="1">VLOOKUP(Factures[[#This Row],[Age]],Cat_Age[],2,TRUE)</f>
        <v>5 - de 65 et plus</v>
      </c>
      <c r="O1368" t="str" cm="1">
        <f t="array" ref="O13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68" t="str">
        <f>VLOOKUP(INDEX(Communes2013[Code Postal],MATCH("*"&amp;TEXT(Factures[[#This Row],[CP]],"00000")&amp;"*",Communes2013[Code Postal],0)),Communes2013[],2,FALSE)</f>
        <v>PLABENNEC</v>
      </c>
      <c r="Q1368" t="str">
        <f>VLOOKUP(Factures[[#This Row],[DPT]],departement2021[],6,FALSE)</f>
        <v>Finistère</v>
      </c>
      <c r="R1368" t="str">
        <f>VLOOKUP(VLOOKUP(Factures[[#This Row],[DPT]],departement2021[],2,FALSE),region2021[],5,FALSE)</f>
        <v>Bretagne</v>
      </c>
    </row>
    <row r="1369" spans="1:18" x14ac:dyDescent="0.25">
      <c r="A1369">
        <v>1372</v>
      </c>
      <c r="B1369" s="1">
        <v>44780</v>
      </c>
      <c r="C1369" s="2" t="s">
        <v>15</v>
      </c>
      <c r="D1369" s="2" t="s">
        <v>13</v>
      </c>
      <c r="E1369">
        <v>3</v>
      </c>
      <c r="F1369">
        <v>71.5</v>
      </c>
      <c r="G1369">
        <v>43</v>
      </c>
      <c r="H1369">
        <v>114.5</v>
      </c>
      <c r="I1369" s="2" t="s">
        <v>14</v>
      </c>
      <c r="J1369">
        <v>6.5</v>
      </c>
      <c r="K1369" s="4">
        <v>94500</v>
      </c>
      <c r="L1369" s="1">
        <v>23710</v>
      </c>
      <c r="M1369">
        <f ca="1">DATEDIF(Factures[[#This Row],[Date naissance]],TODAY(),"Y")</f>
        <v>57</v>
      </c>
      <c r="N1369" t="str">
        <f ca="1">VLOOKUP(Factures[[#This Row],[Age]],Cat_Age[],2,TRUE)</f>
        <v>4 - de 55 à 65 ans</v>
      </c>
      <c r="O1369" t="str" cm="1">
        <f t="array" ref="O1369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369" t="str">
        <f>VLOOKUP(INDEX(Communes2013[Code Postal],MATCH("*"&amp;TEXT(Factures[[#This Row],[CP]],"00000")&amp;"*",Communes2013[Code Postal],0)),Communes2013[],2,FALSE)</f>
        <v>CHAMPIGNY-SUR-MARNE</v>
      </c>
      <c r="Q1369" t="str">
        <f>VLOOKUP(Factures[[#This Row],[DPT]],departement2021[],6,FALSE)</f>
        <v>Val-de-Marne</v>
      </c>
      <c r="R1369" t="str">
        <f>VLOOKUP(VLOOKUP(Factures[[#This Row],[DPT]],departement2021[],2,FALSE),region2021[],5,FALSE)</f>
        <v>Île-de-France</v>
      </c>
    </row>
    <row r="1370" spans="1:18" x14ac:dyDescent="0.25">
      <c r="A1370">
        <v>1373</v>
      </c>
      <c r="B1370" s="1">
        <v>44780</v>
      </c>
      <c r="C1370" s="2" t="s">
        <v>12</v>
      </c>
      <c r="D1370" s="2" t="s">
        <v>16</v>
      </c>
      <c r="E1370">
        <v>5</v>
      </c>
      <c r="F1370">
        <v>139.5</v>
      </c>
      <c r="G1370">
        <v>141</v>
      </c>
      <c r="H1370">
        <v>280.5</v>
      </c>
      <c r="I1370" s="2" t="s">
        <v>17</v>
      </c>
      <c r="K1370" s="4">
        <v>29750</v>
      </c>
      <c r="L1370" s="1">
        <v>33818</v>
      </c>
      <c r="M1370">
        <f ca="1">DATEDIF(Factures[[#This Row],[Date naissance]],TODAY(),"Y")</f>
        <v>30</v>
      </c>
      <c r="N1370" t="str">
        <f ca="1">VLOOKUP(Factures[[#This Row],[Age]],Cat_Age[],2,TRUE)</f>
        <v>1 - de 0 à 35 ans</v>
      </c>
      <c r="O1370" t="str" cm="1">
        <f t="array" ref="O13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70" t="str">
        <f>VLOOKUP(INDEX(Communes2013[Code Postal],MATCH("*"&amp;TEXT(Factures[[#This Row],[CP]],"00000")&amp;"*",Communes2013[Code Postal],0)),Communes2013[],2,FALSE)</f>
        <v>LOCTUDY</v>
      </c>
      <c r="Q1370" t="str">
        <f>VLOOKUP(Factures[[#This Row],[DPT]],departement2021[],6,FALSE)</f>
        <v>Finistère</v>
      </c>
      <c r="R1370" t="str">
        <f>VLOOKUP(VLOOKUP(Factures[[#This Row],[DPT]],departement2021[],2,FALSE),region2021[],5,FALSE)</f>
        <v>Bretagne</v>
      </c>
    </row>
    <row r="1371" spans="1:18" x14ac:dyDescent="0.25">
      <c r="A1371">
        <v>1374</v>
      </c>
      <c r="B1371" s="1">
        <v>44780</v>
      </c>
      <c r="C1371" s="2" t="s">
        <v>15</v>
      </c>
      <c r="D1371" s="2" t="s">
        <v>22</v>
      </c>
      <c r="E1371">
        <v>3</v>
      </c>
      <c r="F1371">
        <v>53</v>
      </c>
      <c r="G1371">
        <v>86</v>
      </c>
      <c r="H1371">
        <v>139</v>
      </c>
      <c r="I1371" s="2" t="s">
        <v>14</v>
      </c>
      <c r="J1371">
        <v>10.5</v>
      </c>
      <c r="K1371" s="4">
        <v>62240</v>
      </c>
      <c r="L1371" s="1">
        <v>18376</v>
      </c>
      <c r="M1371">
        <f ca="1">DATEDIF(Factures[[#This Row],[Date naissance]],TODAY(),"Y")</f>
        <v>72</v>
      </c>
      <c r="N1371" t="str">
        <f ca="1">VLOOKUP(Factures[[#This Row],[Age]],Cat_Age[],2,TRUE)</f>
        <v>5 - de 65 et plus</v>
      </c>
      <c r="O1371" t="str" cm="1">
        <f t="array" ref="O1371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371" t="str">
        <f>VLOOKUP(INDEX(Communes2013[Code Postal],MATCH("*"&amp;TEXT(Factures[[#This Row],[CP]],"00000")&amp;"*",Communes2013[Code Postal],0)),Communes2013[],2,FALSE)</f>
        <v>DESVRES</v>
      </c>
      <c r="Q1371" t="str">
        <f>VLOOKUP(Factures[[#This Row],[DPT]],departement2021[],6,FALSE)</f>
        <v>Pas-de-Calais</v>
      </c>
      <c r="R1371" t="str">
        <f>VLOOKUP(VLOOKUP(Factures[[#This Row],[DPT]],departement2021[],2,FALSE),region2021[],5,FALSE)</f>
        <v>Hauts-de-France</v>
      </c>
    </row>
    <row r="1372" spans="1:18" x14ac:dyDescent="0.25">
      <c r="A1372">
        <v>1375</v>
      </c>
      <c r="B1372" s="1">
        <v>44780</v>
      </c>
      <c r="C1372" s="2" t="s">
        <v>18</v>
      </c>
      <c r="D1372" s="2" t="s">
        <v>16</v>
      </c>
      <c r="E1372">
        <v>19</v>
      </c>
      <c r="F1372">
        <v>549.5</v>
      </c>
      <c r="G1372">
        <v>753</v>
      </c>
      <c r="H1372">
        <v>1302.5</v>
      </c>
      <c r="I1372" s="2" t="s">
        <v>14</v>
      </c>
      <c r="J1372">
        <v>86</v>
      </c>
      <c r="K1372" s="4">
        <v>29430</v>
      </c>
      <c r="L1372" s="1">
        <v>27497</v>
      </c>
      <c r="M1372">
        <f ca="1">DATEDIF(Factures[[#This Row],[Date naissance]],TODAY(),"Y")</f>
        <v>47</v>
      </c>
      <c r="N1372" t="str">
        <f ca="1">VLOOKUP(Factures[[#This Row],[Age]],Cat_Age[],2,TRUE)</f>
        <v>3 - de 45 à 55 ans</v>
      </c>
      <c r="O1372" t="str" cm="1">
        <f t="array" ref="O137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72" t="str">
        <f>VLOOKUP(INDEX(Communes2013[Code Postal],MATCH("*"&amp;TEXT(Factures[[#This Row],[CP]],"00000")&amp;"*",Communes2013[Code Postal],0)),Communes2013[],2,FALSE)</f>
        <v>PLOUESCAT</v>
      </c>
      <c r="Q1372" t="str">
        <f>VLOOKUP(Factures[[#This Row],[DPT]],departement2021[],6,FALSE)</f>
        <v>Finistère</v>
      </c>
      <c r="R1372" t="str">
        <f>VLOOKUP(VLOOKUP(Factures[[#This Row],[DPT]],departement2021[],2,FALSE),region2021[],5,FALSE)</f>
        <v>Bretagne</v>
      </c>
    </row>
    <row r="1373" spans="1:18" x14ac:dyDescent="0.25">
      <c r="A1373">
        <v>1376</v>
      </c>
      <c r="B1373" s="1">
        <v>44780</v>
      </c>
      <c r="C1373" s="2" t="s">
        <v>12</v>
      </c>
      <c r="D1373" s="2" t="s">
        <v>16</v>
      </c>
      <c r="E1373">
        <v>2</v>
      </c>
      <c r="F1373">
        <v>54</v>
      </c>
      <c r="G1373">
        <v>15</v>
      </c>
      <c r="H1373">
        <v>69</v>
      </c>
      <c r="I1373" s="2" t="s">
        <v>17</v>
      </c>
      <c r="K1373" s="4">
        <v>93190</v>
      </c>
      <c r="L1373" s="1">
        <v>37169</v>
      </c>
      <c r="M1373">
        <f ca="1">DATEDIF(Factures[[#This Row],[Date naissance]],TODAY(),"Y")</f>
        <v>21</v>
      </c>
      <c r="N1373" t="str">
        <f ca="1">VLOOKUP(Factures[[#This Row],[Age]],Cat_Age[],2,TRUE)</f>
        <v>1 - de 0 à 35 ans</v>
      </c>
      <c r="O1373" t="str" cm="1">
        <f t="array" ref="O137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373" t="str">
        <f>VLOOKUP(INDEX(Communes2013[Code Postal],MATCH("*"&amp;TEXT(Factures[[#This Row],[CP]],"00000")&amp;"*",Communes2013[Code Postal],0)),Communes2013[],2,FALSE)</f>
        <v>LIVRY-GARGAN</v>
      </c>
      <c r="Q1373" t="str">
        <f>VLOOKUP(Factures[[#This Row],[DPT]],departement2021[],6,FALSE)</f>
        <v>Seine-Saint-Denis</v>
      </c>
      <c r="R1373" t="str">
        <f>VLOOKUP(VLOOKUP(Factures[[#This Row],[DPT]],departement2021[],2,FALSE),region2021[],5,FALSE)</f>
        <v>Île-de-France</v>
      </c>
    </row>
    <row r="1374" spans="1:18" x14ac:dyDescent="0.25">
      <c r="A1374">
        <v>1377</v>
      </c>
      <c r="B1374" s="1">
        <v>44780</v>
      </c>
      <c r="C1374" s="2" t="s">
        <v>18</v>
      </c>
      <c r="D1374" s="2" t="s">
        <v>16</v>
      </c>
      <c r="E1374">
        <v>2</v>
      </c>
      <c r="F1374">
        <v>59</v>
      </c>
      <c r="G1374">
        <v>26</v>
      </c>
      <c r="H1374">
        <v>85</v>
      </c>
      <c r="I1374" s="2" t="s">
        <v>17</v>
      </c>
      <c r="K1374" s="4">
        <v>29500</v>
      </c>
      <c r="L1374" s="1">
        <v>27555</v>
      </c>
      <c r="M1374">
        <f ca="1">DATEDIF(Factures[[#This Row],[Date naissance]],TODAY(),"Y")</f>
        <v>47</v>
      </c>
      <c r="N1374" t="str">
        <f ca="1">VLOOKUP(Factures[[#This Row],[Age]],Cat_Age[],2,TRUE)</f>
        <v>3 - de 45 à 55 ans</v>
      </c>
      <c r="O1374" t="str" cm="1">
        <f t="array" ref="O13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74" t="str">
        <f>VLOOKUP(INDEX(Communes2013[Code Postal],MATCH("*"&amp;TEXT(Factures[[#This Row],[CP]],"00000")&amp;"*",Communes2013[Code Postal],0)),Communes2013[],2,FALSE)</f>
        <v>ERGUE-GABERIC</v>
      </c>
      <c r="Q1374" t="str">
        <f>VLOOKUP(Factures[[#This Row],[DPT]],departement2021[],6,FALSE)</f>
        <v>Finistère</v>
      </c>
      <c r="R1374" t="str">
        <f>VLOOKUP(VLOOKUP(Factures[[#This Row],[DPT]],departement2021[],2,FALSE),region2021[],5,FALSE)</f>
        <v>Bretagne</v>
      </c>
    </row>
    <row r="1375" spans="1:18" x14ac:dyDescent="0.25">
      <c r="A1375">
        <v>1378</v>
      </c>
      <c r="B1375" s="1">
        <v>44780</v>
      </c>
      <c r="C1375" s="2" t="s">
        <v>12</v>
      </c>
      <c r="D1375" s="2" t="s">
        <v>13</v>
      </c>
      <c r="E1375">
        <v>2</v>
      </c>
      <c r="F1375">
        <v>50</v>
      </c>
      <c r="G1375">
        <v>79</v>
      </c>
      <c r="H1375">
        <v>129</v>
      </c>
      <c r="I1375" s="2" t="s">
        <v>14</v>
      </c>
      <c r="J1375">
        <v>11.5</v>
      </c>
      <c r="K1375" s="4">
        <v>76190</v>
      </c>
      <c r="L1375" s="1">
        <v>24798</v>
      </c>
      <c r="M1375">
        <f ca="1">DATEDIF(Factures[[#This Row],[Date naissance]],TODAY(),"Y")</f>
        <v>54</v>
      </c>
      <c r="N1375" t="str">
        <f ca="1">VLOOKUP(Factures[[#This Row],[Age]],Cat_Age[],2,TRUE)</f>
        <v>3 - de 45 à 55 ans</v>
      </c>
      <c r="O1375" t="str" cm="1">
        <f t="array" ref="O1375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375" t="str">
        <f>VLOOKUP(INDEX(Communes2013[Code Postal],MATCH("*"&amp;TEXT(Factures[[#This Row],[CP]],"00000")&amp;"*",Communes2013[Code Postal],0)),Communes2013[],2,FALSE)</f>
        <v>YVETOT</v>
      </c>
      <c r="Q1375" t="str">
        <f>VLOOKUP(Factures[[#This Row],[DPT]],departement2021[],6,FALSE)</f>
        <v>Seine-Maritime</v>
      </c>
      <c r="R1375" t="str">
        <f>VLOOKUP(VLOOKUP(Factures[[#This Row],[DPT]],departement2021[],2,FALSE),region2021[],5,FALSE)</f>
        <v>Normandie</v>
      </c>
    </row>
    <row r="1376" spans="1:18" x14ac:dyDescent="0.25">
      <c r="A1376">
        <v>1379</v>
      </c>
      <c r="B1376" s="1">
        <v>44780</v>
      </c>
      <c r="C1376" s="2" t="s">
        <v>18</v>
      </c>
      <c r="D1376" s="2" t="s">
        <v>16</v>
      </c>
      <c r="E1376">
        <v>12</v>
      </c>
      <c r="F1376">
        <v>318</v>
      </c>
      <c r="G1376">
        <v>156</v>
      </c>
      <c r="H1376">
        <v>474</v>
      </c>
      <c r="I1376" s="2" t="s">
        <v>14</v>
      </c>
      <c r="J1376">
        <v>20</v>
      </c>
      <c r="K1376" s="4">
        <v>77114</v>
      </c>
      <c r="L1376" s="1">
        <v>21233</v>
      </c>
      <c r="M1376">
        <f ca="1">DATEDIF(Factures[[#This Row],[Date naissance]],TODAY(),"Y")</f>
        <v>64</v>
      </c>
      <c r="N1376" t="str">
        <f ca="1">VLOOKUP(Factures[[#This Row],[Age]],Cat_Age[],2,TRUE)</f>
        <v>4 - de 55 à 65 ans</v>
      </c>
      <c r="O1376" t="str" cm="1">
        <f t="array" ref="O137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376" t="str">
        <f>VLOOKUP(INDEX(Communes2013[Code Postal],MATCH("*"&amp;TEXT(Factures[[#This Row],[CP]],"00000")&amp;"*",Communes2013[Code Postal],0)),Communes2013[],2,FALSE)</f>
        <v>GOUAIX</v>
      </c>
      <c r="Q1376" t="str">
        <f>VLOOKUP(Factures[[#This Row],[DPT]],departement2021[],6,FALSE)</f>
        <v>Seine-et-Marne</v>
      </c>
      <c r="R1376" t="str">
        <f>VLOOKUP(VLOOKUP(Factures[[#This Row],[DPT]],departement2021[],2,FALSE),region2021[],5,FALSE)</f>
        <v>Île-de-France</v>
      </c>
    </row>
    <row r="1377" spans="1:18" x14ac:dyDescent="0.25">
      <c r="A1377">
        <v>1380</v>
      </c>
      <c r="B1377" s="1">
        <v>44780</v>
      </c>
      <c r="C1377" s="2" t="s">
        <v>15</v>
      </c>
      <c r="D1377" s="2" t="s">
        <v>16</v>
      </c>
      <c r="E1377">
        <v>2</v>
      </c>
      <c r="F1377">
        <v>66</v>
      </c>
      <c r="G1377">
        <v>64</v>
      </c>
      <c r="H1377">
        <v>130</v>
      </c>
      <c r="I1377" s="2" t="s">
        <v>17</v>
      </c>
      <c r="K1377" s="4">
        <v>29600</v>
      </c>
      <c r="L1377" s="1">
        <v>33730</v>
      </c>
      <c r="M1377">
        <f ca="1">DATEDIF(Factures[[#This Row],[Date naissance]],TODAY(),"Y")</f>
        <v>30</v>
      </c>
      <c r="N1377" t="str">
        <f ca="1">VLOOKUP(Factures[[#This Row],[Age]],Cat_Age[],2,TRUE)</f>
        <v>1 - de 0 à 35 ans</v>
      </c>
      <c r="O1377" t="str" cm="1">
        <f t="array" ref="O13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77" t="str">
        <f>VLOOKUP(INDEX(Communes2013[Code Postal],MATCH("*"&amp;TEXT(Factures[[#This Row],[CP]],"00000")&amp;"*",Communes2013[Code Postal],0)),Communes2013[],2,FALSE)</f>
        <v>MORLAIX</v>
      </c>
      <c r="Q1377" t="str">
        <f>VLOOKUP(Factures[[#This Row],[DPT]],departement2021[],6,FALSE)</f>
        <v>Finistère</v>
      </c>
      <c r="R1377" t="str">
        <f>VLOOKUP(VLOOKUP(Factures[[#This Row],[DPT]],departement2021[],2,FALSE),region2021[],5,FALSE)</f>
        <v>Bretagne</v>
      </c>
    </row>
    <row r="1378" spans="1:18" x14ac:dyDescent="0.25">
      <c r="A1378">
        <v>1381</v>
      </c>
      <c r="B1378" s="1">
        <v>44780</v>
      </c>
      <c r="C1378" s="2" t="s">
        <v>15</v>
      </c>
      <c r="D1378" s="2" t="s">
        <v>16</v>
      </c>
      <c r="E1378">
        <v>9</v>
      </c>
      <c r="F1378">
        <v>250</v>
      </c>
      <c r="G1378">
        <v>489</v>
      </c>
      <c r="H1378">
        <v>739</v>
      </c>
      <c r="I1378" s="2" t="s">
        <v>14</v>
      </c>
      <c r="J1378">
        <v>39</v>
      </c>
      <c r="K1378" s="4">
        <v>92800</v>
      </c>
      <c r="L1378" s="1">
        <v>27531</v>
      </c>
      <c r="M1378">
        <f ca="1">DATEDIF(Factures[[#This Row],[Date naissance]],TODAY(),"Y")</f>
        <v>47</v>
      </c>
      <c r="N1378" t="str">
        <f ca="1">VLOOKUP(Factures[[#This Row],[Age]],Cat_Age[],2,TRUE)</f>
        <v>3 - de 45 à 55 ans</v>
      </c>
      <c r="O1378" t="str" cm="1">
        <f t="array" ref="O137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378" t="str">
        <f>VLOOKUP(INDEX(Communes2013[Code Postal],MATCH("*"&amp;TEXT(Factures[[#This Row],[CP]],"00000")&amp;"*",Communes2013[Code Postal],0)),Communes2013[],2,FALSE)</f>
        <v>PUTEAUX</v>
      </c>
      <c r="Q1378" t="str">
        <f>VLOOKUP(Factures[[#This Row],[DPT]],departement2021[],6,FALSE)</f>
        <v>Hauts-de-Seine</v>
      </c>
      <c r="R1378" t="str">
        <f>VLOOKUP(VLOOKUP(Factures[[#This Row],[DPT]],departement2021[],2,FALSE),region2021[],5,FALSE)</f>
        <v>Île-de-France</v>
      </c>
    </row>
    <row r="1379" spans="1:18" x14ac:dyDescent="0.25">
      <c r="A1379">
        <v>1382</v>
      </c>
      <c r="B1379" s="1">
        <v>44780</v>
      </c>
      <c r="C1379" s="2" t="s">
        <v>12</v>
      </c>
      <c r="D1379" s="2" t="s">
        <v>16</v>
      </c>
      <c r="E1379">
        <v>2</v>
      </c>
      <c r="F1379">
        <v>60.5</v>
      </c>
      <c r="G1379">
        <v>38</v>
      </c>
      <c r="H1379">
        <v>98.5</v>
      </c>
      <c r="I1379" s="2" t="s">
        <v>14</v>
      </c>
      <c r="J1379">
        <v>4.5</v>
      </c>
      <c r="K1379" s="4">
        <v>35340</v>
      </c>
      <c r="L1379" s="1">
        <v>20348</v>
      </c>
      <c r="M1379">
        <f ca="1">DATEDIF(Factures[[#This Row],[Date naissance]],TODAY(),"Y")</f>
        <v>67</v>
      </c>
      <c r="N1379" t="str">
        <f ca="1">VLOOKUP(Factures[[#This Row],[Age]],Cat_Age[],2,TRUE)</f>
        <v>5 - de 65 et plus</v>
      </c>
      <c r="O1379" t="str" cm="1">
        <f t="array" ref="O137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79" t="str">
        <f>VLOOKUP(INDEX(Communes2013[Code Postal],MATCH("*"&amp;TEXT(Factures[[#This Row],[CP]],"00000")&amp;"*",Communes2013[Code Postal],0)),Communes2013[],2,FALSE)</f>
        <v>LIFFRE</v>
      </c>
      <c r="Q1379" t="str">
        <f>VLOOKUP(Factures[[#This Row],[DPT]],departement2021[],6,FALSE)</f>
        <v>Ille-et-Vilaine</v>
      </c>
      <c r="R1379" t="str">
        <f>VLOOKUP(VLOOKUP(Factures[[#This Row],[DPT]],departement2021[],2,FALSE),region2021[],5,FALSE)</f>
        <v>Bretagne</v>
      </c>
    </row>
    <row r="1380" spans="1:18" x14ac:dyDescent="0.25">
      <c r="A1380">
        <v>1383</v>
      </c>
      <c r="B1380" s="1">
        <v>44780</v>
      </c>
      <c r="C1380" s="2" t="s">
        <v>15</v>
      </c>
      <c r="D1380" s="2" t="s">
        <v>20</v>
      </c>
      <c r="E1380">
        <v>1</v>
      </c>
      <c r="F1380">
        <v>15</v>
      </c>
      <c r="G1380">
        <v>9</v>
      </c>
      <c r="H1380">
        <v>24</v>
      </c>
      <c r="I1380" s="2" t="s">
        <v>17</v>
      </c>
      <c r="K1380" s="4">
        <v>10000</v>
      </c>
      <c r="L1380" s="1">
        <v>32374</v>
      </c>
      <c r="M1380">
        <f ca="1">DATEDIF(Factures[[#This Row],[Date naissance]],TODAY(),"Y")</f>
        <v>34</v>
      </c>
      <c r="N1380" t="str">
        <f ca="1">VLOOKUP(Factures[[#This Row],[Age]],Cat_Age[],2,TRUE)</f>
        <v>1 - de 0 à 35 ans</v>
      </c>
      <c r="O1380" t="str" cm="1">
        <f t="array" ref="O1380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1380" t="str">
        <f>VLOOKUP(INDEX(Communes2013[Code Postal],MATCH("*"&amp;TEXT(Factures[[#This Row],[CP]],"00000")&amp;"*",Communes2013[Code Postal],0)),Communes2013[],2,FALSE)</f>
        <v>TROYES</v>
      </c>
      <c r="Q1380" t="str">
        <f>VLOOKUP(Factures[[#This Row],[DPT]],departement2021[],6,FALSE)</f>
        <v>Aube</v>
      </c>
      <c r="R1380" t="str">
        <f>VLOOKUP(VLOOKUP(Factures[[#This Row],[DPT]],departement2021[],2,FALSE),region2021[],5,FALSE)</f>
        <v>Grand Est</v>
      </c>
    </row>
    <row r="1381" spans="1:18" x14ac:dyDescent="0.25">
      <c r="A1381">
        <v>1384</v>
      </c>
      <c r="B1381" s="1">
        <v>44780</v>
      </c>
      <c r="C1381" s="2" t="s">
        <v>19</v>
      </c>
      <c r="D1381" s="2" t="s">
        <v>13</v>
      </c>
      <c r="E1381">
        <v>17</v>
      </c>
      <c r="F1381">
        <v>420</v>
      </c>
      <c r="G1381">
        <v>435</v>
      </c>
      <c r="H1381">
        <v>855</v>
      </c>
      <c r="I1381" s="2" t="s">
        <v>14</v>
      </c>
      <c r="J1381">
        <v>19.5</v>
      </c>
      <c r="K1381" s="4">
        <v>56600</v>
      </c>
      <c r="L1381" s="1">
        <v>29425</v>
      </c>
      <c r="M1381">
        <f ca="1">DATEDIF(Factures[[#This Row],[Date naissance]],TODAY(),"Y")</f>
        <v>42</v>
      </c>
      <c r="N1381" t="str">
        <f ca="1">VLOOKUP(Factures[[#This Row],[Age]],Cat_Age[],2,TRUE)</f>
        <v>2 - de 35 à 45 ans</v>
      </c>
      <c r="O1381" t="str" cm="1">
        <f t="array" ref="O138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81" t="str">
        <f>VLOOKUP(INDEX(Communes2013[Code Postal],MATCH("*"&amp;TEXT(Factures[[#This Row],[CP]],"00000")&amp;"*",Communes2013[Code Postal],0)),Communes2013[],2,FALSE)</f>
        <v>LANESTER</v>
      </c>
      <c r="Q1381" t="str">
        <f>VLOOKUP(Factures[[#This Row],[DPT]],departement2021[],6,FALSE)</f>
        <v>Morbihan</v>
      </c>
      <c r="R1381" t="str">
        <f>VLOOKUP(VLOOKUP(Factures[[#This Row],[DPT]],departement2021[],2,FALSE),region2021[],5,FALSE)</f>
        <v>Bretagne</v>
      </c>
    </row>
    <row r="1382" spans="1:18" x14ac:dyDescent="0.25">
      <c r="A1382">
        <v>1385</v>
      </c>
      <c r="B1382" s="1">
        <v>44780</v>
      </c>
      <c r="C1382" s="2" t="s">
        <v>18</v>
      </c>
      <c r="D1382" s="2" t="s">
        <v>13</v>
      </c>
      <c r="E1382">
        <v>2</v>
      </c>
      <c r="F1382">
        <v>49.5</v>
      </c>
      <c r="G1382">
        <v>19</v>
      </c>
      <c r="H1382">
        <v>68.5</v>
      </c>
      <c r="I1382" s="2" t="s">
        <v>17</v>
      </c>
      <c r="K1382" s="4">
        <v>56250</v>
      </c>
      <c r="L1382" s="1">
        <v>26511</v>
      </c>
      <c r="M1382">
        <f ca="1">DATEDIF(Factures[[#This Row],[Date naissance]],TODAY(),"Y")</f>
        <v>50</v>
      </c>
      <c r="N1382" t="str">
        <f ca="1">VLOOKUP(Factures[[#This Row],[Age]],Cat_Age[],2,TRUE)</f>
        <v>3 - de 45 à 55 ans</v>
      </c>
      <c r="O1382" t="str" cm="1">
        <f t="array" ref="O138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82" t="str">
        <f>VLOOKUP(INDEX(Communes2013[Code Postal],MATCH("*"&amp;TEXT(Factures[[#This Row],[CP]],"00000")&amp;"*",Communes2013[Code Postal],0)),Communes2013[],2,FALSE)</f>
        <v>ELVEN</v>
      </c>
      <c r="Q1382" t="str">
        <f>VLOOKUP(Factures[[#This Row],[DPT]],departement2021[],6,FALSE)</f>
        <v>Morbihan</v>
      </c>
      <c r="R1382" t="str">
        <f>VLOOKUP(VLOOKUP(Factures[[#This Row],[DPT]],departement2021[],2,FALSE),region2021[],5,FALSE)</f>
        <v>Bretagne</v>
      </c>
    </row>
    <row r="1383" spans="1:18" x14ac:dyDescent="0.25">
      <c r="A1383">
        <v>1386</v>
      </c>
      <c r="B1383" s="1">
        <v>44780</v>
      </c>
      <c r="C1383" s="2" t="s">
        <v>19</v>
      </c>
      <c r="D1383" s="2" t="s">
        <v>16</v>
      </c>
      <c r="E1383">
        <v>5</v>
      </c>
      <c r="F1383">
        <v>129</v>
      </c>
      <c r="G1383">
        <v>33</v>
      </c>
      <c r="H1383">
        <v>162</v>
      </c>
      <c r="I1383" s="2" t="s">
        <v>14</v>
      </c>
      <c r="J1383">
        <v>4.5</v>
      </c>
      <c r="K1383" s="4">
        <v>56450</v>
      </c>
      <c r="L1383" s="1">
        <v>32733</v>
      </c>
      <c r="M1383">
        <f ca="1">DATEDIF(Factures[[#This Row],[Date naissance]],TODAY(),"Y")</f>
        <v>33</v>
      </c>
      <c r="N1383" t="str">
        <f ca="1">VLOOKUP(Factures[[#This Row],[Age]],Cat_Age[],2,TRUE)</f>
        <v>1 - de 0 à 35 ans</v>
      </c>
      <c r="O1383" t="str" cm="1">
        <f t="array" ref="O138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383" t="str">
        <f>VLOOKUP(INDEX(Communes2013[Code Postal],MATCH("*"&amp;TEXT(Factures[[#This Row],[CP]],"00000")&amp;"*",Communes2013[Code Postal],0)),Communes2013[],2,FALSE)</f>
        <v>THEIX</v>
      </c>
      <c r="Q1383" t="str">
        <f>VLOOKUP(Factures[[#This Row],[DPT]],departement2021[],6,FALSE)</f>
        <v>Morbihan</v>
      </c>
      <c r="R1383" t="str">
        <f>VLOOKUP(VLOOKUP(Factures[[#This Row],[DPT]],departement2021[],2,FALSE),region2021[],5,FALSE)</f>
        <v>Bretagne</v>
      </c>
    </row>
    <row r="1384" spans="1:18" x14ac:dyDescent="0.25">
      <c r="A1384">
        <v>1387</v>
      </c>
      <c r="B1384" s="1">
        <v>44780</v>
      </c>
      <c r="C1384" s="2" t="s">
        <v>12</v>
      </c>
      <c r="D1384" s="2" t="s">
        <v>21</v>
      </c>
      <c r="E1384">
        <v>2</v>
      </c>
      <c r="F1384">
        <v>39</v>
      </c>
      <c r="G1384">
        <v>16</v>
      </c>
      <c r="H1384">
        <v>55</v>
      </c>
      <c r="I1384" s="2" t="s">
        <v>14</v>
      </c>
      <c r="J1384">
        <v>4</v>
      </c>
      <c r="K1384" s="4">
        <v>44522</v>
      </c>
      <c r="L1384" s="1">
        <v>26559</v>
      </c>
      <c r="M1384">
        <f ca="1">DATEDIF(Factures[[#This Row],[Date naissance]],TODAY(),"Y")</f>
        <v>50</v>
      </c>
      <c r="N1384" t="str">
        <f ca="1">VLOOKUP(Factures[[#This Row],[Age]],Cat_Age[],2,TRUE)</f>
        <v>3 - de 45 à 55 ans</v>
      </c>
      <c r="O1384" t="str" cm="1">
        <f t="array" ref="O1384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384" t="str">
        <f>VLOOKUP(INDEX(Communes2013[Code Postal],MATCH("*"&amp;TEXT(Factures[[#This Row],[CP]],"00000")&amp;"*",Communes2013[Code Postal],0)),Communes2013[],2,FALSE)</f>
        <v>MESANGER</v>
      </c>
      <c r="Q1384" t="str">
        <f>VLOOKUP(Factures[[#This Row],[DPT]],departement2021[],6,FALSE)</f>
        <v>Loire-Atlantique</v>
      </c>
      <c r="R1384" t="str">
        <f>VLOOKUP(VLOOKUP(Factures[[#This Row],[DPT]],departement2021[],2,FALSE),region2021[],5,FALSE)</f>
        <v>Pays de la Loire</v>
      </c>
    </row>
    <row r="1385" spans="1:18" x14ac:dyDescent="0.25">
      <c r="A1385">
        <v>1388</v>
      </c>
      <c r="B1385" s="1">
        <v>44780</v>
      </c>
      <c r="C1385" s="2" t="s">
        <v>12</v>
      </c>
      <c r="D1385" s="2" t="s">
        <v>16</v>
      </c>
      <c r="E1385">
        <v>5</v>
      </c>
      <c r="F1385">
        <v>166</v>
      </c>
      <c r="G1385">
        <v>181</v>
      </c>
      <c r="H1385">
        <v>347</v>
      </c>
      <c r="I1385" s="2" t="s">
        <v>17</v>
      </c>
      <c r="K1385" s="4">
        <v>93400</v>
      </c>
      <c r="L1385" s="1">
        <v>34418</v>
      </c>
      <c r="M1385">
        <f ca="1">DATEDIF(Factures[[#This Row],[Date naissance]],TODAY(),"Y")</f>
        <v>28</v>
      </c>
      <c r="N1385" t="str">
        <f ca="1">VLOOKUP(Factures[[#This Row],[Age]],Cat_Age[],2,TRUE)</f>
        <v>1 - de 0 à 35 ans</v>
      </c>
      <c r="O1385" t="str" cm="1">
        <f t="array" ref="O138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385" t="str">
        <f>VLOOKUP(INDEX(Communes2013[Code Postal],MATCH("*"&amp;TEXT(Factures[[#This Row],[CP]],"00000")&amp;"*",Communes2013[Code Postal],0)),Communes2013[],2,FALSE)</f>
        <v>SAINT-OUEN</v>
      </c>
      <c r="Q1385" t="str">
        <f>VLOOKUP(Factures[[#This Row],[DPT]],departement2021[],6,FALSE)</f>
        <v>Seine-Saint-Denis</v>
      </c>
      <c r="R1385" t="str">
        <f>VLOOKUP(VLOOKUP(Factures[[#This Row],[DPT]],departement2021[],2,FALSE),region2021[],5,FALSE)</f>
        <v>Île-de-France</v>
      </c>
    </row>
    <row r="1386" spans="1:18" x14ac:dyDescent="0.25">
      <c r="A1386">
        <v>1389</v>
      </c>
      <c r="B1386" s="1">
        <v>44780</v>
      </c>
      <c r="C1386" s="2" t="s">
        <v>12</v>
      </c>
      <c r="D1386" s="2" t="s">
        <v>21</v>
      </c>
      <c r="E1386">
        <v>10</v>
      </c>
      <c r="F1386">
        <v>197.5</v>
      </c>
      <c r="G1386">
        <v>253</v>
      </c>
      <c r="H1386">
        <v>450.5</v>
      </c>
      <c r="I1386" s="2" t="s">
        <v>14</v>
      </c>
      <c r="J1386">
        <v>28.5</v>
      </c>
      <c r="K1386" s="4">
        <v>29570</v>
      </c>
      <c r="L1386" s="1">
        <v>33343</v>
      </c>
      <c r="M1386">
        <f ca="1">DATEDIF(Factures[[#This Row],[Date naissance]],TODAY(),"Y")</f>
        <v>31</v>
      </c>
      <c r="N1386" t="str">
        <f ca="1">VLOOKUP(Factures[[#This Row],[Age]],Cat_Age[],2,TRUE)</f>
        <v>1 - de 0 à 35 ans</v>
      </c>
      <c r="O1386" t="str" cm="1">
        <f t="array" ref="O13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86" t="str">
        <f>VLOOKUP(INDEX(Communes2013[Code Postal],MATCH("*"&amp;TEXT(Factures[[#This Row],[CP]],"00000")&amp;"*",Communes2013[Code Postal],0)),Communes2013[],2,FALSE)</f>
        <v>CAMARET-SUR-MER</v>
      </c>
      <c r="Q1386" t="str">
        <f>VLOOKUP(Factures[[#This Row],[DPT]],departement2021[],6,FALSE)</f>
        <v>Finistère</v>
      </c>
      <c r="R1386" t="str">
        <f>VLOOKUP(VLOOKUP(Factures[[#This Row],[DPT]],departement2021[],2,FALSE),region2021[],5,FALSE)</f>
        <v>Bretagne</v>
      </c>
    </row>
    <row r="1387" spans="1:18" x14ac:dyDescent="0.25">
      <c r="A1387">
        <v>1390</v>
      </c>
      <c r="B1387" s="1">
        <v>44780</v>
      </c>
      <c r="C1387" s="2" t="s">
        <v>15</v>
      </c>
      <c r="D1387" s="2" t="s">
        <v>16</v>
      </c>
      <c r="E1387">
        <v>3</v>
      </c>
      <c r="F1387">
        <v>101.5</v>
      </c>
      <c r="G1387">
        <v>139</v>
      </c>
      <c r="H1387">
        <v>240.5</v>
      </c>
      <c r="I1387" s="2" t="s">
        <v>14</v>
      </c>
      <c r="J1387">
        <v>1</v>
      </c>
      <c r="K1387" s="4">
        <v>29200</v>
      </c>
      <c r="L1387" s="1">
        <v>31553</v>
      </c>
      <c r="M1387">
        <f ca="1">DATEDIF(Factures[[#This Row],[Date naissance]],TODAY(),"Y")</f>
        <v>36</v>
      </c>
      <c r="N1387" t="str">
        <f ca="1">VLOOKUP(Factures[[#This Row],[Age]],Cat_Age[],2,TRUE)</f>
        <v>2 - de 35 à 45 ans</v>
      </c>
      <c r="O1387" t="str" cm="1">
        <f t="array" ref="O13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87" t="str">
        <f>VLOOKUP(INDEX(Communes2013[Code Postal],MATCH("*"&amp;TEXT(Factures[[#This Row],[CP]],"00000")&amp;"*",Communes2013[Code Postal],0)),Communes2013[],2,FALSE)</f>
        <v>BREST</v>
      </c>
      <c r="Q1387" t="str">
        <f>VLOOKUP(Factures[[#This Row],[DPT]],departement2021[],6,FALSE)</f>
        <v>Finistère</v>
      </c>
      <c r="R1387" t="str">
        <f>VLOOKUP(VLOOKUP(Factures[[#This Row],[DPT]],departement2021[],2,FALSE),region2021[],5,FALSE)</f>
        <v>Bretagne</v>
      </c>
    </row>
    <row r="1388" spans="1:18" x14ac:dyDescent="0.25">
      <c r="A1388">
        <v>1391</v>
      </c>
      <c r="B1388" s="1">
        <v>44780</v>
      </c>
      <c r="C1388" s="2" t="s">
        <v>19</v>
      </c>
      <c r="D1388" s="2" t="s">
        <v>16</v>
      </c>
      <c r="E1388">
        <v>5</v>
      </c>
      <c r="F1388">
        <v>146</v>
      </c>
      <c r="G1388">
        <v>61</v>
      </c>
      <c r="H1388">
        <v>207</v>
      </c>
      <c r="I1388" s="2" t="s">
        <v>17</v>
      </c>
      <c r="K1388" s="4">
        <v>35410</v>
      </c>
      <c r="L1388" s="1">
        <v>20081</v>
      </c>
      <c r="M1388">
        <f ca="1">DATEDIF(Factures[[#This Row],[Date naissance]],TODAY(),"Y")</f>
        <v>67</v>
      </c>
      <c r="N1388" t="str">
        <f ca="1">VLOOKUP(Factures[[#This Row],[Age]],Cat_Age[],2,TRUE)</f>
        <v>5 - de 65 et plus</v>
      </c>
      <c r="O1388" t="str" cm="1">
        <f t="array" ref="O138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88" t="str">
        <f>VLOOKUP(INDEX(Communes2013[Code Postal],MATCH("*"&amp;TEXT(Factures[[#This Row],[CP]],"00000")&amp;"*",Communes2013[Code Postal],0)),Communes2013[],2,FALSE)</f>
        <v>CHATEAUGIRON</v>
      </c>
      <c r="Q1388" t="str">
        <f>VLOOKUP(Factures[[#This Row],[DPT]],departement2021[],6,FALSE)</f>
        <v>Ille-et-Vilaine</v>
      </c>
      <c r="R1388" t="str">
        <f>VLOOKUP(VLOOKUP(Factures[[#This Row],[DPT]],departement2021[],2,FALSE),region2021[],5,FALSE)</f>
        <v>Bretagne</v>
      </c>
    </row>
    <row r="1389" spans="1:18" x14ac:dyDescent="0.25">
      <c r="A1389">
        <v>1392</v>
      </c>
      <c r="B1389" s="1">
        <v>44780</v>
      </c>
      <c r="C1389" s="2" t="s">
        <v>12</v>
      </c>
      <c r="D1389" s="2" t="s">
        <v>16</v>
      </c>
      <c r="E1389">
        <v>15</v>
      </c>
      <c r="F1389">
        <v>400.5</v>
      </c>
      <c r="G1389">
        <v>748</v>
      </c>
      <c r="H1389">
        <v>1148.5</v>
      </c>
      <c r="I1389" s="2" t="s">
        <v>14</v>
      </c>
      <c r="J1389">
        <v>109</v>
      </c>
      <c r="K1389" s="4">
        <v>26400</v>
      </c>
      <c r="L1389" s="1">
        <v>24465</v>
      </c>
      <c r="M1389">
        <f ca="1">DATEDIF(Factures[[#This Row],[Date naissance]],TODAY(),"Y")</f>
        <v>55</v>
      </c>
      <c r="N1389" t="str">
        <f ca="1">VLOOKUP(Factures[[#This Row],[Age]],Cat_Age[],2,TRUE)</f>
        <v>4 - de 55 à 65 ans</v>
      </c>
      <c r="O1389" t="str" cm="1">
        <f t="array" ref="O1389">IF(INT(Factures[[#This Row],[CP]]/1000)=20,_xlfn.SWITCH(MID(Factures[[#This Row],[CP]],3,1),"0","2A","1","2A","2","2B"),IF(LEN(Factures[[#This Row],[CP]])=4,"0"&amp;LEFT(Factures[[#This Row],[CP]],1),LEFT(Factures[[#This Row],[CP]],2)))</f>
        <v>26</v>
      </c>
      <c r="P1389" t="str">
        <f>VLOOKUP(INDEX(Communes2013[Code Postal],MATCH("*"&amp;TEXT(Factures[[#This Row],[CP]],"00000")&amp;"*",Communes2013[Code Postal],0)),Communes2013[],2,FALSE)</f>
        <v>CREST</v>
      </c>
      <c r="Q1389" t="str">
        <f>VLOOKUP(Factures[[#This Row],[DPT]],departement2021[],6,FALSE)</f>
        <v>Drôme</v>
      </c>
      <c r="R1389" t="str">
        <f>VLOOKUP(VLOOKUP(Factures[[#This Row],[DPT]],departement2021[],2,FALSE),region2021[],5,FALSE)</f>
        <v>Auvergne-Rhône-Alpes</v>
      </c>
    </row>
    <row r="1390" spans="1:18" x14ac:dyDescent="0.25">
      <c r="A1390">
        <v>1393</v>
      </c>
      <c r="B1390" s="1">
        <v>44780</v>
      </c>
      <c r="C1390" s="2" t="s">
        <v>18</v>
      </c>
      <c r="D1390" s="2" t="s">
        <v>13</v>
      </c>
      <c r="E1390">
        <v>2</v>
      </c>
      <c r="F1390">
        <v>42</v>
      </c>
      <c r="G1390">
        <v>72</v>
      </c>
      <c r="H1390">
        <v>114</v>
      </c>
      <c r="I1390" s="2" t="s">
        <v>17</v>
      </c>
      <c r="K1390" s="4">
        <v>29720</v>
      </c>
      <c r="L1390" s="1">
        <v>26960</v>
      </c>
      <c r="M1390">
        <f ca="1">DATEDIF(Factures[[#This Row],[Date naissance]],TODAY(),"Y")</f>
        <v>49</v>
      </c>
      <c r="N1390" t="str">
        <f ca="1">VLOOKUP(Factures[[#This Row],[Age]],Cat_Age[],2,TRUE)</f>
        <v>3 - de 45 à 55 ans</v>
      </c>
      <c r="O1390" t="str" cm="1">
        <f t="array" ref="O139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90" t="str">
        <f>VLOOKUP(INDEX(Communes2013[Code Postal],MATCH("*"&amp;TEXT(Factures[[#This Row],[CP]],"00000")&amp;"*",Communes2013[Code Postal],0)),Communes2013[],2,FALSE)</f>
        <v>PLONEOUR-LANVERN</v>
      </c>
      <c r="Q1390" t="str">
        <f>VLOOKUP(Factures[[#This Row],[DPT]],departement2021[],6,FALSE)</f>
        <v>Finistère</v>
      </c>
      <c r="R1390" t="str">
        <f>VLOOKUP(VLOOKUP(Factures[[#This Row],[DPT]],departement2021[],2,FALSE),region2021[],5,FALSE)</f>
        <v>Bretagne</v>
      </c>
    </row>
    <row r="1391" spans="1:18" x14ac:dyDescent="0.25">
      <c r="A1391">
        <v>1394</v>
      </c>
      <c r="B1391" s="1">
        <v>44780</v>
      </c>
      <c r="C1391" s="2" t="s">
        <v>15</v>
      </c>
      <c r="D1391" s="2" t="s">
        <v>16</v>
      </c>
      <c r="E1391">
        <v>1</v>
      </c>
      <c r="F1391">
        <v>30.5</v>
      </c>
      <c r="G1391">
        <v>55</v>
      </c>
      <c r="H1391">
        <v>85.5</v>
      </c>
      <c r="I1391" s="2" t="s">
        <v>17</v>
      </c>
      <c r="K1391" s="4">
        <v>22370</v>
      </c>
      <c r="L1391" s="1">
        <v>28251</v>
      </c>
      <c r="M1391">
        <f ca="1">DATEDIF(Factures[[#This Row],[Date naissance]],TODAY(),"Y")</f>
        <v>45</v>
      </c>
      <c r="N1391" t="str">
        <f ca="1">VLOOKUP(Factures[[#This Row],[Age]],Cat_Age[],2,TRUE)</f>
        <v>3 - de 45 à 55 ans</v>
      </c>
      <c r="O1391" t="str" cm="1">
        <f t="array" ref="O139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391" t="str">
        <f>VLOOKUP(INDEX(Communes2013[Code Postal],MATCH("*"&amp;TEXT(Factures[[#This Row],[CP]],"00000")&amp;"*",Communes2013[Code Postal],0)),Communes2013[],2,FALSE)</f>
        <v>PLENEUF-VAL-ANDRE</v>
      </c>
      <c r="Q1391" t="str">
        <f>VLOOKUP(Factures[[#This Row],[DPT]],departement2021[],6,FALSE)</f>
        <v>Côtes-d'Armor</v>
      </c>
      <c r="R1391" t="str">
        <f>VLOOKUP(VLOOKUP(Factures[[#This Row],[DPT]],departement2021[],2,FALSE),region2021[],5,FALSE)</f>
        <v>Bretagne</v>
      </c>
    </row>
    <row r="1392" spans="1:18" x14ac:dyDescent="0.25">
      <c r="A1392">
        <v>1395</v>
      </c>
      <c r="B1392" s="1">
        <v>44780</v>
      </c>
      <c r="C1392" s="2" t="s">
        <v>12</v>
      </c>
      <c r="D1392" s="2" t="s">
        <v>13</v>
      </c>
      <c r="E1392">
        <v>9</v>
      </c>
      <c r="F1392">
        <v>209</v>
      </c>
      <c r="G1392">
        <v>355</v>
      </c>
      <c r="H1392">
        <v>564</v>
      </c>
      <c r="I1392" s="2" t="s">
        <v>14</v>
      </c>
      <c r="J1392">
        <v>29.5</v>
      </c>
      <c r="K1392" s="4">
        <v>91400</v>
      </c>
      <c r="L1392" s="1">
        <v>19287</v>
      </c>
      <c r="M1392">
        <f ca="1">DATEDIF(Factures[[#This Row],[Date naissance]],TODAY(),"Y")</f>
        <v>70</v>
      </c>
      <c r="N1392" t="str">
        <f ca="1">VLOOKUP(Factures[[#This Row],[Age]],Cat_Age[],2,TRUE)</f>
        <v>5 - de 65 et plus</v>
      </c>
      <c r="O1392" t="str" cm="1">
        <f t="array" ref="O139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392" t="str">
        <f>VLOOKUP(INDEX(Communes2013[Code Postal],MATCH("*"&amp;TEXT(Factures[[#This Row],[CP]],"00000")&amp;"*",Communes2013[Code Postal],0)),Communes2013[],2,FALSE)</f>
        <v>ORSAY</v>
      </c>
      <c r="Q1392" t="str">
        <f>VLOOKUP(Factures[[#This Row],[DPT]],departement2021[],6,FALSE)</f>
        <v>Essonne</v>
      </c>
      <c r="R1392" t="str">
        <f>VLOOKUP(VLOOKUP(Factures[[#This Row],[DPT]],departement2021[],2,FALSE),region2021[],5,FALSE)</f>
        <v>Île-de-France</v>
      </c>
    </row>
    <row r="1393" spans="1:18" x14ac:dyDescent="0.25">
      <c r="A1393">
        <v>1396</v>
      </c>
      <c r="B1393" s="1">
        <v>44780</v>
      </c>
      <c r="C1393" s="2" t="s">
        <v>15</v>
      </c>
      <c r="D1393" s="2" t="s">
        <v>16</v>
      </c>
      <c r="E1393">
        <v>4</v>
      </c>
      <c r="F1393">
        <v>110.5</v>
      </c>
      <c r="G1393">
        <v>137</v>
      </c>
      <c r="H1393">
        <v>247.5</v>
      </c>
      <c r="I1393" s="2" t="s">
        <v>14</v>
      </c>
      <c r="J1393">
        <v>7.5</v>
      </c>
      <c r="K1393" s="4">
        <v>59132</v>
      </c>
      <c r="L1393" s="1">
        <v>22686</v>
      </c>
      <c r="M1393">
        <f ca="1">DATEDIF(Factures[[#This Row],[Date naissance]],TODAY(),"Y")</f>
        <v>60</v>
      </c>
      <c r="N1393" t="str">
        <f ca="1">VLOOKUP(Factures[[#This Row],[Age]],Cat_Age[],2,TRUE)</f>
        <v>4 - de 55 à 65 ans</v>
      </c>
      <c r="O1393" t="str" cm="1">
        <f t="array" ref="O1393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393" t="str">
        <f>VLOOKUP(INDEX(Communes2013[Code Postal],MATCH("*"&amp;TEXT(Factures[[#This Row],[CP]],"00000")&amp;"*",Communes2013[Code Postal],0)),Communes2013[],2,FALSE)</f>
        <v>TRELON</v>
      </c>
      <c r="Q1393" t="str">
        <f>VLOOKUP(Factures[[#This Row],[DPT]],departement2021[],6,FALSE)</f>
        <v>Nord</v>
      </c>
      <c r="R1393" t="str">
        <f>VLOOKUP(VLOOKUP(Factures[[#This Row],[DPT]],departement2021[],2,FALSE),region2021[],5,FALSE)</f>
        <v>Hauts-de-France</v>
      </c>
    </row>
    <row r="1394" spans="1:18" x14ac:dyDescent="0.25">
      <c r="A1394">
        <v>1397</v>
      </c>
      <c r="B1394" s="1">
        <v>44780</v>
      </c>
      <c r="C1394" s="2" t="s">
        <v>12</v>
      </c>
      <c r="D1394" s="2" t="s">
        <v>22</v>
      </c>
      <c r="E1394">
        <v>2</v>
      </c>
      <c r="F1394">
        <v>35.5</v>
      </c>
      <c r="G1394">
        <v>7</v>
      </c>
      <c r="H1394">
        <v>42.5</v>
      </c>
      <c r="I1394" s="2" t="s">
        <v>17</v>
      </c>
      <c r="K1394" s="4">
        <v>35450</v>
      </c>
      <c r="L1394" s="1">
        <v>32980</v>
      </c>
      <c r="M1394">
        <f ca="1">DATEDIF(Factures[[#This Row],[Date naissance]],TODAY(),"Y")</f>
        <v>32</v>
      </c>
      <c r="N1394" t="str">
        <f ca="1">VLOOKUP(Factures[[#This Row],[Age]],Cat_Age[],2,TRUE)</f>
        <v>1 - de 0 à 35 ans</v>
      </c>
      <c r="O1394" t="str" cm="1">
        <f t="array" ref="O139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394" t="str">
        <f>VLOOKUP(INDEX(Communes2013[Code Postal],MATCH("*"&amp;TEXT(Factures[[#This Row],[CP]],"00000")&amp;"*",Communes2013[Code Postal],0)),Communes2013[],2,FALSE)</f>
        <v>VAL-D'IZE</v>
      </c>
      <c r="Q1394" t="str">
        <f>VLOOKUP(Factures[[#This Row],[DPT]],departement2021[],6,FALSE)</f>
        <v>Ille-et-Vilaine</v>
      </c>
      <c r="R1394" t="str">
        <f>VLOOKUP(VLOOKUP(Factures[[#This Row],[DPT]],departement2021[],2,FALSE),region2021[],5,FALSE)</f>
        <v>Bretagne</v>
      </c>
    </row>
    <row r="1395" spans="1:18" x14ac:dyDescent="0.25">
      <c r="A1395">
        <v>1398</v>
      </c>
      <c r="B1395" s="1">
        <v>44780</v>
      </c>
      <c r="C1395" s="2" t="s">
        <v>12</v>
      </c>
      <c r="D1395" s="2" t="s">
        <v>13</v>
      </c>
      <c r="E1395">
        <v>21</v>
      </c>
      <c r="F1395">
        <v>513.5</v>
      </c>
      <c r="G1395">
        <v>491</v>
      </c>
      <c r="H1395">
        <v>1004.5</v>
      </c>
      <c r="I1395" s="2" t="s">
        <v>14</v>
      </c>
      <c r="J1395">
        <v>33</v>
      </c>
      <c r="K1395" s="4">
        <v>13014</v>
      </c>
      <c r="L1395" s="1">
        <v>37614</v>
      </c>
      <c r="M1395">
        <f ca="1">DATEDIF(Factures[[#This Row],[Date naissance]],TODAY(),"Y")</f>
        <v>19</v>
      </c>
      <c r="N1395" t="str">
        <f ca="1">VLOOKUP(Factures[[#This Row],[Age]],Cat_Age[],2,TRUE)</f>
        <v>1 - de 0 à 35 ans</v>
      </c>
      <c r="O1395" t="str" cm="1">
        <f t="array" ref="O1395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1395" t="str">
        <f>VLOOKUP(INDEX(Communes2013[Code Postal],MATCH("*"&amp;TEXT(Factures[[#This Row],[CP]],"00000")&amp;"*",Communes2013[Code Postal],0)),Communes2013[],2,FALSE)</f>
        <v>MARSEILLE-14E--ARRONDISSEMENT</v>
      </c>
      <c r="Q1395" t="str">
        <f>VLOOKUP(Factures[[#This Row],[DPT]],departement2021[],6,FALSE)</f>
        <v>Bouches-du-Rhône</v>
      </c>
      <c r="R1395" t="str">
        <f>VLOOKUP(VLOOKUP(Factures[[#This Row],[DPT]],departement2021[],2,FALSE),region2021[],5,FALSE)</f>
        <v>Provence-Alpes-Côte d'Azur</v>
      </c>
    </row>
    <row r="1396" spans="1:18" x14ac:dyDescent="0.25">
      <c r="A1396">
        <v>1399</v>
      </c>
      <c r="B1396" s="1">
        <v>44780</v>
      </c>
      <c r="C1396" s="2" t="s">
        <v>15</v>
      </c>
      <c r="D1396" s="2" t="s">
        <v>13</v>
      </c>
      <c r="E1396">
        <v>6</v>
      </c>
      <c r="F1396">
        <v>132</v>
      </c>
      <c r="G1396">
        <v>38</v>
      </c>
      <c r="H1396">
        <v>170</v>
      </c>
      <c r="I1396" s="2" t="s">
        <v>14</v>
      </c>
      <c r="J1396">
        <v>12.5</v>
      </c>
      <c r="K1396" s="4">
        <v>38118</v>
      </c>
      <c r="L1396" s="1">
        <v>18923</v>
      </c>
      <c r="M1396">
        <f ca="1">DATEDIF(Factures[[#This Row],[Date naissance]],TODAY(),"Y")</f>
        <v>71</v>
      </c>
      <c r="N1396" t="str">
        <f ca="1">VLOOKUP(Factures[[#This Row],[Age]],Cat_Age[],2,TRUE)</f>
        <v>5 - de 65 et plus</v>
      </c>
      <c r="O1396" t="str" cm="1">
        <f t="array" ref="O1396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1396" t="str">
        <f>VLOOKUP(INDEX(Communes2013[Code Postal],MATCH("*"&amp;TEXT(Factures[[#This Row],[CP]],"00000")&amp;"*",Communes2013[Code Postal],0)),Communes2013[],2,FALSE)</f>
        <v>HIERES-SUR-AMBY</v>
      </c>
      <c r="Q1396" t="str">
        <f>VLOOKUP(Factures[[#This Row],[DPT]],departement2021[],6,FALSE)</f>
        <v>Isère</v>
      </c>
      <c r="R1396" t="str">
        <f>VLOOKUP(VLOOKUP(Factures[[#This Row],[DPT]],departement2021[],2,FALSE),region2021[],5,FALSE)</f>
        <v>Auvergne-Rhône-Alpes</v>
      </c>
    </row>
    <row r="1397" spans="1:18" x14ac:dyDescent="0.25">
      <c r="A1397">
        <v>1400</v>
      </c>
      <c r="B1397" s="1">
        <v>44780</v>
      </c>
      <c r="C1397" s="2" t="s">
        <v>19</v>
      </c>
      <c r="D1397" s="2" t="s">
        <v>16</v>
      </c>
      <c r="E1397">
        <v>9</v>
      </c>
      <c r="F1397">
        <v>278</v>
      </c>
      <c r="G1397">
        <v>330</v>
      </c>
      <c r="H1397">
        <v>608</v>
      </c>
      <c r="I1397" s="2" t="s">
        <v>17</v>
      </c>
      <c r="K1397" s="4">
        <v>29200</v>
      </c>
      <c r="L1397" s="1">
        <v>19407</v>
      </c>
      <c r="M1397">
        <f ca="1">DATEDIF(Factures[[#This Row],[Date naissance]],TODAY(),"Y")</f>
        <v>69</v>
      </c>
      <c r="N1397" t="str">
        <f ca="1">VLOOKUP(Factures[[#This Row],[Age]],Cat_Age[],2,TRUE)</f>
        <v>5 - de 65 et plus</v>
      </c>
      <c r="O1397" t="str" cm="1">
        <f t="array" ref="O13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397" t="str">
        <f>VLOOKUP(INDEX(Communes2013[Code Postal],MATCH("*"&amp;TEXT(Factures[[#This Row],[CP]],"00000")&amp;"*",Communes2013[Code Postal],0)),Communes2013[],2,FALSE)</f>
        <v>BREST</v>
      </c>
      <c r="Q1397" t="str">
        <f>VLOOKUP(Factures[[#This Row],[DPT]],departement2021[],6,FALSE)</f>
        <v>Finistère</v>
      </c>
      <c r="R1397" t="str">
        <f>VLOOKUP(VLOOKUP(Factures[[#This Row],[DPT]],departement2021[],2,FALSE),region2021[],5,FALSE)</f>
        <v>Bretagne</v>
      </c>
    </row>
    <row r="1398" spans="1:18" x14ac:dyDescent="0.25">
      <c r="A1398">
        <v>1401</v>
      </c>
      <c r="B1398" s="1">
        <v>44780</v>
      </c>
      <c r="C1398" s="2" t="s">
        <v>15</v>
      </c>
      <c r="D1398" s="2" t="s">
        <v>16</v>
      </c>
      <c r="E1398">
        <v>2</v>
      </c>
      <c r="F1398">
        <v>68</v>
      </c>
      <c r="G1398">
        <v>11</v>
      </c>
      <c r="H1398">
        <v>79</v>
      </c>
      <c r="I1398" s="2" t="s">
        <v>14</v>
      </c>
      <c r="J1398">
        <v>2</v>
      </c>
      <c r="K1398" s="4">
        <v>78250</v>
      </c>
      <c r="L1398" s="1">
        <v>20404</v>
      </c>
      <c r="M1398">
        <f ca="1">DATEDIF(Factures[[#This Row],[Date naissance]],TODAY(),"Y")</f>
        <v>66</v>
      </c>
      <c r="N1398" t="str">
        <f ca="1">VLOOKUP(Factures[[#This Row],[Age]],Cat_Age[],2,TRUE)</f>
        <v>5 - de 65 et plus</v>
      </c>
      <c r="O1398" t="str" cm="1">
        <f t="array" ref="O139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98" t="str">
        <f>VLOOKUP(INDEX(Communes2013[Code Postal],MATCH("*"&amp;TEXT(Factures[[#This Row],[CP]],"00000")&amp;"*",Communes2013[Code Postal],0)),Communes2013[],2,FALSE)</f>
        <v>MEULAN-EN-YVELINES</v>
      </c>
      <c r="Q1398" t="str">
        <f>VLOOKUP(Factures[[#This Row],[DPT]],departement2021[],6,FALSE)</f>
        <v>Yvelines</v>
      </c>
      <c r="R1398" t="str">
        <f>VLOOKUP(VLOOKUP(Factures[[#This Row],[DPT]],departement2021[],2,FALSE),region2021[],5,FALSE)</f>
        <v>Île-de-France</v>
      </c>
    </row>
    <row r="1399" spans="1:18" x14ac:dyDescent="0.25">
      <c r="A1399">
        <v>1402</v>
      </c>
      <c r="B1399" s="1">
        <v>44781</v>
      </c>
      <c r="C1399" s="2" t="s">
        <v>15</v>
      </c>
      <c r="D1399" s="2" t="s">
        <v>13</v>
      </c>
      <c r="E1399">
        <v>9</v>
      </c>
      <c r="F1399">
        <v>216</v>
      </c>
      <c r="G1399">
        <v>283</v>
      </c>
      <c r="H1399">
        <v>499</v>
      </c>
      <c r="I1399" s="2" t="s">
        <v>17</v>
      </c>
      <c r="K1399" s="4">
        <v>78350</v>
      </c>
      <c r="L1399" s="1">
        <v>21120</v>
      </c>
      <c r="M1399">
        <f ca="1">DATEDIF(Factures[[#This Row],[Date naissance]],TODAY(),"Y")</f>
        <v>65</v>
      </c>
      <c r="N1399" t="str">
        <f ca="1">VLOOKUP(Factures[[#This Row],[Age]],Cat_Age[],2,TRUE)</f>
        <v>5 - de 65 et plus</v>
      </c>
      <c r="O1399" t="str" cm="1">
        <f t="array" ref="O139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399" t="str">
        <f>VLOOKUP(INDEX(Communes2013[Code Postal],MATCH("*"&amp;TEXT(Factures[[#This Row],[CP]],"00000")&amp;"*",Communes2013[Code Postal],0)),Communes2013[],2,FALSE)</f>
        <v>JOUY-EN-JOSAS</v>
      </c>
      <c r="Q1399" t="str">
        <f>VLOOKUP(Factures[[#This Row],[DPT]],departement2021[],6,FALSE)</f>
        <v>Yvelines</v>
      </c>
      <c r="R1399" t="str">
        <f>VLOOKUP(VLOOKUP(Factures[[#This Row],[DPT]],departement2021[],2,FALSE),region2021[],5,FALSE)</f>
        <v>Île-de-France</v>
      </c>
    </row>
    <row r="1400" spans="1:18" x14ac:dyDescent="0.25">
      <c r="A1400">
        <v>1403</v>
      </c>
      <c r="B1400" s="1">
        <v>44781</v>
      </c>
      <c r="C1400" s="2" t="s">
        <v>15</v>
      </c>
      <c r="D1400" s="2" t="s">
        <v>16</v>
      </c>
      <c r="E1400">
        <v>1</v>
      </c>
      <c r="F1400">
        <v>27.5</v>
      </c>
      <c r="G1400">
        <v>36</v>
      </c>
      <c r="H1400">
        <v>63.5</v>
      </c>
      <c r="I1400" s="2" t="s">
        <v>14</v>
      </c>
      <c r="J1400">
        <v>2</v>
      </c>
      <c r="K1400" s="4">
        <v>44850</v>
      </c>
      <c r="L1400" s="1">
        <v>24082</v>
      </c>
      <c r="M1400">
        <f ca="1">DATEDIF(Factures[[#This Row],[Date naissance]],TODAY(),"Y")</f>
        <v>56</v>
      </c>
      <c r="N1400" t="str">
        <f ca="1">VLOOKUP(Factures[[#This Row],[Age]],Cat_Age[],2,TRUE)</f>
        <v>4 - de 55 à 65 ans</v>
      </c>
      <c r="O1400" t="str" cm="1">
        <f t="array" ref="O1400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400" t="str">
        <f>VLOOKUP(INDEX(Communes2013[Code Postal],MATCH("*"&amp;TEXT(Factures[[#This Row],[CP]],"00000")&amp;"*",Communes2013[Code Postal],0)),Communes2013[],2,FALSE)</f>
        <v>LIGNE</v>
      </c>
      <c r="Q1400" t="str">
        <f>VLOOKUP(Factures[[#This Row],[DPT]],departement2021[],6,FALSE)</f>
        <v>Loire-Atlantique</v>
      </c>
      <c r="R1400" t="str">
        <f>VLOOKUP(VLOOKUP(Factures[[#This Row],[DPT]],departement2021[],2,FALSE),region2021[],5,FALSE)</f>
        <v>Pays de la Loire</v>
      </c>
    </row>
    <row r="1401" spans="1:18" x14ac:dyDescent="0.25">
      <c r="A1401">
        <v>1404</v>
      </c>
      <c r="B1401" s="1">
        <v>44781</v>
      </c>
      <c r="C1401" s="2" t="s">
        <v>12</v>
      </c>
      <c r="D1401" s="2" t="s">
        <v>13</v>
      </c>
      <c r="E1401">
        <v>16</v>
      </c>
      <c r="F1401">
        <v>323</v>
      </c>
      <c r="G1401">
        <v>549</v>
      </c>
      <c r="H1401">
        <v>872</v>
      </c>
      <c r="I1401" s="2" t="s">
        <v>14</v>
      </c>
      <c r="J1401">
        <v>77.5</v>
      </c>
      <c r="K1401" s="4">
        <v>92230</v>
      </c>
      <c r="L1401" s="1">
        <v>21316</v>
      </c>
      <c r="M1401">
        <f ca="1">DATEDIF(Factures[[#This Row],[Date naissance]],TODAY(),"Y")</f>
        <v>64</v>
      </c>
      <c r="N1401" t="str">
        <f ca="1">VLOOKUP(Factures[[#This Row],[Age]],Cat_Age[],2,TRUE)</f>
        <v>4 - de 55 à 65 ans</v>
      </c>
      <c r="O1401" t="str" cm="1">
        <f t="array" ref="O140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401" t="str">
        <f>VLOOKUP(INDEX(Communes2013[Code Postal],MATCH("*"&amp;TEXT(Factures[[#This Row],[CP]],"00000")&amp;"*",Communes2013[Code Postal],0)),Communes2013[],2,FALSE)</f>
        <v>GENNEVILLIERS</v>
      </c>
      <c r="Q1401" t="str">
        <f>VLOOKUP(Factures[[#This Row],[DPT]],departement2021[],6,FALSE)</f>
        <v>Hauts-de-Seine</v>
      </c>
      <c r="R1401" t="str">
        <f>VLOOKUP(VLOOKUP(Factures[[#This Row],[DPT]],departement2021[],2,FALSE),region2021[],5,FALSE)</f>
        <v>Île-de-France</v>
      </c>
    </row>
    <row r="1402" spans="1:18" x14ac:dyDescent="0.25">
      <c r="A1402">
        <v>1405</v>
      </c>
      <c r="B1402" s="1">
        <v>44781</v>
      </c>
      <c r="C1402" s="2" t="s">
        <v>18</v>
      </c>
      <c r="D1402" s="2" t="s">
        <v>13</v>
      </c>
      <c r="E1402">
        <v>19</v>
      </c>
      <c r="F1402">
        <v>416</v>
      </c>
      <c r="G1402">
        <v>28</v>
      </c>
      <c r="H1402">
        <v>444</v>
      </c>
      <c r="I1402" s="2" t="s">
        <v>17</v>
      </c>
      <c r="K1402" s="4">
        <v>56460</v>
      </c>
      <c r="L1402" s="1">
        <v>28341</v>
      </c>
      <c r="M1402">
        <f ca="1">DATEDIF(Factures[[#This Row],[Date naissance]],TODAY(),"Y")</f>
        <v>45</v>
      </c>
      <c r="N1402" t="str">
        <f ca="1">VLOOKUP(Factures[[#This Row],[Age]],Cat_Age[],2,TRUE)</f>
        <v>3 - de 45 à 55 ans</v>
      </c>
      <c r="O1402" t="str" cm="1">
        <f t="array" ref="O140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402" t="str">
        <f>VLOOKUP(INDEX(Communes2013[Code Postal],MATCH("*"&amp;TEXT(Factures[[#This Row],[CP]],"00000")&amp;"*",Communes2013[Code Postal],0)),Communes2013[],2,FALSE)</f>
        <v>SERENT</v>
      </c>
      <c r="Q1402" t="str">
        <f>VLOOKUP(Factures[[#This Row],[DPT]],departement2021[],6,FALSE)</f>
        <v>Morbihan</v>
      </c>
      <c r="R1402" t="str">
        <f>VLOOKUP(VLOOKUP(Factures[[#This Row],[DPT]],departement2021[],2,FALSE),region2021[],5,FALSE)</f>
        <v>Bretagne</v>
      </c>
    </row>
    <row r="1403" spans="1:18" x14ac:dyDescent="0.25">
      <c r="A1403">
        <v>1406</v>
      </c>
      <c r="B1403" s="1">
        <v>44781</v>
      </c>
      <c r="C1403" s="2" t="s">
        <v>15</v>
      </c>
      <c r="D1403" s="2" t="s">
        <v>16</v>
      </c>
      <c r="E1403">
        <v>3</v>
      </c>
      <c r="F1403">
        <v>85.5</v>
      </c>
      <c r="G1403">
        <v>52</v>
      </c>
      <c r="H1403">
        <v>137.5</v>
      </c>
      <c r="I1403" s="2" t="s">
        <v>17</v>
      </c>
      <c r="K1403" s="4">
        <v>77410</v>
      </c>
      <c r="L1403" s="1">
        <v>22806</v>
      </c>
      <c r="M1403">
        <f ca="1">DATEDIF(Factures[[#This Row],[Date naissance]],TODAY(),"Y")</f>
        <v>60</v>
      </c>
      <c r="N1403" t="str">
        <f ca="1">VLOOKUP(Factures[[#This Row],[Age]],Cat_Age[],2,TRUE)</f>
        <v>4 - de 55 à 65 ans</v>
      </c>
      <c r="O1403" t="str" cm="1">
        <f t="array" ref="O1403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403" t="str">
        <f>VLOOKUP(INDEX(Communes2013[Code Postal],MATCH("*"&amp;TEXT(Factures[[#This Row],[CP]],"00000")&amp;"*",Communes2013[Code Postal],0)),Communes2013[],2,FALSE)</f>
        <v>CLAYE-SOUILLY</v>
      </c>
      <c r="Q1403" t="str">
        <f>VLOOKUP(Factures[[#This Row],[DPT]],departement2021[],6,FALSE)</f>
        <v>Seine-et-Marne</v>
      </c>
      <c r="R1403" t="str">
        <f>VLOOKUP(VLOOKUP(Factures[[#This Row],[DPT]],departement2021[],2,FALSE),region2021[],5,FALSE)</f>
        <v>Île-de-France</v>
      </c>
    </row>
    <row r="1404" spans="1:18" x14ac:dyDescent="0.25">
      <c r="A1404">
        <v>1407</v>
      </c>
      <c r="B1404" s="1">
        <v>44781</v>
      </c>
      <c r="C1404" s="2" t="s">
        <v>15</v>
      </c>
      <c r="D1404" s="2" t="s">
        <v>13</v>
      </c>
      <c r="E1404">
        <v>1</v>
      </c>
      <c r="F1404">
        <v>21.5</v>
      </c>
      <c r="G1404">
        <v>17</v>
      </c>
      <c r="H1404">
        <v>38.5</v>
      </c>
      <c r="I1404" s="2" t="s">
        <v>17</v>
      </c>
      <c r="K1404" s="4">
        <v>95600</v>
      </c>
      <c r="L1404" s="1">
        <v>15065</v>
      </c>
      <c r="M1404">
        <f ca="1">DATEDIF(Factures[[#This Row],[Date naissance]],TODAY(),"Y")</f>
        <v>81</v>
      </c>
      <c r="N1404" t="str">
        <f ca="1">VLOOKUP(Factures[[#This Row],[Age]],Cat_Age[],2,TRUE)</f>
        <v>5 - de 65 et plus</v>
      </c>
      <c r="O1404" t="str" cm="1">
        <f t="array" ref="O140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404" t="str">
        <f>VLOOKUP(INDEX(Communes2013[Code Postal],MATCH("*"&amp;TEXT(Factures[[#This Row],[CP]],"00000")&amp;"*",Communes2013[Code Postal],0)),Communes2013[],2,FALSE)</f>
        <v>EAUBONNE</v>
      </c>
      <c r="Q1404" t="str">
        <f>VLOOKUP(Factures[[#This Row],[DPT]],departement2021[],6,FALSE)</f>
        <v>Val-d'Oise</v>
      </c>
      <c r="R1404" t="str">
        <f>VLOOKUP(VLOOKUP(Factures[[#This Row],[DPT]],departement2021[],2,FALSE),region2021[],5,FALSE)</f>
        <v>Île-de-France</v>
      </c>
    </row>
    <row r="1405" spans="1:18" x14ac:dyDescent="0.25">
      <c r="A1405">
        <v>1408</v>
      </c>
      <c r="B1405" s="1">
        <v>44781</v>
      </c>
      <c r="C1405" s="2" t="s">
        <v>15</v>
      </c>
      <c r="D1405" s="2" t="s">
        <v>16</v>
      </c>
      <c r="E1405">
        <v>19</v>
      </c>
      <c r="F1405">
        <v>551</v>
      </c>
      <c r="G1405">
        <v>392</v>
      </c>
      <c r="H1405">
        <v>943</v>
      </c>
      <c r="I1405" s="2" t="s">
        <v>14</v>
      </c>
      <c r="J1405">
        <v>26</v>
      </c>
      <c r="K1405" s="4">
        <v>94360</v>
      </c>
      <c r="L1405" s="1">
        <v>26827</v>
      </c>
      <c r="M1405">
        <f ca="1">DATEDIF(Factures[[#This Row],[Date naissance]],TODAY(),"Y")</f>
        <v>49</v>
      </c>
      <c r="N1405" t="str">
        <f ca="1">VLOOKUP(Factures[[#This Row],[Age]],Cat_Age[],2,TRUE)</f>
        <v>3 - de 45 à 55 ans</v>
      </c>
      <c r="O1405" t="str" cm="1">
        <f t="array" ref="O1405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405" t="str">
        <f>VLOOKUP(INDEX(Communes2013[Code Postal],MATCH("*"&amp;TEXT(Factures[[#This Row],[CP]],"00000")&amp;"*",Communes2013[Code Postal],0)),Communes2013[],2,FALSE)</f>
        <v>BRY-SUR-MARNE</v>
      </c>
      <c r="Q1405" t="str">
        <f>VLOOKUP(Factures[[#This Row],[DPT]],departement2021[],6,FALSE)</f>
        <v>Val-de-Marne</v>
      </c>
      <c r="R1405" t="str">
        <f>VLOOKUP(VLOOKUP(Factures[[#This Row],[DPT]],departement2021[],2,FALSE),region2021[],5,FALSE)</f>
        <v>Île-de-France</v>
      </c>
    </row>
    <row r="1406" spans="1:18" x14ac:dyDescent="0.25">
      <c r="A1406">
        <v>1409</v>
      </c>
      <c r="B1406" s="1">
        <v>44781</v>
      </c>
      <c r="C1406" s="2" t="s">
        <v>15</v>
      </c>
      <c r="D1406" s="2" t="s">
        <v>22</v>
      </c>
      <c r="E1406">
        <v>2</v>
      </c>
      <c r="F1406">
        <v>35</v>
      </c>
      <c r="G1406">
        <v>27</v>
      </c>
      <c r="H1406">
        <v>62</v>
      </c>
      <c r="I1406" s="2" t="s">
        <v>17</v>
      </c>
      <c r="K1406" s="4">
        <v>59700</v>
      </c>
      <c r="L1406" s="1">
        <v>22905</v>
      </c>
      <c r="M1406">
        <f ca="1">DATEDIF(Factures[[#This Row],[Date naissance]],TODAY(),"Y")</f>
        <v>60</v>
      </c>
      <c r="N1406" t="str">
        <f ca="1">VLOOKUP(Factures[[#This Row],[Age]],Cat_Age[],2,TRUE)</f>
        <v>4 - de 55 à 65 ans</v>
      </c>
      <c r="O1406" t="str" cm="1">
        <f t="array" ref="O1406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406" t="str">
        <f>VLOOKUP(INDEX(Communes2013[Code Postal],MATCH("*"&amp;TEXT(Factures[[#This Row],[CP]],"00000")&amp;"*",Communes2013[Code Postal],0)),Communes2013[],2,FALSE)</f>
        <v>MARCQ-EN-BAROEUL</v>
      </c>
      <c r="Q1406" t="str">
        <f>VLOOKUP(Factures[[#This Row],[DPT]],departement2021[],6,FALSE)</f>
        <v>Nord</v>
      </c>
      <c r="R1406" t="str">
        <f>VLOOKUP(VLOOKUP(Factures[[#This Row],[DPT]],departement2021[],2,FALSE),region2021[],5,FALSE)</f>
        <v>Hauts-de-France</v>
      </c>
    </row>
    <row r="1407" spans="1:18" x14ac:dyDescent="0.25">
      <c r="A1407">
        <v>1410</v>
      </c>
      <c r="B1407" s="1">
        <v>44781</v>
      </c>
      <c r="C1407" s="2" t="s">
        <v>15</v>
      </c>
      <c r="D1407" s="2" t="s">
        <v>16</v>
      </c>
      <c r="E1407">
        <v>2</v>
      </c>
      <c r="F1407">
        <v>61</v>
      </c>
      <c r="G1407">
        <v>107</v>
      </c>
      <c r="H1407">
        <v>168</v>
      </c>
      <c r="I1407" s="2" t="s">
        <v>14</v>
      </c>
      <c r="J1407">
        <v>12.5</v>
      </c>
      <c r="K1407" s="4">
        <v>83370</v>
      </c>
      <c r="L1407" s="1">
        <v>25920</v>
      </c>
      <c r="M1407">
        <f ca="1">DATEDIF(Factures[[#This Row],[Date naissance]],TODAY(),"Y")</f>
        <v>51</v>
      </c>
      <c r="N1407" t="str">
        <f ca="1">VLOOKUP(Factures[[#This Row],[Age]],Cat_Age[],2,TRUE)</f>
        <v>3 - de 45 à 55 ans</v>
      </c>
      <c r="O1407" t="str" cm="1">
        <f t="array" ref="O1407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1407" t="str">
        <f>VLOOKUP(INDEX(Communes2013[Code Postal],MATCH("*"&amp;TEXT(Factures[[#This Row],[CP]],"00000")&amp;"*",Communes2013[Code Postal],0)),Communes2013[],2,FALSE)</f>
        <v>FREJUS</v>
      </c>
      <c r="Q1407" t="str">
        <f>VLOOKUP(Factures[[#This Row],[DPT]],departement2021[],6,FALSE)</f>
        <v>Var</v>
      </c>
      <c r="R1407" t="str">
        <f>VLOOKUP(VLOOKUP(Factures[[#This Row],[DPT]],departement2021[],2,FALSE),region2021[],5,FALSE)</f>
        <v>Provence-Alpes-Côte d'Azur</v>
      </c>
    </row>
    <row r="1408" spans="1:18" x14ac:dyDescent="0.25">
      <c r="A1408">
        <v>1411</v>
      </c>
      <c r="B1408" s="1">
        <v>44781</v>
      </c>
      <c r="C1408" s="2" t="s">
        <v>12</v>
      </c>
      <c r="D1408" s="2" t="s">
        <v>16</v>
      </c>
      <c r="E1408">
        <v>5</v>
      </c>
      <c r="F1408">
        <v>154</v>
      </c>
      <c r="G1408">
        <v>36</v>
      </c>
      <c r="H1408">
        <v>190</v>
      </c>
      <c r="I1408" s="2" t="s">
        <v>14</v>
      </c>
      <c r="J1408">
        <v>16.5</v>
      </c>
      <c r="K1408" s="4">
        <v>35200</v>
      </c>
      <c r="L1408" s="1">
        <v>29984</v>
      </c>
      <c r="M1408">
        <f ca="1">DATEDIF(Factures[[#This Row],[Date naissance]],TODAY(),"Y")</f>
        <v>40</v>
      </c>
      <c r="N1408" t="str">
        <f ca="1">VLOOKUP(Factures[[#This Row],[Age]],Cat_Age[],2,TRUE)</f>
        <v>2 - de 35 à 45 ans</v>
      </c>
      <c r="O1408" t="str" cm="1">
        <f t="array" ref="O140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08" t="str">
        <f>VLOOKUP(INDEX(Communes2013[Code Postal],MATCH("*"&amp;TEXT(Factures[[#This Row],[CP]],"00000")&amp;"*",Communes2013[Code Postal],0)),Communes2013[],2,FALSE)</f>
        <v>RENNES</v>
      </c>
      <c r="Q1408" t="str">
        <f>VLOOKUP(Factures[[#This Row],[DPT]],departement2021[],6,FALSE)</f>
        <v>Ille-et-Vilaine</v>
      </c>
      <c r="R1408" t="str">
        <f>VLOOKUP(VLOOKUP(Factures[[#This Row],[DPT]],departement2021[],2,FALSE),region2021[],5,FALSE)</f>
        <v>Bretagne</v>
      </c>
    </row>
    <row r="1409" spans="1:18" x14ac:dyDescent="0.25">
      <c r="A1409">
        <v>1412</v>
      </c>
      <c r="B1409" s="1">
        <v>44781</v>
      </c>
      <c r="C1409" s="2" t="s">
        <v>12</v>
      </c>
      <c r="D1409" s="2" t="s">
        <v>16</v>
      </c>
      <c r="E1409">
        <v>2</v>
      </c>
      <c r="F1409">
        <v>54</v>
      </c>
      <c r="G1409">
        <v>96</v>
      </c>
      <c r="H1409">
        <v>150</v>
      </c>
      <c r="I1409" s="2" t="s">
        <v>14</v>
      </c>
      <c r="J1409">
        <v>7</v>
      </c>
      <c r="K1409" s="4">
        <v>75019</v>
      </c>
      <c r="L1409" s="1">
        <v>29855</v>
      </c>
      <c r="M1409">
        <f ca="1">DATEDIF(Factures[[#This Row],[Date naissance]],TODAY(),"Y")</f>
        <v>41</v>
      </c>
      <c r="N1409" t="str">
        <f ca="1">VLOOKUP(Factures[[#This Row],[Age]],Cat_Age[],2,TRUE)</f>
        <v>2 - de 35 à 45 ans</v>
      </c>
      <c r="O1409" t="str" cm="1">
        <f t="array" ref="O140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09" t="str">
        <f>VLOOKUP(INDEX(Communes2013[Code Postal],MATCH("*"&amp;TEXT(Factures[[#This Row],[CP]],"00000")&amp;"*",Communes2013[Code Postal],0)),Communes2013[],2,FALSE)</f>
        <v>PARIS-19E-ARRONDISSEMENT</v>
      </c>
      <c r="Q1409" t="str">
        <f>VLOOKUP(Factures[[#This Row],[DPT]],departement2021[],6,FALSE)</f>
        <v>Paris</v>
      </c>
      <c r="R1409" t="str">
        <f>VLOOKUP(VLOOKUP(Factures[[#This Row],[DPT]],departement2021[],2,FALSE),region2021[],5,FALSE)</f>
        <v>Île-de-France</v>
      </c>
    </row>
    <row r="1410" spans="1:18" x14ac:dyDescent="0.25">
      <c r="A1410">
        <v>1413</v>
      </c>
      <c r="B1410" s="1">
        <v>44781</v>
      </c>
      <c r="C1410" s="2" t="s">
        <v>12</v>
      </c>
      <c r="D1410" s="2" t="s">
        <v>13</v>
      </c>
      <c r="E1410">
        <v>1</v>
      </c>
      <c r="F1410">
        <v>20.5</v>
      </c>
      <c r="G1410">
        <v>13</v>
      </c>
      <c r="H1410">
        <v>33.5</v>
      </c>
      <c r="I1410" s="2" t="s">
        <v>14</v>
      </c>
      <c r="J1410">
        <v>3</v>
      </c>
      <c r="K1410" s="4">
        <v>92160</v>
      </c>
      <c r="L1410" s="1">
        <v>12266</v>
      </c>
      <c r="M1410">
        <f ca="1">DATEDIF(Factures[[#This Row],[Date naissance]],TODAY(),"Y")</f>
        <v>89</v>
      </c>
      <c r="N1410" t="str">
        <f ca="1">VLOOKUP(Factures[[#This Row],[Age]],Cat_Age[],2,TRUE)</f>
        <v>5 - de 65 et plus</v>
      </c>
      <c r="O1410" t="str" cm="1">
        <f t="array" ref="O141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410" t="str">
        <f>VLOOKUP(INDEX(Communes2013[Code Postal],MATCH("*"&amp;TEXT(Factures[[#This Row],[CP]],"00000")&amp;"*",Communes2013[Code Postal],0)),Communes2013[],2,FALSE)</f>
        <v>ANTONY</v>
      </c>
      <c r="Q1410" t="str">
        <f>VLOOKUP(Factures[[#This Row],[DPT]],departement2021[],6,FALSE)</f>
        <v>Hauts-de-Seine</v>
      </c>
      <c r="R1410" t="str">
        <f>VLOOKUP(VLOOKUP(Factures[[#This Row],[DPT]],departement2021[],2,FALSE),region2021[],5,FALSE)</f>
        <v>Île-de-France</v>
      </c>
    </row>
    <row r="1411" spans="1:18" x14ac:dyDescent="0.25">
      <c r="A1411">
        <v>1414</v>
      </c>
      <c r="B1411" s="1">
        <v>44781</v>
      </c>
      <c r="C1411" s="2" t="s">
        <v>12</v>
      </c>
      <c r="D1411" s="2" t="s">
        <v>16</v>
      </c>
      <c r="E1411">
        <v>3</v>
      </c>
      <c r="F1411">
        <v>87</v>
      </c>
      <c r="G1411">
        <v>151</v>
      </c>
      <c r="H1411">
        <v>238</v>
      </c>
      <c r="I1411" s="2" t="s">
        <v>14</v>
      </c>
      <c r="J1411">
        <v>18</v>
      </c>
      <c r="K1411" s="4">
        <v>35630</v>
      </c>
      <c r="L1411" s="1">
        <v>25097</v>
      </c>
      <c r="M1411">
        <f ca="1">DATEDIF(Factures[[#This Row],[Date naissance]],TODAY(),"Y")</f>
        <v>54</v>
      </c>
      <c r="N1411" t="str">
        <f ca="1">VLOOKUP(Factures[[#This Row],[Age]],Cat_Age[],2,TRUE)</f>
        <v>3 - de 45 à 55 ans</v>
      </c>
      <c r="O1411" t="str" cm="1">
        <f t="array" ref="O141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11" t="str">
        <f>VLOOKUP(INDEX(Communes2013[Code Postal],MATCH("*"&amp;TEXT(Factures[[#This Row],[CP]],"00000")&amp;"*",Communes2013[Code Postal],0)),Communes2013[],2,FALSE)</f>
        <v>HEDE-BAZOUGES</v>
      </c>
      <c r="Q1411" t="str">
        <f>VLOOKUP(Factures[[#This Row],[DPT]],departement2021[],6,FALSE)</f>
        <v>Ille-et-Vilaine</v>
      </c>
      <c r="R1411" t="str">
        <f>VLOOKUP(VLOOKUP(Factures[[#This Row],[DPT]],departement2021[],2,FALSE),region2021[],5,FALSE)</f>
        <v>Bretagne</v>
      </c>
    </row>
    <row r="1412" spans="1:18" x14ac:dyDescent="0.25">
      <c r="A1412">
        <v>1415</v>
      </c>
      <c r="B1412" s="1">
        <v>44781</v>
      </c>
      <c r="C1412" s="2" t="s">
        <v>12</v>
      </c>
      <c r="D1412" s="2" t="s">
        <v>13</v>
      </c>
      <c r="E1412">
        <v>2</v>
      </c>
      <c r="F1412">
        <v>40.5</v>
      </c>
      <c r="G1412">
        <v>7</v>
      </c>
      <c r="H1412">
        <v>47.5</v>
      </c>
      <c r="I1412" s="2" t="s">
        <v>14</v>
      </c>
      <c r="J1412">
        <v>1</v>
      </c>
      <c r="K1412" s="4">
        <v>95140</v>
      </c>
      <c r="L1412" s="1">
        <v>31427</v>
      </c>
      <c r="M1412">
        <f ca="1">DATEDIF(Factures[[#This Row],[Date naissance]],TODAY(),"Y")</f>
        <v>36</v>
      </c>
      <c r="N1412" t="str">
        <f ca="1">VLOOKUP(Factures[[#This Row],[Age]],Cat_Age[],2,TRUE)</f>
        <v>2 - de 35 à 45 ans</v>
      </c>
      <c r="O1412" t="str" cm="1">
        <f t="array" ref="O141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412" t="str">
        <f>VLOOKUP(INDEX(Communes2013[Code Postal],MATCH("*"&amp;TEXT(Factures[[#This Row],[CP]],"00000")&amp;"*",Communes2013[Code Postal],0)),Communes2013[],2,FALSE)</f>
        <v>GARGES-LES-GONESSE</v>
      </c>
      <c r="Q1412" t="str">
        <f>VLOOKUP(Factures[[#This Row],[DPT]],departement2021[],6,FALSE)</f>
        <v>Val-d'Oise</v>
      </c>
      <c r="R1412" t="str">
        <f>VLOOKUP(VLOOKUP(Factures[[#This Row],[DPT]],departement2021[],2,FALSE),region2021[],5,FALSE)</f>
        <v>Île-de-France</v>
      </c>
    </row>
    <row r="1413" spans="1:18" x14ac:dyDescent="0.25">
      <c r="A1413">
        <v>1416</v>
      </c>
      <c r="B1413" s="1">
        <v>44781</v>
      </c>
      <c r="C1413" s="2" t="s">
        <v>15</v>
      </c>
      <c r="D1413" s="2" t="s">
        <v>16</v>
      </c>
      <c r="E1413">
        <v>15</v>
      </c>
      <c r="F1413">
        <v>415</v>
      </c>
      <c r="G1413">
        <v>604</v>
      </c>
      <c r="H1413">
        <v>1019</v>
      </c>
      <c r="I1413" s="2" t="s">
        <v>17</v>
      </c>
      <c r="K1413" s="4">
        <v>22560</v>
      </c>
      <c r="L1413" s="1">
        <v>15088</v>
      </c>
      <c r="M1413">
        <f ca="1">DATEDIF(Factures[[#This Row],[Date naissance]],TODAY(),"Y")</f>
        <v>81</v>
      </c>
      <c r="N1413" t="str">
        <f ca="1">VLOOKUP(Factures[[#This Row],[Age]],Cat_Age[],2,TRUE)</f>
        <v>5 - de 65 et plus</v>
      </c>
      <c r="O1413" t="str" cm="1">
        <f t="array" ref="O141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413" t="str">
        <f>VLOOKUP(INDEX(Communes2013[Code Postal],MATCH("*"&amp;TEXT(Factures[[#This Row],[CP]],"00000")&amp;"*",Communes2013[Code Postal],0)),Communes2013[],2,FALSE)</f>
        <v>PLEUMEUR-BODOU</v>
      </c>
      <c r="Q1413" t="str">
        <f>VLOOKUP(Factures[[#This Row],[DPT]],departement2021[],6,FALSE)</f>
        <v>Côtes-d'Armor</v>
      </c>
      <c r="R1413" t="str">
        <f>VLOOKUP(VLOOKUP(Factures[[#This Row],[DPT]],departement2021[],2,FALSE),region2021[],5,FALSE)</f>
        <v>Bretagne</v>
      </c>
    </row>
    <row r="1414" spans="1:18" x14ac:dyDescent="0.25">
      <c r="A1414">
        <v>1417</v>
      </c>
      <c r="B1414" s="1">
        <v>44781</v>
      </c>
      <c r="C1414" s="2" t="s">
        <v>19</v>
      </c>
      <c r="D1414" s="2" t="s">
        <v>16</v>
      </c>
      <c r="E1414">
        <v>20</v>
      </c>
      <c r="F1414">
        <v>532.5</v>
      </c>
      <c r="G1414">
        <v>474</v>
      </c>
      <c r="H1414">
        <v>1006.5</v>
      </c>
      <c r="I1414" s="2" t="s">
        <v>14</v>
      </c>
      <c r="J1414">
        <v>96</v>
      </c>
      <c r="K1414" s="4">
        <v>29700</v>
      </c>
      <c r="L1414" s="1">
        <v>27342</v>
      </c>
      <c r="M1414">
        <f ca="1">DATEDIF(Factures[[#This Row],[Date naissance]],TODAY(),"Y")</f>
        <v>48</v>
      </c>
      <c r="N1414" t="str">
        <f ca="1">VLOOKUP(Factures[[#This Row],[Age]],Cat_Age[],2,TRUE)</f>
        <v>3 - de 45 à 55 ans</v>
      </c>
      <c r="O1414" t="str" cm="1">
        <f t="array" ref="O14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14" t="str">
        <f>VLOOKUP(INDEX(Communes2013[Code Postal],MATCH("*"&amp;TEXT(Factures[[#This Row],[CP]],"00000")&amp;"*",Communes2013[Code Postal],0)),Communes2013[],2,FALSE)</f>
        <v>PLOMELIN</v>
      </c>
      <c r="Q1414" t="str">
        <f>VLOOKUP(Factures[[#This Row],[DPT]],departement2021[],6,FALSE)</f>
        <v>Finistère</v>
      </c>
      <c r="R1414" t="str">
        <f>VLOOKUP(VLOOKUP(Factures[[#This Row],[DPT]],departement2021[],2,FALSE),region2021[],5,FALSE)</f>
        <v>Bretagne</v>
      </c>
    </row>
    <row r="1415" spans="1:18" x14ac:dyDescent="0.25">
      <c r="A1415">
        <v>1418</v>
      </c>
      <c r="B1415" s="1">
        <v>44781</v>
      </c>
      <c r="C1415" s="2" t="s">
        <v>18</v>
      </c>
      <c r="D1415" s="2" t="s">
        <v>22</v>
      </c>
      <c r="E1415">
        <v>19</v>
      </c>
      <c r="F1415">
        <v>314</v>
      </c>
      <c r="G1415">
        <v>547</v>
      </c>
      <c r="H1415">
        <v>861</v>
      </c>
      <c r="I1415" s="2" t="s">
        <v>17</v>
      </c>
      <c r="K1415" s="4">
        <v>29490</v>
      </c>
      <c r="L1415" s="1">
        <v>24637</v>
      </c>
      <c r="M1415">
        <f ca="1">DATEDIF(Factures[[#This Row],[Date naissance]],TODAY(),"Y")</f>
        <v>55</v>
      </c>
      <c r="N1415" t="str">
        <f ca="1">VLOOKUP(Factures[[#This Row],[Age]],Cat_Age[],2,TRUE)</f>
        <v>4 - de 55 à 65 ans</v>
      </c>
      <c r="O1415" t="str" cm="1">
        <f t="array" ref="O14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15" t="str">
        <f>VLOOKUP(INDEX(Communes2013[Code Postal],MATCH("*"&amp;TEXT(Factures[[#This Row],[CP]],"00000")&amp;"*",Communes2013[Code Postal],0)),Communes2013[],2,FALSE)</f>
        <v>GUIPAVAS</v>
      </c>
      <c r="Q1415" t="str">
        <f>VLOOKUP(Factures[[#This Row],[DPT]],departement2021[],6,FALSE)</f>
        <v>Finistère</v>
      </c>
      <c r="R1415" t="str">
        <f>VLOOKUP(VLOOKUP(Factures[[#This Row],[DPT]],departement2021[],2,FALSE),region2021[],5,FALSE)</f>
        <v>Bretagne</v>
      </c>
    </row>
    <row r="1416" spans="1:18" x14ac:dyDescent="0.25">
      <c r="A1416">
        <v>1419</v>
      </c>
      <c r="B1416" s="1">
        <v>44782</v>
      </c>
      <c r="C1416" s="2" t="s">
        <v>19</v>
      </c>
      <c r="D1416" s="2" t="s">
        <v>16</v>
      </c>
      <c r="E1416">
        <v>2</v>
      </c>
      <c r="F1416">
        <v>58</v>
      </c>
      <c r="G1416">
        <v>32</v>
      </c>
      <c r="H1416">
        <v>90</v>
      </c>
      <c r="I1416" s="2" t="s">
        <v>14</v>
      </c>
      <c r="J1416">
        <v>6.5</v>
      </c>
      <c r="K1416" s="4">
        <v>33490</v>
      </c>
      <c r="L1416" s="1">
        <v>34800</v>
      </c>
      <c r="M1416">
        <f ca="1">DATEDIF(Factures[[#This Row],[Date naissance]],TODAY(),"Y")</f>
        <v>27</v>
      </c>
      <c r="N1416" t="str">
        <f ca="1">VLOOKUP(Factures[[#This Row],[Age]],Cat_Age[],2,TRUE)</f>
        <v>1 - de 0 à 35 ans</v>
      </c>
      <c r="O1416" t="str" cm="1">
        <f t="array" ref="O1416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416" t="str">
        <f>VLOOKUP(INDEX(Communes2013[Code Postal],MATCH("*"&amp;TEXT(Factures[[#This Row],[CP]],"00000")&amp;"*",Communes2013[Code Postal],0)),Communes2013[],2,FALSE)</f>
        <v>SAINT-MACAIRE</v>
      </c>
      <c r="Q1416" t="str">
        <f>VLOOKUP(Factures[[#This Row],[DPT]],departement2021[],6,FALSE)</f>
        <v>Gironde</v>
      </c>
      <c r="R1416" t="str">
        <f>VLOOKUP(VLOOKUP(Factures[[#This Row],[DPT]],departement2021[],2,FALSE),region2021[],5,FALSE)</f>
        <v>Nouvelle-Aquitaine</v>
      </c>
    </row>
    <row r="1417" spans="1:18" x14ac:dyDescent="0.25">
      <c r="A1417">
        <v>1420</v>
      </c>
      <c r="B1417" s="1">
        <v>44782</v>
      </c>
      <c r="C1417" s="2" t="s">
        <v>19</v>
      </c>
      <c r="D1417" s="2" t="s">
        <v>20</v>
      </c>
      <c r="E1417">
        <v>4</v>
      </c>
      <c r="F1417">
        <v>56.5</v>
      </c>
      <c r="G1417">
        <v>82</v>
      </c>
      <c r="H1417">
        <v>138.5</v>
      </c>
      <c r="I1417" s="2" t="s">
        <v>14</v>
      </c>
      <c r="J1417">
        <v>6</v>
      </c>
      <c r="K1417" s="4">
        <v>92270</v>
      </c>
      <c r="L1417" s="1">
        <v>27608</v>
      </c>
      <c r="M1417">
        <f ca="1">DATEDIF(Factures[[#This Row],[Date naissance]],TODAY(),"Y")</f>
        <v>47</v>
      </c>
      <c r="N1417" t="str">
        <f ca="1">VLOOKUP(Factures[[#This Row],[Age]],Cat_Age[],2,TRUE)</f>
        <v>3 - de 45 à 55 ans</v>
      </c>
      <c r="O1417" t="str" cm="1">
        <f t="array" ref="O141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417" t="str">
        <f>VLOOKUP(INDEX(Communes2013[Code Postal],MATCH("*"&amp;TEXT(Factures[[#This Row],[CP]],"00000")&amp;"*",Communes2013[Code Postal],0)),Communes2013[],2,FALSE)</f>
        <v>BOIS-COLOMBES</v>
      </c>
      <c r="Q1417" t="str">
        <f>VLOOKUP(Factures[[#This Row],[DPT]],departement2021[],6,FALSE)</f>
        <v>Hauts-de-Seine</v>
      </c>
      <c r="R1417" t="str">
        <f>VLOOKUP(VLOOKUP(Factures[[#This Row],[DPT]],departement2021[],2,FALSE),region2021[],5,FALSE)</f>
        <v>Île-de-France</v>
      </c>
    </row>
    <row r="1418" spans="1:18" x14ac:dyDescent="0.25">
      <c r="A1418">
        <v>1421</v>
      </c>
      <c r="B1418" s="1">
        <v>44782</v>
      </c>
      <c r="C1418" s="2" t="s">
        <v>15</v>
      </c>
      <c r="D1418" s="2" t="s">
        <v>13</v>
      </c>
      <c r="E1418">
        <v>2</v>
      </c>
      <c r="F1418">
        <v>45</v>
      </c>
      <c r="G1418">
        <v>48</v>
      </c>
      <c r="H1418">
        <v>93</v>
      </c>
      <c r="I1418" s="2" t="s">
        <v>14</v>
      </c>
      <c r="J1418">
        <v>1</v>
      </c>
      <c r="K1418" s="4">
        <v>29290</v>
      </c>
      <c r="L1418" s="1">
        <v>28434</v>
      </c>
      <c r="M1418">
        <f ca="1">DATEDIF(Factures[[#This Row],[Date naissance]],TODAY(),"Y")</f>
        <v>45</v>
      </c>
      <c r="N1418" t="str">
        <f ca="1">VLOOKUP(Factures[[#This Row],[Age]],Cat_Age[],2,TRUE)</f>
        <v>3 - de 45 à 55 ans</v>
      </c>
      <c r="O1418" t="str" cm="1">
        <f t="array" ref="O14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18" t="str">
        <f>VLOOKUP(INDEX(Communes2013[Code Postal],MATCH("*"&amp;TEXT(Factures[[#This Row],[CP]],"00000")&amp;"*",Communes2013[Code Postal],0)),Communes2013[],2,FALSE)</f>
        <v>SAINT-RENAN</v>
      </c>
      <c r="Q1418" t="str">
        <f>VLOOKUP(Factures[[#This Row],[DPT]],departement2021[],6,FALSE)</f>
        <v>Finistère</v>
      </c>
      <c r="R1418" t="str">
        <f>VLOOKUP(VLOOKUP(Factures[[#This Row],[DPT]],departement2021[],2,FALSE),region2021[],5,FALSE)</f>
        <v>Bretagne</v>
      </c>
    </row>
    <row r="1419" spans="1:18" x14ac:dyDescent="0.25">
      <c r="A1419">
        <v>1422</v>
      </c>
      <c r="B1419" s="1">
        <v>44782</v>
      </c>
      <c r="C1419" s="2" t="s">
        <v>18</v>
      </c>
      <c r="D1419" s="2" t="s">
        <v>16</v>
      </c>
      <c r="E1419">
        <v>2</v>
      </c>
      <c r="F1419">
        <v>54.5</v>
      </c>
      <c r="G1419">
        <v>39</v>
      </c>
      <c r="H1419">
        <v>93.5</v>
      </c>
      <c r="I1419" s="2" t="s">
        <v>17</v>
      </c>
      <c r="K1419" s="4">
        <v>35800</v>
      </c>
      <c r="L1419" s="1">
        <v>35354</v>
      </c>
      <c r="M1419">
        <f ca="1">DATEDIF(Factures[[#This Row],[Date naissance]],TODAY(),"Y")</f>
        <v>26</v>
      </c>
      <c r="N1419" t="str">
        <f ca="1">VLOOKUP(Factures[[#This Row],[Age]],Cat_Age[],2,TRUE)</f>
        <v>1 - de 0 à 35 ans</v>
      </c>
      <c r="O1419" t="str" cm="1">
        <f t="array" ref="O141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19" t="str">
        <f>VLOOKUP(INDEX(Communes2013[Code Postal],MATCH("*"&amp;TEXT(Factures[[#This Row],[CP]],"00000")&amp;"*",Communes2013[Code Postal],0)),Communes2013[],2,FALSE)</f>
        <v>DINARD</v>
      </c>
      <c r="Q1419" t="str">
        <f>VLOOKUP(Factures[[#This Row],[DPT]],departement2021[],6,FALSE)</f>
        <v>Ille-et-Vilaine</v>
      </c>
      <c r="R1419" t="str">
        <f>VLOOKUP(VLOOKUP(Factures[[#This Row],[DPT]],departement2021[],2,FALSE),region2021[],5,FALSE)</f>
        <v>Bretagne</v>
      </c>
    </row>
    <row r="1420" spans="1:18" x14ac:dyDescent="0.25">
      <c r="A1420">
        <v>1423</v>
      </c>
      <c r="B1420" s="1">
        <v>44782</v>
      </c>
      <c r="C1420" s="2" t="s">
        <v>15</v>
      </c>
      <c r="D1420" s="2" t="s">
        <v>16</v>
      </c>
      <c r="E1420">
        <v>1</v>
      </c>
      <c r="F1420">
        <v>26</v>
      </c>
      <c r="G1420">
        <v>1</v>
      </c>
      <c r="H1420">
        <v>27</v>
      </c>
      <c r="I1420" s="2" t="s">
        <v>14</v>
      </c>
      <c r="J1420">
        <v>1</v>
      </c>
      <c r="K1420" s="4">
        <v>75011</v>
      </c>
      <c r="L1420" s="1">
        <v>32441</v>
      </c>
      <c r="M1420">
        <f ca="1">DATEDIF(Factures[[#This Row],[Date naissance]],TODAY(),"Y")</f>
        <v>34</v>
      </c>
      <c r="N1420" t="str">
        <f ca="1">VLOOKUP(Factures[[#This Row],[Age]],Cat_Age[],2,TRUE)</f>
        <v>1 - de 0 à 35 ans</v>
      </c>
      <c r="O1420" t="str" cm="1">
        <f t="array" ref="O142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20" t="str">
        <f>VLOOKUP(INDEX(Communes2013[Code Postal],MATCH("*"&amp;TEXT(Factures[[#This Row],[CP]],"00000")&amp;"*",Communes2013[Code Postal],0)),Communes2013[],2,FALSE)</f>
        <v>PARIS-11E-ARRONDISSEMENT</v>
      </c>
      <c r="Q1420" t="str">
        <f>VLOOKUP(Factures[[#This Row],[DPT]],departement2021[],6,FALSE)</f>
        <v>Paris</v>
      </c>
      <c r="R1420" t="str">
        <f>VLOOKUP(VLOOKUP(Factures[[#This Row],[DPT]],departement2021[],2,FALSE),region2021[],5,FALSE)</f>
        <v>Île-de-France</v>
      </c>
    </row>
    <row r="1421" spans="1:18" x14ac:dyDescent="0.25">
      <c r="A1421">
        <v>1424</v>
      </c>
      <c r="B1421" s="1">
        <v>44782</v>
      </c>
      <c r="C1421" s="2" t="s">
        <v>15</v>
      </c>
      <c r="D1421" s="2" t="s">
        <v>16</v>
      </c>
      <c r="E1421">
        <v>8</v>
      </c>
      <c r="F1421">
        <v>201.5</v>
      </c>
      <c r="G1421">
        <v>324</v>
      </c>
      <c r="H1421">
        <v>525.5</v>
      </c>
      <c r="I1421" s="2" t="s">
        <v>14</v>
      </c>
      <c r="J1421">
        <v>16.5</v>
      </c>
      <c r="K1421" s="4">
        <v>53700</v>
      </c>
      <c r="L1421" s="1">
        <v>29532</v>
      </c>
      <c r="M1421">
        <f ca="1">DATEDIF(Factures[[#This Row],[Date naissance]],TODAY(),"Y")</f>
        <v>42</v>
      </c>
      <c r="N1421" t="str">
        <f ca="1">VLOOKUP(Factures[[#This Row],[Age]],Cat_Age[],2,TRUE)</f>
        <v>2 - de 35 à 45 ans</v>
      </c>
      <c r="O1421" t="str" cm="1">
        <f t="array" ref="O1421">IF(INT(Factures[[#This Row],[CP]]/1000)=20,_xlfn.SWITCH(MID(Factures[[#This Row],[CP]],3,1),"0","2A","1","2A","2","2B"),IF(LEN(Factures[[#This Row],[CP]])=4,"0"&amp;LEFT(Factures[[#This Row],[CP]],1),LEFT(Factures[[#This Row],[CP]],2)))</f>
        <v>53</v>
      </c>
      <c r="P1421" t="str">
        <f>VLOOKUP(INDEX(Communes2013[Code Postal],MATCH("*"&amp;TEXT(Factures[[#This Row],[CP]],"00000")&amp;"*",Communes2013[Code Postal],0)),Communes2013[],2,FALSE)</f>
        <v>VILLAINES-LA-JUHEL</v>
      </c>
      <c r="Q1421" t="str">
        <f>VLOOKUP(Factures[[#This Row],[DPT]],departement2021[],6,FALSE)</f>
        <v>Mayenne</v>
      </c>
      <c r="R1421" t="str">
        <f>VLOOKUP(VLOOKUP(Factures[[#This Row],[DPT]],departement2021[],2,FALSE),region2021[],5,FALSE)</f>
        <v>Pays de la Loire</v>
      </c>
    </row>
    <row r="1422" spans="1:18" x14ac:dyDescent="0.25">
      <c r="A1422">
        <v>1425</v>
      </c>
      <c r="B1422" s="1">
        <v>44782</v>
      </c>
      <c r="C1422" s="2" t="s">
        <v>18</v>
      </c>
      <c r="D1422" s="2" t="s">
        <v>16</v>
      </c>
      <c r="E1422">
        <v>2</v>
      </c>
      <c r="F1422">
        <v>58</v>
      </c>
      <c r="G1422">
        <v>67</v>
      </c>
      <c r="H1422">
        <v>125</v>
      </c>
      <c r="I1422" s="2" t="s">
        <v>14</v>
      </c>
      <c r="J1422">
        <v>4.5</v>
      </c>
      <c r="K1422" s="4">
        <v>22000</v>
      </c>
      <c r="L1422" s="1">
        <v>29632</v>
      </c>
      <c r="M1422">
        <f ca="1">DATEDIF(Factures[[#This Row],[Date naissance]],TODAY(),"Y")</f>
        <v>41</v>
      </c>
      <c r="N1422" t="str">
        <f ca="1">VLOOKUP(Factures[[#This Row],[Age]],Cat_Age[],2,TRUE)</f>
        <v>2 - de 35 à 45 ans</v>
      </c>
      <c r="O1422" t="str" cm="1">
        <f t="array" ref="O142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422" t="str">
        <f>VLOOKUP(INDEX(Communes2013[Code Postal],MATCH("*"&amp;TEXT(Factures[[#This Row],[CP]],"00000")&amp;"*",Communes2013[Code Postal],0)),Communes2013[],2,FALSE)</f>
        <v>SAINT-BRIEUC</v>
      </c>
      <c r="Q1422" t="str">
        <f>VLOOKUP(Factures[[#This Row],[DPT]],departement2021[],6,FALSE)</f>
        <v>Côtes-d'Armor</v>
      </c>
      <c r="R1422" t="str">
        <f>VLOOKUP(VLOOKUP(Factures[[#This Row],[DPT]],departement2021[],2,FALSE),region2021[],5,FALSE)</f>
        <v>Bretagne</v>
      </c>
    </row>
    <row r="1423" spans="1:18" x14ac:dyDescent="0.25">
      <c r="A1423">
        <v>1426</v>
      </c>
      <c r="B1423" s="1">
        <v>44782</v>
      </c>
      <c r="C1423" s="2" t="s">
        <v>15</v>
      </c>
      <c r="D1423" s="2" t="s">
        <v>16</v>
      </c>
      <c r="E1423">
        <v>18</v>
      </c>
      <c r="F1423">
        <v>550</v>
      </c>
      <c r="G1423">
        <v>540</v>
      </c>
      <c r="H1423">
        <v>1090</v>
      </c>
      <c r="I1423" s="2" t="s">
        <v>14</v>
      </c>
      <c r="J1423">
        <v>50</v>
      </c>
      <c r="K1423" s="4">
        <v>37100</v>
      </c>
      <c r="L1423" s="1">
        <v>26047</v>
      </c>
      <c r="M1423">
        <f ca="1">DATEDIF(Factures[[#This Row],[Date naissance]],TODAY(),"Y")</f>
        <v>51</v>
      </c>
      <c r="N1423" t="str">
        <f ca="1">VLOOKUP(Factures[[#This Row],[Age]],Cat_Age[],2,TRUE)</f>
        <v>3 - de 45 à 55 ans</v>
      </c>
      <c r="O1423" t="str" cm="1">
        <f t="array" ref="O1423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423" t="str">
        <f>VLOOKUP(INDEX(Communes2013[Code Postal],MATCH("*"&amp;TEXT(Factures[[#This Row],[CP]],"00000")&amp;"*",Communes2013[Code Postal],0)),Communes2013[],2,FALSE)</f>
        <v>TOURS</v>
      </c>
      <c r="Q1423" t="str">
        <f>VLOOKUP(Factures[[#This Row],[DPT]],departement2021[],6,FALSE)</f>
        <v>Indre-et-Loire</v>
      </c>
      <c r="R1423" t="str">
        <f>VLOOKUP(VLOOKUP(Factures[[#This Row],[DPT]],departement2021[],2,FALSE),region2021[],5,FALSE)</f>
        <v>Centre-Val de Loire</v>
      </c>
    </row>
    <row r="1424" spans="1:18" x14ac:dyDescent="0.25">
      <c r="A1424">
        <v>1427</v>
      </c>
      <c r="B1424" s="1">
        <v>44782</v>
      </c>
      <c r="C1424" s="2" t="s">
        <v>15</v>
      </c>
      <c r="D1424" s="2" t="s">
        <v>20</v>
      </c>
      <c r="E1424">
        <v>16</v>
      </c>
      <c r="F1424">
        <v>210</v>
      </c>
      <c r="G1424">
        <v>216</v>
      </c>
      <c r="H1424">
        <v>426</v>
      </c>
      <c r="I1424" s="2" t="s">
        <v>14</v>
      </c>
      <c r="J1424">
        <v>9</v>
      </c>
      <c r="K1424" s="4">
        <v>29900</v>
      </c>
      <c r="L1424" s="1">
        <v>22425</v>
      </c>
      <c r="M1424">
        <f ca="1">DATEDIF(Factures[[#This Row],[Date naissance]],TODAY(),"Y")</f>
        <v>61</v>
      </c>
      <c r="N1424" t="str">
        <f ca="1">VLOOKUP(Factures[[#This Row],[Age]],Cat_Age[],2,TRUE)</f>
        <v>4 - de 55 à 65 ans</v>
      </c>
      <c r="O1424" t="str" cm="1">
        <f t="array" ref="O14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24" t="str">
        <f>VLOOKUP(INDEX(Communes2013[Code Postal],MATCH("*"&amp;TEXT(Factures[[#This Row],[CP]],"00000")&amp;"*",Communes2013[Code Postal],0)),Communes2013[],2,FALSE)</f>
        <v>CONCARNEAU</v>
      </c>
      <c r="Q1424" t="str">
        <f>VLOOKUP(Factures[[#This Row],[DPT]],departement2021[],6,FALSE)</f>
        <v>Finistère</v>
      </c>
      <c r="R1424" t="str">
        <f>VLOOKUP(VLOOKUP(Factures[[#This Row],[DPT]],departement2021[],2,FALSE),region2021[],5,FALSE)</f>
        <v>Bretagne</v>
      </c>
    </row>
    <row r="1425" spans="1:18" x14ac:dyDescent="0.25">
      <c r="A1425">
        <v>1428</v>
      </c>
      <c r="B1425" s="1">
        <v>44782</v>
      </c>
      <c r="C1425" s="2" t="s">
        <v>12</v>
      </c>
      <c r="D1425" s="2" t="s">
        <v>16</v>
      </c>
      <c r="E1425">
        <v>2</v>
      </c>
      <c r="F1425">
        <v>69</v>
      </c>
      <c r="G1425">
        <v>7</v>
      </c>
      <c r="H1425">
        <v>76</v>
      </c>
      <c r="I1425" s="2" t="s">
        <v>17</v>
      </c>
      <c r="K1425" s="4">
        <v>29490</v>
      </c>
      <c r="L1425" s="1">
        <v>32822</v>
      </c>
      <c r="M1425">
        <f ca="1">DATEDIF(Factures[[#This Row],[Date naissance]],TODAY(),"Y")</f>
        <v>32</v>
      </c>
      <c r="N1425" t="str">
        <f ca="1">VLOOKUP(Factures[[#This Row],[Age]],Cat_Age[],2,TRUE)</f>
        <v>1 - de 0 à 35 ans</v>
      </c>
      <c r="O1425" t="str" cm="1">
        <f t="array" ref="O14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25" t="str">
        <f>VLOOKUP(INDEX(Communes2013[Code Postal],MATCH("*"&amp;TEXT(Factures[[#This Row],[CP]],"00000")&amp;"*",Communes2013[Code Postal],0)),Communes2013[],2,FALSE)</f>
        <v>GUIPAVAS</v>
      </c>
      <c r="Q1425" t="str">
        <f>VLOOKUP(Factures[[#This Row],[DPT]],departement2021[],6,FALSE)</f>
        <v>Finistère</v>
      </c>
      <c r="R1425" t="str">
        <f>VLOOKUP(VLOOKUP(Factures[[#This Row],[DPT]],departement2021[],2,FALSE),region2021[],5,FALSE)</f>
        <v>Bretagne</v>
      </c>
    </row>
    <row r="1426" spans="1:18" x14ac:dyDescent="0.25">
      <c r="A1426">
        <v>1429</v>
      </c>
      <c r="B1426" s="1">
        <v>44782</v>
      </c>
      <c r="C1426" s="2" t="s">
        <v>19</v>
      </c>
      <c r="D1426" s="2" t="s">
        <v>13</v>
      </c>
      <c r="E1426">
        <v>2</v>
      </c>
      <c r="F1426">
        <v>44</v>
      </c>
      <c r="G1426">
        <v>75</v>
      </c>
      <c r="H1426">
        <v>119</v>
      </c>
      <c r="I1426" s="2" t="s">
        <v>14</v>
      </c>
      <c r="J1426">
        <v>0.5</v>
      </c>
      <c r="K1426" s="4">
        <v>29550</v>
      </c>
      <c r="L1426" s="1">
        <v>29019</v>
      </c>
      <c r="M1426">
        <f ca="1">DATEDIF(Factures[[#This Row],[Date naissance]],TODAY(),"Y")</f>
        <v>43</v>
      </c>
      <c r="N1426" t="str">
        <f ca="1">VLOOKUP(Factures[[#This Row],[Age]],Cat_Age[],2,TRUE)</f>
        <v>2 - de 35 à 45 ans</v>
      </c>
      <c r="O1426" t="str" cm="1">
        <f t="array" ref="O14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26" t="str">
        <f>VLOOKUP(INDEX(Communes2013[Code Postal],MATCH("*"&amp;TEXT(Factures[[#This Row],[CP]],"00000")&amp;"*",Communes2013[Code Postal],0)),Communes2013[],2,FALSE)</f>
        <v>PLOMODIERN</v>
      </c>
      <c r="Q1426" t="str">
        <f>VLOOKUP(Factures[[#This Row],[DPT]],departement2021[],6,FALSE)</f>
        <v>Finistère</v>
      </c>
      <c r="R1426" t="str">
        <f>VLOOKUP(VLOOKUP(Factures[[#This Row],[DPT]],departement2021[],2,FALSE),region2021[],5,FALSE)</f>
        <v>Bretagne</v>
      </c>
    </row>
    <row r="1427" spans="1:18" x14ac:dyDescent="0.25">
      <c r="A1427">
        <v>1430</v>
      </c>
      <c r="B1427" s="1">
        <v>44782</v>
      </c>
      <c r="C1427" s="2" t="s">
        <v>15</v>
      </c>
      <c r="D1427" s="2" t="s">
        <v>16</v>
      </c>
      <c r="E1427">
        <v>15</v>
      </c>
      <c r="F1427">
        <v>382</v>
      </c>
      <c r="G1427">
        <v>433</v>
      </c>
      <c r="H1427">
        <v>815</v>
      </c>
      <c r="I1427" s="2" t="s">
        <v>14</v>
      </c>
      <c r="J1427">
        <v>40.5</v>
      </c>
      <c r="K1427" s="4">
        <v>91120</v>
      </c>
      <c r="L1427" s="1">
        <v>22574</v>
      </c>
      <c r="M1427">
        <f ca="1">DATEDIF(Factures[[#This Row],[Date naissance]],TODAY(),"Y")</f>
        <v>61</v>
      </c>
      <c r="N1427" t="str">
        <f ca="1">VLOOKUP(Factures[[#This Row],[Age]],Cat_Age[],2,TRUE)</f>
        <v>4 - de 55 à 65 ans</v>
      </c>
      <c r="O1427" t="str" cm="1">
        <f t="array" ref="O1427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427" t="str">
        <f>VLOOKUP(INDEX(Communes2013[Code Postal],MATCH("*"&amp;TEXT(Factures[[#This Row],[CP]],"00000")&amp;"*",Communes2013[Code Postal],0)),Communes2013[],2,FALSE)</f>
        <v>PALAISEAU</v>
      </c>
      <c r="Q1427" t="str">
        <f>VLOOKUP(Factures[[#This Row],[DPT]],departement2021[],6,FALSE)</f>
        <v>Essonne</v>
      </c>
      <c r="R1427" t="str">
        <f>VLOOKUP(VLOOKUP(Factures[[#This Row],[DPT]],departement2021[],2,FALSE),region2021[],5,FALSE)</f>
        <v>Île-de-France</v>
      </c>
    </row>
    <row r="1428" spans="1:18" x14ac:dyDescent="0.25">
      <c r="A1428">
        <v>1431</v>
      </c>
      <c r="B1428" s="1">
        <v>44782</v>
      </c>
      <c r="C1428" s="2" t="s">
        <v>12</v>
      </c>
      <c r="D1428" s="2" t="s">
        <v>16</v>
      </c>
      <c r="E1428">
        <v>17</v>
      </c>
      <c r="F1428">
        <v>471.5</v>
      </c>
      <c r="G1428">
        <v>152</v>
      </c>
      <c r="H1428">
        <v>623.5</v>
      </c>
      <c r="I1428" s="2" t="s">
        <v>17</v>
      </c>
      <c r="K1428" s="4">
        <v>43240</v>
      </c>
      <c r="L1428" s="1">
        <v>15632</v>
      </c>
      <c r="M1428">
        <f ca="1">DATEDIF(Factures[[#This Row],[Date naissance]],TODAY(),"Y")</f>
        <v>80</v>
      </c>
      <c r="N1428" t="str">
        <f ca="1">VLOOKUP(Factures[[#This Row],[Age]],Cat_Age[],2,TRUE)</f>
        <v>5 - de 65 et plus</v>
      </c>
      <c r="O1428" t="str" cm="1">
        <f t="array" ref="O1428">IF(INT(Factures[[#This Row],[CP]]/1000)=20,_xlfn.SWITCH(MID(Factures[[#This Row],[CP]],3,1),"0","2A","1","2A","2","2B"),IF(LEN(Factures[[#This Row],[CP]])=4,"0"&amp;LEFT(Factures[[#This Row],[CP]],1),LEFT(Factures[[#This Row],[CP]],2)))</f>
        <v>43</v>
      </c>
      <c r="P1428" t="str">
        <f>VLOOKUP(INDEX(Communes2013[Code Postal],MATCH("*"&amp;TEXT(Factures[[#This Row],[CP]],"00000")&amp;"*",Communes2013[Code Postal],0)),Communes2013[],2,FALSE)</f>
        <v>SAINT-JUST-MALMONT</v>
      </c>
      <c r="Q1428" t="str">
        <f>VLOOKUP(Factures[[#This Row],[DPT]],departement2021[],6,FALSE)</f>
        <v>Haute-Loire</v>
      </c>
      <c r="R1428" t="str">
        <f>VLOOKUP(VLOOKUP(Factures[[#This Row],[DPT]],departement2021[],2,FALSE),region2021[],5,FALSE)</f>
        <v>Auvergne-Rhône-Alpes</v>
      </c>
    </row>
    <row r="1429" spans="1:18" x14ac:dyDescent="0.25">
      <c r="A1429">
        <v>1432</v>
      </c>
      <c r="B1429" s="1">
        <v>44782</v>
      </c>
      <c r="C1429" s="2" t="s">
        <v>15</v>
      </c>
      <c r="D1429" s="2" t="s">
        <v>16</v>
      </c>
      <c r="E1429">
        <v>5</v>
      </c>
      <c r="F1429">
        <v>168</v>
      </c>
      <c r="G1429">
        <v>215</v>
      </c>
      <c r="H1429">
        <v>383</v>
      </c>
      <c r="I1429" s="2" t="s">
        <v>14</v>
      </c>
      <c r="J1429">
        <v>7</v>
      </c>
      <c r="K1429" s="4">
        <v>29170</v>
      </c>
      <c r="L1429" s="1">
        <v>31173</v>
      </c>
      <c r="M1429">
        <f ca="1">DATEDIF(Factures[[#This Row],[Date naissance]],TODAY(),"Y")</f>
        <v>37</v>
      </c>
      <c r="N1429" t="str">
        <f ca="1">VLOOKUP(Factures[[#This Row],[Age]],Cat_Age[],2,TRUE)</f>
        <v>2 - de 35 à 45 ans</v>
      </c>
      <c r="O1429" t="str" cm="1">
        <f t="array" ref="O14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29" t="str">
        <f>VLOOKUP(INDEX(Communes2013[Code Postal],MATCH("*"&amp;TEXT(Factures[[#This Row],[CP]],"00000")&amp;"*",Communes2013[Code Postal],0)),Communes2013[],2,FALSE)</f>
        <v>FOUESNANT</v>
      </c>
      <c r="Q1429" t="str">
        <f>VLOOKUP(Factures[[#This Row],[DPT]],departement2021[],6,FALSE)</f>
        <v>Finistère</v>
      </c>
      <c r="R1429" t="str">
        <f>VLOOKUP(VLOOKUP(Factures[[#This Row],[DPT]],departement2021[],2,FALSE),region2021[],5,FALSE)</f>
        <v>Bretagne</v>
      </c>
    </row>
    <row r="1430" spans="1:18" x14ac:dyDescent="0.25">
      <c r="A1430">
        <v>1433</v>
      </c>
      <c r="B1430" s="1">
        <v>44782</v>
      </c>
      <c r="C1430" s="2" t="s">
        <v>15</v>
      </c>
      <c r="D1430" s="2" t="s">
        <v>13</v>
      </c>
      <c r="E1430">
        <v>2</v>
      </c>
      <c r="F1430">
        <v>45</v>
      </c>
      <c r="G1430">
        <v>45</v>
      </c>
      <c r="H1430">
        <v>90</v>
      </c>
      <c r="I1430" s="2" t="s">
        <v>14</v>
      </c>
      <c r="J1430">
        <v>4</v>
      </c>
      <c r="K1430" s="4">
        <v>35260</v>
      </c>
      <c r="L1430" s="1">
        <v>32094</v>
      </c>
      <c r="M1430">
        <f ca="1">DATEDIF(Factures[[#This Row],[Date naissance]],TODAY(),"Y")</f>
        <v>34</v>
      </c>
      <c r="N1430" t="str">
        <f ca="1">VLOOKUP(Factures[[#This Row],[Age]],Cat_Age[],2,TRUE)</f>
        <v>1 - de 0 à 35 ans</v>
      </c>
      <c r="O1430" t="str" cm="1">
        <f t="array" ref="O143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30" t="str">
        <f>VLOOKUP(INDEX(Communes2013[Code Postal],MATCH("*"&amp;TEXT(Factures[[#This Row],[CP]],"00000")&amp;"*",Communes2013[Code Postal],0)),Communes2013[],2,FALSE)</f>
        <v>CANCALE</v>
      </c>
      <c r="Q1430" t="str">
        <f>VLOOKUP(Factures[[#This Row],[DPT]],departement2021[],6,FALSE)</f>
        <v>Ille-et-Vilaine</v>
      </c>
      <c r="R1430" t="str">
        <f>VLOOKUP(VLOOKUP(Factures[[#This Row],[DPT]],departement2021[],2,FALSE),region2021[],5,FALSE)</f>
        <v>Bretagne</v>
      </c>
    </row>
    <row r="1431" spans="1:18" x14ac:dyDescent="0.25">
      <c r="A1431">
        <v>1434</v>
      </c>
      <c r="B1431" s="1">
        <v>44782</v>
      </c>
      <c r="C1431" s="2" t="s">
        <v>15</v>
      </c>
      <c r="D1431" s="2" t="s">
        <v>16</v>
      </c>
      <c r="E1431">
        <v>12</v>
      </c>
      <c r="F1431">
        <v>345.5</v>
      </c>
      <c r="G1431">
        <v>129</v>
      </c>
      <c r="H1431">
        <v>474.5</v>
      </c>
      <c r="I1431" s="2" t="s">
        <v>14</v>
      </c>
      <c r="J1431">
        <v>1</v>
      </c>
      <c r="K1431" s="4">
        <v>94200</v>
      </c>
      <c r="L1431" s="1">
        <v>32021</v>
      </c>
      <c r="M1431">
        <f ca="1">DATEDIF(Factures[[#This Row],[Date naissance]],TODAY(),"Y")</f>
        <v>35</v>
      </c>
      <c r="N1431" t="str">
        <f ca="1">VLOOKUP(Factures[[#This Row],[Age]],Cat_Age[],2,TRUE)</f>
        <v>2 - de 35 à 45 ans</v>
      </c>
      <c r="O1431" t="str" cm="1">
        <f t="array" ref="O143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431" t="str">
        <f>VLOOKUP(INDEX(Communes2013[Code Postal],MATCH("*"&amp;TEXT(Factures[[#This Row],[CP]],"00000")&amp;"*",Communes2013[Code Postal],0)),Communes2013[],2,FALSE)</f>
        <v>IVRY-SUR-SEINE</v>
      </c>
      <c r="Q1431" t="str">
        <f>VLOOKUP(Factures[[#This Row],[DPT]],departement2021[],6,FALSE)</f>
        <v>Val-de-Marne</v>
      </c>
      <c r="R1431" t="str">
        <f>VLOOKUP(VLOOKUP(Factures[[#This Row],[DPT]],departement2021[],2,FALSE),region2021[],5,FALSE)</f>
        <v>Île-de-France</v>
      </c>
    </row>
    <row r="1432" spans="1:18" x14ac:dyDescent="0.25">
      <c r="A1432">
        <v>1435</v>
      </c>
      <c r="B1432" s="1">
        <v>44782</v>
      </c>
      <c r="C1432" s="2" t="s">
        <v>12</v>
      </c>
      <c r="D1432" s="2" t="s">
        <v>16</v>
      </c>
      <c r="E1432">
        <v>3</v>
      </c>
      <c r="F1432">
        <v>80</v>
      </c>
      <c r="G1432">
        <v>36</v>
      </c>
      <c r="H1432">
        <v>116</v>
      </c>
      <c r="I1432" s="2" t="s">
        <v>17</v>
      </c>
      <c r="K1432" s="4">
        <v>76200</v>
      </c>
      <c r="L1432" s="1">
        <v>18028</v>
      </c>
      <c r="M1432">
        <f ca="1">DATEDIF(Factures[[#This Row],[Date naissance]],TODAY(),"Y")</f>
        <v>73</v>
      </c>
      <c r="N1432" t="str">
        <f ca="1">VLOOKUP(Factures[[#This Row],[Age]],Cat_Age[],2,TRUE)</f>
        <v>5 - de 65 et plus</v>
      </c>
      <c r="O1432" t="str" cm="1">
        <f t="array" ref="O1432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432" t="str">
        <f>VLOOKUP(INDEX(Communes2013[Code Postal],MATCH("*"&amp;TEXT(Factures[[#This Row],[CP]],"00000")&amp;"*",Communes2013[Code Postal],0)),Communes2013[],2,FALSE)</f>
        <v>DIEPPE</v>
      </c>
      <c r="Q1432" t="str">
        <f>VLOOKUP(Factures[[#This Row],[DPT]],departement2021[],6,FALSE)</f>
        <v>Seine-Maritime</v>
      </c>
      <c r="R1432" t="str">
        <f>VLOOKUP(VLOOKUP(Factures[[#This Row],[DPT]],departement2021[],2,FALSE),region2021[],5,FALSE)</f>
        <v>Normandie</v>
      </c>
    </row>
    <row r="1433" spans="1:18" x14ac:dyDescent="0.25">
      <c r="A1433">
        <v>1436</v>
      </c>
      <c r="B1433" s="1">
        <v>44782</v>
      </c>
      <c r="C1433" s="2" t="s">
        <v>15</v>
      </c>
      <c r="D1433" s="2" t="s">
        <v>20</v>
      </c>
      <c r="E1433">
        <v>2</v>
      </c>
      <c r="F1433">
        <v>29</v>
      </c>
      <c r="G1433">
        <v>56</v>
      </c>
      <c r="H1433">
        <v>85</v>
      </c>
      <c r="I1433" s="2" t="s">
        <v>14</v>
      </c>
      <c r="J1433">
        <v>3.5</v>
      </c>
      <c r="K1433" s="4">
        <v>56700</v>
      </c>
      <c r="L1433" s="1">
        <v>33412</v>
      </c>
      <c r="M1433">
        <f ca="1">DATEDIF(Factures[[#This Row],[Date naissance]],TODAY(),"Y")</f>
        <v>31</v>
      </c>
      <c r="N1433" t="str">
        <f ca="1">VLOOKUP(Factures[[#This Row],[Age]],Cat_Age[],2,TRUE)</f>
        <v>1 - de 0 à 35 ans</v>
      </c>
      <c r="O1433" t="str" cm="1">
        <f t="array" ref="O143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433" t="str">
        <f>VLOOKUP(INDEX(Communes2013[Code Postal],MATCH("*"&amp;TEXT(Factures[[#This Row],[CP]],"00000")&amp;"*",Communes2013[Code Postal],0)),Communes2013[],2,FALSE)</f>
        <v>HENNEBONT</v>
      </c>
      <c r="Q1433" t="str">
        <f>VLOOKUP(Factures[[#This Row],[DPT]],departement2021[],6,FALSE)</f>
        <v>Morbihan</v>
      </c>
      <c r="R1433" t="str">
        <f>VLOOKUP(VLOOKUP(Factures[[#This Row],[DPT]],departement2021[],2,FALSE),region2021[],5,FALSE)</f>
        <v>Bretagne</v>
      </c>
    </row>
    <row r="1434" spans="1:18" x14ac:dyDescent="0.25">
      <c r="A1434">
        <v>1437</v>
      </c>
      <c r="B1434" s="1">
        <v>44782</v>
      </c>
      <c r="C1434" s="2" t="s">
        <v>12</v>
      </c>
      <c r="D1434" s="2" t="s">
        <v>16</v>
      </c>
      <c r="E1434">
        <v>2</v>
      </c>
      <c r="F1434">
        <v>69</v>
      </c>
      <c r="G1434">
        <v>65</v>
      </c>
      <c r="H1434">
        <v>134</v>
      </c>
      <c r="I1434" s="2" t="s">
        <v>14</v>
      </c>
      <c r="J1434">
        <v>9.5</v>
      </c>
      <c r="K1434" s="4">
        <v>35500</v>
      </c>
      <c r="L1434" s="1">
        <v>32216</v>
      </c>
      <c r="M1434">
        <f ca="1">DATEDIF(Factures[[#This Row],[Date naissance]],TODAY(),"Y")</f>
        <v>34</v>
      </c>
      <c r="N1434" t="str">
        <f ca="1">VLOOKUP(Factures[[#This Row],[Age]],Cat_Age[],2,TRUE)</f>
        <v>1 - de 0 à 35 ans</v>
      </c>
      <c r="O1434" t="str" cm="1">
        <f t="array" ref="O143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34" t="str">
        <f>VLOOKUP(INDEX(Communes2013[Code Postal],MATCH("*"&amp;TEXT(Factures[[#This Row],[CP]],"00000")&amp;"*",Communes2013[Code Postal],0)),Communes2013[],2,FALSE)</f>
        <v>VITRE</v>
      </c>
      <c r="Q1434" t="str">
        <f>VLOOKUP(Factures[[#This Row],[DPT]],departement2021[],6,FALSE)</f>
        <v>Ille-et-Vilaine</v>
      </c>
      <c r="R1434" t="str">
        <f>VLOOKUP(VLOOKUP(Factures[[#This Row],[DPT]],departement2021[],2,FALSE),region2021[],5,FALSE)</f>
        <v>Bretagne</v>
      </c>
    </row>
    <row r="1435" spans="1:18" x14ac:dyDescent="0.25">
      <c r="A1435">
        <v>1438</v>
      </c>
      <c r="B1435" s="1">
        <v>44783</v>
      </c>
      <c r="C1435" s="2" t="s">
        <v>12</v>
      </c>
      <c r="D1435" s="2" t="s">
        <v>21</v>
      </c>
      <c r="E1435">
        <v>2</v>
      </c>
      <c r="F1435">
        <v>37.5</v>
      </c>
      <c r="G1435">
        <v>34</v>
      </c>
      <c r="H1435">
        <v>71.5</v>
      </c>
      <c r="I1435" s="2" t="s">
        <v>14</v>
      </c>
      <c r="J1435">
        <v>1</v>
      </c>
      <c r="K1435" s="4">
        <v>56100</v>
      </c>
      <c r="L1435" s="1">
        <v>27264</v>
      </c>
      <c r="M1435">
        <f ca="1">DATEDIF(Factures[[#This Row],[Date naissance]],TODAY(),"Y")</f>
        <v>48</v>
      </c>
      <c r="N1435" t="str">
        <f ca="1">VLOOKUP(Factures[[#This Row],[Age]],Cat_Age[],2,TRUE)</f>
        <v>3 - de 45 à 55 ans</v>
      </c>
      <c r="O1435" t="str" cm="1">
        <f t="array" ref="O143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435" t="str">
        <f>VLOOKUP(INDEX(Communes2013[Code Postal],MATCH("*"&amp;TEXT(Factures[[#This Row],[CP]],"00000")&amp;"*",Communes2013[Code Postal],0)),Communes2013[],2,FALSE)</f>
        <v>LORIENT</v>
      </c>
      <c r="Q1435" t="str">
        <f>VLOOKUP(Factures[[#This Row],[DPT]],departement2021[],6,FALSE)</f>
        <v>Morbihan</v>
      </c>
      <c r="R1435" t="str">
        <f>VLOOKUP(VLOOKUP(Factures[[#This Row],[DPT]],departement2021[],2,FALSE),region2021[],5,FALSE)</f>
        <v>Bretagne</v>
      </c>
    </row>
    <row r="1436" spans="1:18" x14ac:dyDescent="0.25">
      <c r="A1436">
        <v>1439</v>
      </c>
      <c r="B1436" s="1">
        <v>44783</v>
      </c>
      <c r="C1436" s="2" t="s">
        <v>15</v>
      </c>
      <c r="D1436" s="2" t="s">
        <v>13</v>
      </c>
      <c r="E1436">
        <v>15</v>
      </c>
      <c r="F1436">
        <v>334.5</v>
      </c>
      <c r="G1436">
        <v>445</v>
      </c>
      <c r="H1436">
        <v>779.5</v>
      </c>
      <c r="I1436" s="2" t="s">
        <v>14</v>
      </c>
      <c r="J1436">
        <v>24</v>
      </c>
      <c r="K1436" s="4">
        <v>29170</v>
      </c>
      <c r="L1436" s="1">
        <v>26660</v>
      </c>
      <c r="M1436">
        <f ca="1">DATEDIF(Factures[[#This Row],[Date naissance]],TODAY(),"Y")</f>
        <v>49</v>
      </c>
      <c r="N1436" t="str">
        <f ca="1">VLOOKUP(Factures[[#This Row],[Age]],Cat_Age[],2,TRUE)</f>
        <v>3 - de 45 à 55 ans</v>
      </c>
      <c r="O1436" t="str" cm="1">
        <f t="array" ref="O14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36" t="str">
        <f>VLOOKUP(INDEX(Communes2013[Code Postal],MATCH("*"&amp;TEXT(Factures[[#This Row],[CP]],"00000")&amp;"*",Communes2013[Code Postal],0)),Communes2013[],2,FALSE)</f>
        <v>FOUESNANT</v>
      </c>
      <c r="Q1436" t="str">
        <f>VLOOKUP(Factures[[#This Row],[DPT]],departement2021[],6,FALSE)</f>
        <v>Finistère</v>
      </c>
      <c r="R1436" t="str">
        <f>VLOOKUP(VLOOKUP(Factures[[#This Row],[DPT]],departement2021[],2,FALSE),region2021[],5,FALSE)</f>
        <v>Bretagne</v>
      </c>
    </row>
    <row r="1437" spans="1:18" x14ac:dyDescent="0.25">
      <c r="A1437">
        <v>1440</v>
      </c>
      <c r="B1437" s="1">
        <v>44783</v>
      </c>
      <c r="C1437" s="2" t="s">
        <v>15</v>
      </c>
      <c r="D1437" s="2" t="s">
        <v>13</v>
      </c>
      <c r="E1437">
        <v>7</v>
      </c>
      <c r="F1437">
        <v>158</v>
      </c>
      <c r="G1437">
        <v>83</v>
      </c>
      <c r="H1437">
        <v>241</v>
      </c>
      <c r="I1437" s="2" t="s">
        <v>14</v>
      </c>
      <c r="J1437">
        <v>6.5</v>
      </c>
      <c r="K1437" s="4">
        <v>56440</v>
      </c>
      <c r="L1437" s="1">
        <v>34750</v>
      </c>
      <c r="M1437">
        <f ca="1">DATEDIF(Factures[[#This Row],[Date naissance]],TODAY(),"Y")</f>
        <v>27</v>
      </c>
      <c r="N1437" t="str">
        <f ca="1">VLOOKUP(Factures[[#This Row],[Age]],Cat_Age[],2,TRUE)</f>
        <v>1 - de 0 à 35 ans</v>
      </c>
      <c r="O1437" t="str" cm="1">
        <f t="array" ref="O143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437" t="str">
        <f>VLOOKUP(INDEX(Communes2013[Code Postal],MATCH("*"&amp;TEXT(Factures[[#This Row],[CP]],"00000")&amp;"*",Communes2013[Code Postal],0)),Communes2013[],2,FALSE)</f>
        <v>LANGUIDIC</v>
      </c>
      <c r="Q1437" t="str">
        <f>VLOOKUP(Factures[[#This Row],[DPT]],departement2021[],6,FALSE)</f>
        <v>Morbihan</v>
      </c>
      <c r="R1437" t="str">
        <f>VLOOKUP(VLOOKUP(Factures[[#This Row],[DPT]],departement2021[],2,FALSE),region2021[],5,FALSE)</f>
        <v>Bretagne</v>
      </c>
    </row>
    <row r="1438" spans="1:18" x14ac:dyDescent="0.25">
      <c r="A1438">
        <v>1441</v>
      </c>
      <c r="B1438" s="1">
        <v>44783</v>
      </c>
      <c r="C1438" s="2" t="s">
        <v>15</v>
      </c>
      <c r="D1438" s="2" t="s">
        <v>16</v>
      </c>
      <c r="E1438">
        <v>13</v>
      </c>
      <c r="F1438">
        <v>380</v>
      </c>
      <c r="G1438">
        <v>82</v>
      </c>
      <c r="H1438">
        <v>462</v>
      </c>
      <c r="I1438" s="2" t="s">
        <v>14</v>
      </c>
      <c r="J1438">
        <v>24.5</v>
      </c>
      <c r="K1438" s="4">
        <v>94130</v>
      </c>
      <c r="L1438" s="1">
        <v>27989</v>
      </c>
      <c r="M1438">
        <f ca="1">DATEDIF(Factures[[#This Row],[Date naissance]],TODAY(),"Y")</f>
        <v>46</v>
      </c>
      <c r="N1438" t="str">
        <f ca="1">VLOOKUP(Factures[[#This Row],[Age]],Cat_Age[],2,TRUE)</f>
        <v>3 - de 45 à 55 ans</v>
      </c>
      <c r="O1438" t="str" cm="1">
        <f t="array" ref="O1438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438" t="str">
        <f>VLOOKUP(INDEX(Communes2013[Code Postal],MATCH("*"&amp;TEXT(Factures[[#This Row],[CP]],"00000")&amp;"*",Communes2013[Code Postal],0)),Communes2013[],2,FALSE)</f>
        <v>NOGENT-SUR-MARNE</v>
      </c>
      <c r="Q1438" t="str">
        <f>VLOOKUP(Factures[[#This Row],[DPT]],departement2021[],6,FALSE)</f>
        <v>Val-de-Marne</v>
      </c>
      <c r="R1438" t="str">
        <f>VLOOKUP(VLOOKUP(Factures[[#This Row],[DPT]],departement2021[],2,FALSE),region2021[],5,FALSE)</f>
        <v>Île-de-France</v>
      </c>
    </row>
    <row r="1439" spans="1:18" x14ac:dyDescent="0.25">
      <c r="A1439">
        <v>1442</v>
      </c>
      <c r="B1439" s="1">
        <v>44783</v>
      </c>
      <c r="C1439" s="2" t="s">
        <v>15</v>
      </c>
      <c r="D1439" s="2" t="s">
        <v>16</v>
      </c>
      <c r="E1439">
        <v>2</v>
      </c>
      <c r="F1439">
        <v>56.5</v>
      </c>
      <c r="G1439">
        <v>57</v>
      </c>
      <c r="H1439">
        <v>113.5</v>
      </c>
      <c r="I1439" s="2" t="s">
        <v>14</v>
      </c>
      <c r="J1439">
        <v>6</v>
      </c>
      <c r="K1439" s="4">
        <v>29730</v>
      </c>
      <c r="L1439" s="1">
        <v>24618</v>
      </c>
      <c r="M1439">
        <f ca="1">DATEDIF(Factures[[#This Row],[Date naissance]],TODAY(),"Y")</f>
        <v>55</v>
      </c>
      <c r="N1439" t="str">
        <f ca="1">VLOOKUP(Factures[[#This Row],[Age]],Cat_Age[],2,TRUE)</f>
        <v>4 - de 55 à 65 ans</v>
      </c>
      <c r="O1439" t="str" cm="1">
        <f t="array" ref="O14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39" t="str">
        <f>VLOOKUP(INDEX(Communes2013[Code Postal],MATCH("*"&amp;TEXT(Factures[[#This Row],[CP]],"00000")&amp;"*",Communes2013[Code Postal],0)),Communes2013[],2,FALSE)</f>
        <v>GUILVINEC</v>
      </c>
      <c r="Q1439" t="str">
        <f>VLOOKUP(Factures[[#This Row],[DPT]],departement2021[],6,FALSE)</f>
        <v>Finistère</v>
      </c>
      <c r="R1439" t="str">
        <f>VLOOKUP(VLOOKUP(Factures[[#This Row],[DPT]],departement2021[],2,FALSE),region2021[],5,FALSE)</f>
        <v>Bretagne</v>
      </c>
    </row>
    <row r="1440" spans="1:18" x14ac:dyDescent="0.25">
      <c r="A1440">
        <v>1443</v>
      </c>
      <c r="B1440" s="1">
        <v>44783</v>
      </c>
      <c r="C1440" s="2" t="s">
        <v>18</v>
      </c>
      <c r="D1440" s="2" t="s">
        <v>22</v>
      </c>
      <c r="E1440">
        <v>2</v>
      </c>
      <c r="F1440">
        <v>34</v>
      </c>
      <c r="G1440">
        <v>46</v>
      </c>
      <c r="H1440">
        <v>80</v>
      </c>
      <c r="I1440" s="2" t="s">
        <v>14</v>
      </c>
      <c r="J1440">
        <v>6</v>
      </c>
      <c r="K1440" s="4">
        <v>92100</v>
      </c>
      <c r="L1440" s="1">
        <v>23229</v>
      </c>
      <c r="M1440">
        <f ca="1">DATEDIF(Factures[[#This Row],[Date naissance]],TODAY(),"Y")</f>
        <v>59</v>
      </c>
      <c r="N1440" t="str">
        <f ca="1">VLOOKUP(Factures[[#This Row],[Age]],Cat_Age[],2,TRUE)</f>
        <v>4 - de 55 à 65 ans</v>
      </c>
      <c r="O1440" t="str" cm="1">
        <f t="array" ref="O144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440" t="str">
        <f>VLOOKUP(INDEX(Communes2013[Code Postal],MATCH("*"&amp;TEXT(Factures[[#This Row],[CP]],"00000")&amp;"*",Communes2013[Code Postal],0)),Communes2013[],2,FALSE)</f>
        <v>BOULOGNE-BILLANCOURT</v>
      </c>
      <c r="Q1440" t="str">
        <f>VLOOKUP(Factures[[#This Row],[DPT]],departement2021[],6,FALSE)</f>
        <v>Hauts-de-Seine</v>
      </c>
      <c r="R1440" t="str">
        <f>VLOOKUP(VLOOKUP(Factures[[#This Row],[DPT]],departement2021[],2,FALSE),region2021[],5,FALSE)</f>
        <v>Île-de-France</v>
      </c>
    </row>
    <row r="1441" spans="1:18" x14ac:dyDescent="0.25">
      <c r="A1441">
        <v>1444</v>
      </c>
      <c r="B1441" s="1">
        <v>44783</v>
      </c>
      <c r="C1441" s="2" t="s">
        <v>19</v>
      </c>
      <c r="D1441" s="2" t="s">
        <v>22</v>
      </c>
      <c r="E1441">
        <v>11</v>
      </c>
      <c r="F1441">
        <v>196</v>
      </c>
      <c r="G1441">
        <v>5</v>
      </c>
      <c r="H1441">
        <v>201</v>
      </c>
      <c r="I1441" s="2" t="s">
        <v>14</v>
      </c>
      <c r="J1441">
        <v>10.5</v>
      </c>
      <c r="K1441" s="4">
        <v>91220</v>
      </c>
      <c r="L1441" s="1">
        <v>30878</v>
      </c>
      <c r="M1441">
        <f ca="1">DATEDIF(Factures[[#This Row],[Date naissance]],TODAY(),"Y")</f>
        <v>38</v>
      </c>
      <c r="N1441" t="str">
        <f ca="1">VLOOKUP(Factures[[#This Row],[Age]],Cat_Age[],2,TRUE)</f>
        <v>2 - de 35 à 45 ans</v>
      </c>
      <c r="O1441" t="str" cm="1">
        <f t="array" ref="O1441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441" t="str">
        <f>VLOOKUP(INDEX(Communes2013[Code Postal],MATCH("*"&amp;TEXT(Factures[[#This Row],[CP]],"00000")&amp;"*",Communes2013[Code Postal],0)),Communes2013[],2,FALSE)</f>
        <v>BRETIGNY-SUR-ORGE</v>
      </c>
      <c r="Q1441" t="str">
        <f>VLOOKUP(Factures[[#This Row],[DPT]],departement2021[],6,FALSE)</f>
        <v>Essonne</v>
      </c>
      <c r="R1441" t="str">
        <f>VLOOKUP(VLOOKUP(Factures[[#This Row],[DPT]],departement2021[],2,FALSE),region2021[],5,FALSE)</f>
        <v>Île-de-France</v>
      </c>
    </row>
    <row r="1442" spans="1:18" x14ac:dyDescent="0.25">
      <c r="A1442">
        <v>1445</v>
      </c>
      <c r="B1442" s="1">
        <v>44783</v>
      </c>
      <c r="C1442" s="2" t="s">
        <v>12</v>
      </c>
      <c r="D1442" s="2" t="s">
        <v>13</v>
      </c>
      <c r="E1442">
        <v>2</v>
      </c>
      <c r="F1442">
        <v>40.5</v>
      </c>
      <c r="G1442">
        <v>26</v>
      </c>
      <c r="H1442">
        <v>66.5</v>
      </c>
      <c r="I1442" s="2" t="s">
        <v>14</v>
      </c>
      <c r="J1442">
        <v>6.5</v>
      </c>
      <c r="K1442" s="4">
        <v>29200</v>
      </c>
      <c r="L1442" s="1">
        <v>29268</v>
      </c>
      <c r="M1442">
        <f ca="1">DATEDIF(Factures[[#This Row],[Date naissance]],TODAY(),"Y")</f>
        <v>42</v>
      </c>
      <c r="N1442" t="str">
        <f ca="1">VLOOKUP(Factures[[#This Row],[Age]],Cat_Age[],2,TRUE)</f>
        <v>2 - de 35 à 45 ans</v>
      </c>
      <c r="O1442" t="str" cm="1">
        <f t="array" ref="O14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42" t="str">
        <f>VLOOKUP(INDEX(Communes2013[Code Postal],MATCH("*"&amp;TEXT(Factures[[#This Row],[CP]],"00000")&amp;"*",Communes2013[Code Postal],0)),Communes2013[],2,FALSE)</f>
        <v>BREST</v>
      </c>
      <c r="Q1442" t="str">
        <f>VLOOKUP(Factures[[#This Row],[DPT]],departement2021[],6,FALSE)</f>
        <v>Finistère</v>
      </c>
      <c r="R1442" t="str">
        <f>VLOOKUP(VLOOKUP(Factures[[#This Row],[DPT]],departement2021[],2,FALSE),region2021[],5,FALSE)</f>
        <v>Bretagne</v>
      </c>
    </row>
    <row r="1443" spans="1:18" x14ac:dyDescent="0.25">
      <c r="A1443">
        <v>1446</v>
      </c>
      <c r="B1443" s="1">
        <v>44783</v>
      </c>
      <c r="C1443" s="2" t="s">
        <v>12</v>
      </c>
      <c r="D1443" s="2" t="s">
        <v>16</v>
      </c>
      <c r="E1443">
        <v>2</v>
      </c>
      <c r="F1443">
        <v>65</v>
      </c>
      <c r="G1443">
        <v>39</v>
      </c>
      <c r="H1443">
        <v>104</v>
      </c>
      <c r="I1443" s="2" t="s">
        <v>17</v>
      </c>
      <c r="K1443" s="4">
        <v>29270</v>
      </c>
      <c r="L1443" s="1">
        <v>27817</v>
      </c>
      <c r="M1443">
        <f ca="1">DATEDIF(Factures[[#This Row],[Date naissance]],TODAY(),"Y")</f>
        <v>46</v>
      </c>
      <c r="N1443" t="str">
        <f ca="1">VLOOKUP(Factures[[#This Row],[Age]],Cat_Age[],2,TRUE)</f>
        <v>3 - de 45 à 55 ans</v>
      </c>
      <c r="O1443" t="str" cm="1">
        <f t="array" ref="O144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43" t="str">
        <f>VLOOKUP(INDEX(Communes2013[Code Postal],MATCH("*"&amp;TEXT(Factures[[#This Row],[CP]],"00000")&amp;"*",Communes2013[Code Postal],0)),Communes2013[],2,FALSE)</f>
        <v>CARHAIX-PLOUGUER</v>
      </c>
      <c r="Q1443" t="str">
        <f>VLOOKUP(Factures[[#This Row],[DPT]],departement2021[],6,FALSE)</f>
        <v>Finistère</v>
      </c>
      <c r="R1443" t="str">
        <f>VLOOKUP(VLOOKUP(Factures[[#This Row],[DPT]],departement2021[],2,FALSE),region2021[],5,FALSE)</f>
        <v>Bretagne</v>
      </c>
    </row>
    <row r="1444" spans="1:18" x14ac:dyDescent="0.25">
      <c r="A1444">
        <v>1447</v>
      </c>
      <c r="B1444" s="1">
        <v>44783</v>
      </c>
      <c r="C1444" s="2" t="s">
        <v>15</v>
      </c>
      <c r="D1444" s="2" t="s">
        <v>16</v>
      </c>
      <c r="E1444">
        <v>2</v>
      </c>
      <c r="F1444">
        <v>63.5</v>
      </c>
      <c r="G1444">
        <v>30</v>
      </c>
      <c r="H1444">
        <v>93.5</v>
      </c>
      <c r="I1444" s="2" t="s">
        <v>14</v>
      </c>
      <c r="J1444">
        <v>1.5</v>
      </c>
      <c r="K1444" s="4">
        <v>29490</v>
      </c>
      <c r="L1444" s="1">
        <v>16566</v>
      </c>
      <c r="M1444">
        <f ca="1">DATEDIF(Factures[[#This Row],[Date naissance]],TODAY(),"Y")</f>
        <v>77</v>
      </c>
      <c r="N1444" t="str">
        <f ca="1">VLOOKUP(Factures[[#This Row],[Age]],Cat_Age[],2,TRUE)</f>
        <v>5 - de 65 et plus</v>
      </c>
      <c r="O1444" t="str" cm="1">
        <f t="array" ref="O14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44" t="str">
        <f>VLOOKUP(INDEX(Communes2013[Code Postal],MATCH("*"&amp;TEXT(Factures[[#This Row],[CP]],"00000")&amp;"*",Communes2013[Code Postal],0)),Communes2013[],2,FALSE)</f>
        <v>GUIPAVAS</v>
      </c>
      <c r="Q1444" t="str">
        <f>VLOOKUP(Factures[[#This Row],[DPT]],departement2021[],6,FALSE)</f>
        <v>Finistère</v>
      </c>
      <c r="R1444" t="str">
        <f>VLOOKUP(VLOOKUP(Factures[[#This Row],[DPT]],departement2021[],2,FALSE),region2021[],5,FALSE)</f>
        <v>Bretagne</v>
      </c>
    </row>
    <row r="1445" spans="1:18" x14ac:dyDescent="0.25">
      <c r="A1445">
        <v>1448</v>
      </c>
      <c r="B1445" s="1">
        <v>44783</v>
      </c>
      <c r="C1445" s="2" t="s">
        <v>12</v>
      </c>
      <c r="D1445" s="2" t="s">
        <v>16</v>
      </c>
      <c r="E1445">
        <v>9</v>
      </c>
      <c r="F1445">
        <v>308</v>
      </c>
      <c r="G1445">
        <v>532</v>
      </c>
      <c r="H1445">
        <v>840</v>
      </c>
      <c r="I1445" s="2" t="s">
        <v>14</v>
      </c>
      <c r="J1445">
        <v>45.5</v>
      </c>
      <c r="K1445" s="4">
        <v>75018</v>
      </c>
      <c r="L1445" s="1">
        <v>18010</v>
      </c>
      <c r="M1445">
        <f ca="1">DATEDIF(Factures[[#This Row],[Date naissance]],TODAY(),"Y")</f>
        <v>73</v>
      </c>
      <c r="N1445" t="str">
        <f ca="1">VLOOKUP(Factures[[#This Row],[Age]],Cat_Age[],2,TRUE)</f>
        <v>5 - de 65 et plus</v>
      </c>
      <c r="O1445" t="str" cm="1">
        <f t="array" ref="O144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45" t="str">
        <f>VLOOKUP(INDEX(Communes2013[Code Postal],MATCH("*"&amp;TEXT(Factures[[#This Row],[CP]],"00000")&amp;"*",Communes2013[Code Postal],0)),Communes2013[],2,FALSE)</f>
        <v>PARIS-18E-ARRONDISSEMENT</v>
      </c>
      <c r="Q1445" t="str">
        <f>VLOOKUP(Factures[[#This Row],[DPT]],departement2021[],6,FALSE)</f>
        <v>Paris</v>
      </c>
      <c r="R1445" t="str">
        <f>VLOOKUP(VLOOKUP(Factures[[#This Row],[DPT]],departement2021[],2,FALSE),region2021[],5,FALSE)</f>
        <v>Île-de-France</v>
      </c>
    </row>
    <row r="1446" spans="1:18" x14ac:dyDescent="0.25">
      <c r="A1446">
        <v>1449</v>
      </c>
      <c r="B1446" s="1">
        <v>44783</v>
      </c>
      <c r="C1446" s="2" t="s">
        <v>12</v>
      </c>
      <c r="D1446" s="2" t="s">
        <v>21</v>
      </c>
      <c r="E1446">
        <v>2</v>
      </c>
      <c r="F1446">
        <v>45</v>
      </c>
      <c r="G1446">
        <v>25</v>
      </c>
      <c r="H1446">
        <v>70</v>
      </c>
      <c r="I1446" s="2" t="s">
        <v>17</v>
      </c>
      <c r="K1446" s="4">
        <v>35430</v>
      </c>
      <c r="L1446" s="1">
        <v>28016</v>
      </c>
      <c r="M1446">
        <f ca="1">DATEDIF(Factures[[#This Row],[Date naissance]],TODAY(),"Y")</f>
        <v>46</v>
      </c>
      <c r="N1446" t="str">
        <f ca="1">VLOOKUP(Factures[[#This Row],[Age]],Cat_Age[],2,TRUE)</f>
        <v>3 - de 45 à 55 ans</v>
      </c>
      <c r="O1446" t="str" cm="1">
        <f t="array" ref="O144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46" t="str">
        <f>VLOOKUP(INDEX(Communes2013[Code Postal],MATCH("*"&amp;TEXT(Factures[[#This Row],[CP]],"00000")&amp;"*",Communes2013[Code Postal],0)),Communes2013[],2,FALSE)</f>
        <v>SAINT-JOUAN-DES-GUERETS</v>
      </c>
      <c r="Q1446" t="str">
        <f>VLOOKUP(Factures[[#This Row],[DPT]],departement2021[],6,FALSE)</f>
        <v>Ille-et-Vilaine</v>
      </c>
      <c r="R1446" t="str">
        <f>VLOOKUP(VLOOKUP(Factures[[#This Row],[DPT]],departement2021[],2,FALSE),region2021[],5,FALSE)</f>
        <v>Bretagne</v>
      </c>
    </row>
    <row r="1447" spans="1:18" x14ac:dyDescent="0.25">
      <c r="A1447">
        <v>1450</v>
      </c>
      <c r="B1447" s="1">
        <v>44783</v>
      </c>
      <c r="C1447" s="2" t="s">
        <v>15</v>
      </c>
      <c r="D1447" s="2" t="s">
        <v>16</v>
      </c>
      <c r="E1447">
        <v>13</v>
      </c>
      <c r="F1447">
        <v>403.5</v>
      </c>
      <c r="G1447">
        <v>116</v>
      </c>
      <c r="H1447">
        <v>519.5</v>
      </c>
      <c r="I1447" s="2" t="s">
        <v>17</v>
      </c>
      <c r="K1447" s="4">
        <v>44530</v>
      </c>
      <c r="L1447" s="1">
        <v>14778</v>
      </c>
      <c r="M1447">
        <f ca="1">DATEDIF(Factures[[#This Row],[Date naissance]],TODAY(),"Y")</f>
        <v>82</v>
      </c>
      <c r="N1447" t="str">
        <f ca="1">VLOOKUP(Factures[[#This Row],[Age]],Cat_Age[],2,TRUE)</f>
        <v>5 - de 65 et plus</v>
      </c>
      <c r="O1447" t="str" cm="1">
        <f t="array" ref="O1447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447" t="str">
        <f>VLOOKUP(INDEX(Communes2013[Code Postal],MATCH("*"&amp;TEXT(Factures[[#This Row],[CP]],"00000")&amp;"*",Communes2013[Code Postal],0)),Communes2013[],2,FALSE)</f>
        <v>SAINT-GILDAS-DES-BOIS</v>
      </c>
      <c r="Q1447" t="str">
        <f>VLOOKUP(Factures[[#This Row],[DPT]],departement2021[],6,FALSE)</f>
        <v>Loire-Atlantique</v>
      </c>
      <c r="R1447" t="str">
        <f>VLOOKUP(VLOOKUP(Factures[[#This Row],[DPT]],departement2021[],2,FALSE),region2021[],5,FALSE)</f>
        <v>Pays de la Loire</v>
      </c>
    </row>
    <row r="1448" spans="1:18" x14ac:dyDescent="0.25">
      <c r="A1448">
        <v>1451</v>
      </c>
      <c r="B1448" s="1">
        <v>44784</v>
      </c>
      <c r="C1448" s="2" t="s">
        <v>15</v>
      </c>
      <c r="D1448" s="2" t="s">
        <v>16</v>
      </c>
      <c r="E1448">
        <v>9</v>
      </c>
      <c r="F1448">
        <v>227</v>
      </c>
      <c r="G1448">
        <v>416</v>
      </c>
      <c r="H1448">
        <v>643</v>
      </c>
      <c r="I1448" s="2" t="s">
        <v>14</v>
      </c>
      <c r="J1448">
        <v>56</v>
      </c>
      <c r="K1448" s="4">
        <v>14250</v>
      </c>
      <c r="L1448" s="1">
        <v>18237</v>
      </c>
      <c r="M1448">
        <f ca="1">DATEDIF(Factures[[#This Row],[Date naissance]],TODAY(),"Y")</f>
        <v>72</v>
      </c>
      <c r="N1448" t="str">
        <f ca="1">VLOOKUP(Factures[[#This Row],[Age]],Cat_Age[],2,TRUE)</f>
        <v>5 - de 65 et plus</v>
      </c>
      <c r="O1448" t="str" cm="1">
        <f t="array" ref="O1448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1448" t="str">
        <f>VLOOKUP(INDEX(Communes2013[Code Postal],MATCH("*"&amp;TEXT(Factures[[#This Row],[CP]],"00000")&amp;"*",Communes2013[Code Postal],0)),Communes2013[],2,FALSE)</f>
        <v>TILLY-SUR-SEULLES</v>
      </c>
      <c r="Q1448" t="str">
        <f>VLOOKUP(Factures[[#This Row],[DPT]],departement2021[],6,FALSE)</f>
        <v>Calvados</v>
      </c>
      <c r="R1448" t="str">
        <f>VLOOKUP(VLOOKUP(Factures[[#This Row],[DPT]],departement2021[],2,FALSE),region2021[],5,FALSE)</f>
        <v>Normandie</v>
      </c>
    </row>
    <row r="1449" spans="1:18" x14ac:dyDescent="0.25">
      <c r="A1449">
        <v>1452</v>
      </c>
      <c r="B1449" s="1">
        <v>44784</v>
      </c>
      <c r="C1449" s="2" t="s">
        <v>19</v>
      </c>
      <c r="D1449" s="2" t="s">
        <v>13</v>
      </c>
      <c r="E1449">
        <v>5</v>
      </c>
      <c r="F1449">
        <v>108</v>
      </c>
      <c r="G1449">
        <v>34</v>
      </c>
      <c r="H1449">
        <v>142</v>
      </c>
      <c r="I1449" s="2" t="s">
        <v>14</v>
      </c>
      <c r="J1449">
        <v>5.5</v>
      </c>
      <c r="K1449" s="4">
        <v>75016</v>
      </c>
      <c r="L1449" s="1">
        <v>33712</v>
      </c>
      <c r="M1449">
        <f ca="1">DATEDIF(Factures[[#This Row],[Date naissance]],TODAY(),"Y")</f>
        <v>30</v>
      </c>
      <c r="N1449" t="str">
        <f ca="1">VLOOKUP(Factures[[#This Row],[Age]],Cat_Age[],2,TRUE)</f>
        <v>1 - de 0 à 35 ans</v>
      </c>
      <c r="O1449" t="str" cm="1">
        <f t="array" ref="O144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49" t="str">
        <f>VLOOKUP(INDEX(Communes2013[Code Postal],MATCH("*"&amp;TEXT(Factures[[#This Row],[CP]],"00000")&amp;"*",Communes2013[Code Postal],0)),Communes2013[],2,FALSE)</f>
        <v>PARIS-16E-ARRONDISSEMENT</v>
      </c>
      <c r="Q1449" t="str">
        <f>VLOOKUP(Factures[[#This Row],[DPT]],departement2021[],6,FALSE)</f>
        <v>Paris</v>
      </c>
      <c r="R1449" t="str">
        <f>VLOOKUP(VLOOKUP(Factures[[#This Row],[DPT]],departement2021[],2,FALSE),region2021[],5,FALSE)</f>
        <v>Île-de-France</v>
      </c>
    </row>
    <row r="1450" spans="1:18" x14ac:dyDescent="0.25">
      <c r="A1450">
        <v>1453</v>
      </c>
      <c r="B1450" s="1">
        <v>44784</v>
      </c>
      <c r="C1450" s="2" t="s">
        <v>18</v>
      </c>
      <c r="D1450" s="2" t="s">
        <v>13</v>
      </c>
      <c r="E1450">
        <v>3</v>
      </c>
      <c r="F1450">
        <v>74.5</v>
      </c>
      <c r="G1450">
        <v>29</v>
      </c>
      <c r="H1450">
        <v>103.5</v>
      </c>
      <c r="I1450" s="2" t="s">
        <v>14</v>
      </c>
      <c r="J1450">
        <v>7</v>
      </c>
      <c r="K1450" s="4">
        <v>33130</v>
      </c>
      <c r="L1450" s="1">
        <v>25306</v>
      </c>
      <c r="M1450">
        <f ca="1">DATEDIF(Factures[[#This Row],[Date naissance]],TODAY(),"Y")</f>
        <v>53</v>
      </c>
      <c r="N1450" t="str">
        <f ca="1">VLOOKUP(Factures[[#This Row],[Age]],Cat_Age[],2,TRUE)</f>
        <v>3 - de 45 à 55 ans</v>
      </c>
      <c r="O1450" t="str" cm="1">
        <f t="array" ref="O1450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450" t="str">
        <f>VLOOKUP(INDEX(Communes2013[Code Postal],MATCH("*"&amp;TEXT(Factures[[#This Row],[CP]],"00000")&amp;"*",Communes2013[Code Postal],0)),Communes2013[],2,FALSE)</f>
        <v>BEGLES</v>
      </c>
      <c r="Q1450" t="str">
        <f>VLOOKUP(Factures[[#This Row],[DPT]],departement2021[],6,FALSE)</f>
        <v>Gironde</v>
      </c>
      <c r="R1450" t="str">
        <f>VLOOKUP(VLOOKUP(Factures[[#This Row],[DPT]],departement2021[],2,FALSE),region2021[],5,FALSE)</f>
        <v>Nouvelle-Aquitaine</v>
      </c>
    </row>
    <row r="1451" spans="1:18" x14ac:dyDescent="0.25">
      <c r="A1451">
        <v>1454</v>
      </c>
      <c r="B1451" s="1">
        <v>44784</v>
      </c>
      <c r="C1451" s="2" t="s">
        <v>18</v>
      </c>
      <c r="D1451" s="2" t="s">
        <v>16</v>
      </c>
      <c r="E1451">
        <v>2</v>
      </c>
      <c r="F1451">
        <v>59</v>
      </c>
      <c r="G1451">
        <v>117</v>
      </c>
      <c r="H1451">
        <v>176</v>
      </c>
      <c r="I1451" s="2" t="s">
        <v>17</v>
      </c>
      <c r="K1451" s="4">
        <v>22250</v>
      </c>
      <c r="L1451" s="1">
        <v>26282</v>
      </c>
      <c r="M1451">
        <f ca="1">DATEDIF(Factures[[#This Row],[Date naissance]],TODAY(),"Y")</f>
        <v>50</v>
      </c>
      <c r="N1451" t="str">
        <f ca="1">VLOOKUP(Factures[[#This Row],[Age]],Cat_Age[],2,TRUE)</f>
        <v>3 - de 45 à 55 ans</v>
      </c>
      <c r="O1451" t="str" cm="1">
        <f t="array" ref="O145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451" t="str">
        <f>VLOOKUP(INDEX(Communes2013[Code Postal],MATCH("*"&amp;TEXT(Factures[[#This Row],[CP]],"00000")&amp;"*",Communes2013[Code Postal],0)),Communes2013[],2,FALSE)</f>
        <v>BROONS</v>
      </c>
      <c r="Q1451" t="str">
        <f>VLOOKUP(Factures[[#This Row],[DPT]],departement2021[],6,FALSE)</f>
        <v>Côtes-d'Armor</v>
      </c>
      <c r="R1451" t="str">
        <f>VLOOKUP(VLOOKUP(Factures[[#This Row],[DPT]],departement2021[],2,FALSE),region2021[],5,FALSE)</f>
        <v>Bretagne</v>
      </c>
    </row>
    <row r="1452" spans="1:18" x14ac:dyDescent="0.25">
      <c r="A1452">
        <v>1455</v>
      </c>
      <c r="B1452" s="1">
        <v>44784</v>
      </c>
      <c r="C1452" s="2" t="s">
        <v>19</v>
      </c>
      <c r="D1452" s="2" t="s">
        <v>16</v>
      </c>
      <c r="E1452">
        <v>2</v>
      </c>
      <c r="F1452">
        <v>53</v>
      </c>
      <c r="G1452">
        <v>53</v>
      </c>
      <c r="H1452">
        <v>106</v>
      </c>
      <c r="I1452" s="2" t="s">
        <v>14</v>
      </c>
      <c r="J1452">
        <v>1</v>
      </c>
      <c r="K1452" s="4">
        <v>94310</v>
      </c>
      <c r="L1452" s="1">
        <v>30267</v>
      </c>
      <c r="M1452">
        <f ca="1">DATEDIF(Factures[[#This Row],[Date naissance]],TODAY(),"Y")</f>
        <v>39</v>
      </c>
      <c r="N1452" t="str">
        <f ca="1">VLOOKUP(Factures[[#This Row],[Age]],Cat_Age[],2,TRUE)</f>
        <v>2 - de 35 à 45 ans</v>
      </c>
      <c r="O1452" t="str" cm="1">
        <f t="array" ref="O145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452" t="str">
        <f>VLOOKUP(INDEX(Communes2013[Code Postal],MATCH("*"&amp;TEXT(Factures[[#This Row],[CP]],"00000")&amp;"*",Communes2013[Code Postal],0)),Communes2013[],2,FALSE)</f>
        <v>ORLY</v>
      </c>
      <c r="Q1452" t="str">
        <f>VLOOKUP(Factures[[#This Row],[DPT]],departement2021[],6,FALSE)</f>
        <v>Val-de-Marne</v>
      </c>
      <c r="R1452" t="str">
        <f>VLOOKUP(VLOOKUP(Factures[[#This Row],[DPT]],departement2021[],2,FALSE),region2021[],5,FALSE)</f>
        <v>Île-de-France</v>
      </c>
    </row>
    <row r="1453" spans="1:18" x14ac:dyDescent="0.25">
      <c r="A1453">
        <v>1456</v>
      </c>
      <c r="B1453" s="1">
        <v>44784</v>
      </c>
      <c r="C1453" s="2" t="s">
        <v>12</v>
      </c>
      <c r="D1453" s="2" t="s">
        <v>16</v>
      </c>
      <c r="E1453">
        <v>2</v>
      </c>
      <c r="F1453">
        <v>55.5</v>
      </c>
      <c r="G1453">
        <v>68</v>
      </c>
      <c r="H1453">
        <v>123.5</v>
      </c>
      <c r="I1453" s="2" t="s">
        <v>14</v>
      </c>
      <c r="J1453">
        <v>4.5</v>
      </c>
      <c r="K1453" s="4">
        <v>1200</v>
      </c>
      <c r="L1453" s="1">
        <v>27682</v>
      </c>
      <c r="M1453">
        <f ca="1">DATEDIF(Factures[[#This Row],[Date naissance]],TODAY(),"Y")</f>
        <v>47</v>
      </c>
      <c r="N1453" t="str">
        <f ca="1">VLOOKUP(Factures[[#This Row],[Age]],Cat_Age[],2,TRUE)</f>
        <v>3 - de 45 à 55 ans</v>
      </c>
      <c r="O1453" t="str" cm="1">
        <f t="array" ref="O1453">IF(INT(Factures[[#This Row],[CP]]/1000)=20,_xlfn.SWITCH(MID(Factures[[#This Row],[CP]],3,1),"0","2A","1","2A","2","2B"),IF(LEN(Factures[[#This Row],[CP]])=4,"0"&amp;LEFT(Factures[[#This Row],[CP]],1),LEFT(Factures[[#This Row],[CP]],2)))</f>
        <v>01</v>
      </c>
      <c r="P1453" t="str">
        <f>VLOOKUP(INDEX(Communes2013[Code Postal],MATCH("*"&amp;TEXT(Factures[[#This Row],[CP]],"00000")&amp;"*",Communes2013[Code Postal],0)),Communes2013[],2,FALSE)</f>
        <v>BELLEGARDE-SUR-VALSERINE</v>
      </c>
      <c r="Q1453" t="str">
        <f>VLOOKUP(Factures[[#This Row],[DPT]],departement2021[],6,FALSE)</f>
        <v>Ain</v>
      </c>
      <c r="R1453" t="str">
        <f>VLOOKUP(VLOOKUP(Factures[[#This Row],[DPT]],departement2021[],2,FALSE),region2021[],5,FALSE)</f>
        <v>Auvergne-Rhône-Alpes</v>
      </c>
    </row>
    <row r="1454" spans="1:18" x14ac:dyDescent="0.25">
      <c r="A1454">
        <v>1457</v>
      </c>
      <c r="B1454" s="1">
        <v>44784</v>
      </c>
      <c r="C1454" s="2" t="s">
        <v>12</v>
      </c>
      <c r="D1454" s="2" t="s">
        <v>16</v>
      </c>
      <c r="E1454">
        <v>2</v>
      </c>
      <c r="F1454">
        <v>56</v>
      </c>
      <c r="G1454">
        <v>12</v>
      </c>
      <c r="H1454">
        <v>68</v>
      </c>
      <c r="I1454" s="2" t="s">
        <v>17</v>
      </c>
      <c r="K1454" s="4">
        <v>61200</v>
      </c>
      <c r="L1454" s="1">
        <v>29100</v>
      </c>
      <c r="M1454">
        <f ca="1">DATEDIF(Factures[[#This Row],[Date naissance]],TODAY(),"Y")</f>
        <v>43</v>
      </c>
      <c r="N1454" t="str">
        <f ca="1">VLOOKUP(Factures[[#This Row],[Age]],Cat_Age[],2,TRUE)</f>
        <v>2 - de 35 à 45 ans</v>
      </c>
      <c r="O1454" t="str" cm="1">
        <f t="array" ref="O1454">IF(INT(Factures[[#This Row],[CP]]/1000)=20,_xlfn.SWITCH(MID(Factures[[#This Row],[CP]],3,1),"0","2A","1","2A","2","2B"),IF(LEN(Factures[[#This Row],[CP]])=4,"0"&amp;LEFT(Factures[[#This Row],[CP]],1),LEFT(Factures[[#This Row],[CP]],2)))</f>
        <v>61</v>
      </c>
      <c r="P1454" t="str">
        <f>VLOOKUP(INDEX(Communes2013[Code Postal],MATCH("*"&amp;TEXT(Factures[[#This Row],[CP]],"00000")&amp;"*",Communes2013[Code Postal],0)),Communes2013[],2,FALSE)</f>
        <v>ARGENTAN</v>
      </c>
      <c r="Q1454" t="str">
        <f>VLOOKUP(Factures[[#This Row],[DPT]],departement2021[],6,FALSE)</f>
        <v>Orne</v>
      </c>
      <c r="R1454" t="str">
        <f>VLOOKUP(VLOOKUP(Factures[[#This Row],[DPT]],departement2021[],2,FALSE),region2021[],5,FALSE)</f>
        <v>Normandie</v>
      </c>
    </row>
    <row r="1455" spans="1:18" x14ac:dyDescent="0.25">
      <c r="A1455">
        <v>1458</v>
      </c>
      <c r="B1455" s="1">
        <v>44784</v>
      </c>
      <c r="C1455" s="2" t="s">
        <v>18</v>
      </c>
      <c r="D1455" s="2" t="s">
        <v>16</v>
      </c>
      <c r="E1455">
        <v>8</v>
      </c>
      <c r="F1455">
        <v>235</v>
      </c>
      <c r="G1455">
        <v>48</v>
      </c>
      <c r="H1455">
        <v>283</v>
      </c>
      <c r="I1455" s="2" t="s">
        <v>17</v>
      </c>
      <c r="K1455" s="4">
        <v>91330</v>
      </c>
      <c r="L1455" s="1">
        <v>21443</v>
      </c>
      <c r="M1455">
        <f ca="1">DATEDIF(Factures[[#This Row],[Date naissance]],TODAY(),"Y")</f>
        <v>64</v>
      </c>
      <c r="N1455" t="str">
        <f ca="1">VLOOKUP(Factures[[#This Row],[Age]],Cat_Age[],2,TRUE)</f>
        <v>4 - de 55 à 65 ans</v>
      </c>
      <c r="O1455" t="str" cm="1">
        <f t="array" ref="O145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455" t="str">
        <f>VLOOKUP(INDEX(Communes2013[Code Postal],MATCH("*"&amp;TEXT(Factures[[#This Row],[CP]],"00000")&amp;"*",Communes2013[Code Postal],0)),Communes2013[],2,FALSE)</f>
        <v>YERRES</v>
      </c>
      <c r="Q1455" t="str">
        <f>VLOOKUP(Factures[[#This Row],[DPT]],departement2021[],6,FALSE)</f>
        <v>Essonne</v>
      </c>
      <c r="R1455" t="str">
        <f>VLOOKUP(VLOOKUP(Factures[[#This Row],[DPT]],departement2021[],2,FALSE),region2021[],5,FALSE)</f>
        <v>Île-de-France</v>
      </c>
    </row>
    <row r="1456" spans="1:18" x14ac:dyDescent="0.25">
      <c r="A1456">
        <v>1459</v>
      </c>
      <c r="B1456" s="1">
        <v>44784</v>
      </c>
      <c r="C1456" s="2" t="s">
        <v>12</v>
      </c>
      <c r="D1456" s="2" t="s">
        <v>16</v>
      </c>
      <c r="E1456">
        <v>2</v>
      </c>
      <c r="F1456">
        <v>67.5</v>
      </c>
      <c r="G1456">
        <v>11</v>
      </c>
      <c r="H1456">
        <v>78.5</v>
      </c>
      <c r="I1456" s="2" t="s">
        <v>14</v>
      </c>
      <c r="J1456">
        <v>6.5</v>
      </c>
      <c r="K1456" s="4">
        <v>29200</v>
      </c>
      <c r="L1456" s="1">
        <v>25401</v>
      </c>
      <c r="M1456">
        <f ca="1">DATEDIF(Factures[[#This Row],[Date naissance]],TODAY(),"Y")</f>
        <v>53</v>
      </c>
      <c r="N1456" t="str">
        <f ca="1">VLOOKUP(Factures[[#This Row],[Age]],Cat_Age[],2,TRUE)</f>
        <v>3 - de 45 à 55 ans</v>
      </c>
      <c r="O1456" t="str" cm="1">
        <f t="array" ref="O14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56" t="str">
        <f>VLOOKUP(INDEX(Communes2013[Code Postal],MATCH("*"&amp;TEXT(Factures[[#This Row],[CP]],"00000")&amp;"*",Communes2013[Code Postal],0)),Communes2013[],2,FALSE)</f>
        <v>BREST</v>
      </c>
      <c r="Q1456" t="str">
        <f>VLOOKUP(Factures[[#This Row],[DPT]],departement2021[],6,FALSE)</f>
        <v>Finistère</v>
      </c>
      <c r="R1456" t="str">
        <f>VLOOKUP(VLOOKUP(Factures[[#This Row],[DPT]],departement2021[],2,FALSE),region2021[],5,FALSE)</f>
        <v>Bretagne</v>
      </c>
    </row>
    <row r="1457" spans="1:18" x14ac:dyDescent="0.25">
      <c r="A1457">
        <v>1460</v>
      </c>
      <c r="B1457" s="1">
        <v>44784</v>
      </c>
      <c r="C1457" s="2" t="s">
        <v>15</v>
      </c>
      <c r="D1457" s="2" t="s">
        <v>16</v>
      </c>
      <c r="E1457">
        <v>2</v>
      </c>
      <c r="F1457">
        <v>51.5</v>
      </c>
      <c r="G1457">
        <v>54</v>
      </c>
      <c r="H1457">
        <v>105.5</v>
      </c>
      <c r="I1457" s="2" t="s">
        <v>17</v>
      </c>
      <c r="K1457" s="4">
        <v>78300</v>
      </c>
      <c r="L1457" s="1">
        <v>27165</v>
      </c>
      <c r="M1457">
        <f ca="1">DATEDIF(Factures[[#This Row],[Date naissance]],TODAY(),"Y")</f>
        <v>48</v>
      </c>
      <c r="N1457" t="str">
        <f ca="1">VLOOKUP(Factures[[#This Row],[Age]],Cat_Age[],2,TRUE)</f>
        <v>3 - de 45 à 55 ans</v>
      </c>
      <c r="O1457" t="str" cm="1">
        <f t="array" ref="O145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457" t="str">
        <f>VLOOKUP(INDEX(Communes2013[Code Postal],MATCH("*"&amp;TEXT(Factures[[#This Row],[CP]],"00000")&amp;"*",Communes2013[Code Postal],0)),Communes2013[],2,FALSE)</f>
        <v>POISSY</v>
      </c>
      <c r="Q1457" t="str">
        <f>VLOOKUP(Factures[[#This Row],[DPT]],departement2021[],6,FALSE)</f>
        <v>Yvelines</v>
      </c>
      <c r="R1457" t="str">
        <f>VLOOKUP(VLOOKUP(Factures[[#This Row],[DPT]],departement2021[],2,FALSE),region2021[],5,FALSE)</f>
        <v>Île-de-France</v>
      </c>
    </row>
    <row r="1458" spans="1:18" x14ac:dyDescent="0.25">
      <c r="A1458">
        <v>1461</v>
      </c>
      <c r="B1458" s="1">
        <v>44784</v>
      </c>
      <c r="C1458" s="2" t="s">
        <v>12</v>
      </c>
      <c r="D1458" s="2" t="s">
        <v>13</v>
      </c>
      <c r="E1458">
        <v>15</v>
      </c>
      <c r="F1458">
        <v>363</v>
      </c>
      <c r="G1458">
        <v>678</v>
      </c>
      <c r="H1458">
        <v>1041</v>
      </c>
      <c r="I1458" s="2" t="s">
        <v>14</v>
      </c>
      <c r="J1458">
        <v>38</v>
      </c>
      <c r="K1458" s="4">
        <v>29000</v>
      </c>
      <c r="L1458" s="1">
        <v>30957</v>
      </c>
      <c r="M1458">
        <f ca="1">DATEDIF(Factures[[#This Row],[Date naissance]],TODAY(),"Y")</f>
        <v>38</v>
      </c>
      <c r="N1458" t="str">
        <f ca="1">VLOOKUP(Factures[[#This Row],[Age]],Cat_Age[],2,TRUE)</f>
        <v>2 - de 35 à 45 ans</v>
      </c>
      <c r="O1458" t="str" cm="1">
        <f t="array" ref="O14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58" t="str">
        <f>VLOOKUP(INDEX(Communes2013[Code Postal],MATCH("*"&amp;TEXT(Factures[[#This Row],[CP]],"00000")&amp;"*",Communes2013[Code Postal],0)),Communes2013[],2,FALSE)</f>
        <v>QUIMPER</v>
      </c>
      <c r="Q1458" t="str">
        <f>VLOOKUP(Factures[[#This Row],[DPT]],departement2021[],6,FALSE)</f>
        <v>Finistère</v>
      </c>
      <c r="R1458" t="str">
        <f>VLOOKUP(VLOOKUP(Factures[[#This Row],[DPT]],departement2021[],2,FALSE),region2021[],5,FALSE)</f>
        <v>Bretagne</v>
      </c>
    </row>
    <row r="1459" spans="1:18" x14ac:dyDescent="0.25">
      <c r="A1459">
        <v>1462</v>
      </c>
      <c r="B1459" s="1">
        <v>44784</v>
      </c>
      <c r="C1459" s="2" t="s">
        <v>12</v>
      </c>
      <c r="D1459" s="2" t="s">
        <v>13</v>
      </c>
      <c r="E1459">
        <v>11</v>
      </c>
      <c r="F1459">
        <v>255</v>
      </c>
      <c r="G1459">
        <v>8</v>
      </c>
      <c r="H1459">
        <v>263</v>
      </c>
      <c r="I1459" s="2" t="s">
        <v>17</v>
      </c>
      <c r="K1459" s="4">
        <v>29770</v>
      </c>
      <c r="L1459" s="1">
        <v>26445</v>
      </c>
      <c r="M1459">
        <f ca="1">DATEDIF(Factures[[#This Row],[Date naissance]],TODAY(),"Y")</f>
        <v>50</v>
      </c>
      <c r="N1459" t="str">
        <f ca="1">VLOOKUP(Factures[[#This Row],[Age]],Cat_Age[],2,TRUE)</f>
        <v>3 - de 45 à 55 ans</v>
      </c>
      <c r="O1459" t="str" cm="1">
        <f t="array" ref="O14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59" t="str">
        <f>VLOOKUP(INDEX(Communes2013[Code Postal],MATCH("*"&amp;TEXT(Factures[[#This Row],[CP]],"00000")&amp;"*",Communes2013[Code Postal],0)),Communes2013[],2,FALSE)</f>
        <v>AUDIERNE</v>
      </c>
      <c r="Q1459" t="str">
        <f>VLOOKUP(Factures[[#This Row],[DPT]],departement2021[],6,FALSE)</f>
        <v>Finistère</v>
      </c>
      <c r="R1459" t="str">
        <f>VLOOKUP(VLOOKUP(Factures[[#This Row],[DPT]],departement2021[],2,FALSE),region2021[],5,FALSE)</f>
        <v>Bretagne</v>
      </c>
    </row>
    <row r="1460" spans="1:18" x14ac:dyDescent="0.25">
      <c r="A1460">
        <v>1463</v>
      </c>
      <c r="B1460" s="1">
        <v>44784</v>
      </c>
      <c r="C1460" s="2" t="s">
        <v>15</v>
      </c>
      <c r="D1460" s="2" t="s">
        <v>16</v>
      </c>
      <c r="E1460">
        <v>9</v>
      </c>
      <c r="F1460">
        <v>291.5</v>
      </c>
      <c r="G1460">
        <v>193</v>
      </c>
      <c r="H1460">
        <v>484.5</v>
      </c>
      <c r="I1460" s="2" t="s">
        <v>17</v>
      </c>
      <c r="K1460" s="4">
        <v>93240</v>
      </c>
      <c r="L1460" s="1">
        <v>36540</v>
      </c>
      <c r="M1460">
        <f ca="1">DATEDIF(Factures[[#This Row],[Date naissance]],TODAY(),"Y")</f>
        <v>22</v>
      </c>
      <c r="N1460" t="str">
        <f ca="1">VLOOKUP(Factures[[#This Row],[Age]],Cat_Age[],2,TRUE)</f>
        <v>1 - de 0 à 35 ans</v>
      </c>
      <c r="O1460" t="str" cm="1">
        <f t="array" ref="O146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460" t="str">
        <f>VLOOKUP(INDEX(Communes2013[Code Postal],MATCH("*"&amp;TEXT(Factures[[#This Row],[CP]],"00000")&amp;"*",Communes2013[Code Postal],0)),Communes2013[],2,FALSE)</f>
        <v>STAINS</v>
      </c>
      <c r="Q1460" t="str">
        <f>VLOOKUP(Factures[[#This Row],[DPT]],departement2021[],6,FALSE)</f>
        <v>Seine-Saint-Denis</v>
      </c>
      <c r="R1460" t="str">
        <f>VLOOKUP(VLOOKUP(Factures[[#This Row],[DPT]],departement2021[],2,FALSE),region2021[],5,FALSE)</f>
        <v>Île-de-France</v>
      </c>
    </row>
    <row r="1461" spans="1:18" x14ac:dyDescent="0.25">
      <c r="A1461">
        <v>1464</v>
      </c>
      <c r="B1461" s="1">
        <v>44784</v>
      </c>
      <c r="C1461" s="2" t="s">
        <v>18</v>
      </c>
      <c r="D1461" s="2" t="s">
        <v>21</v>
      </c>
      <c r="E1461">
        <v>2</v>
      </c>
      <c r="F1461">
        <v>44.5</v>
      </c>
      <c r="G1461">
        <v>1</v>
      </c>
      <c r="H1461">
        <v>45.5</v>
      </c>
      <c r="I1461" s="2" t="s">
        <v>14</v>
      </c>
      <c r="J1461">
        <v>4.5</v>
      </c>
      <c r="K1461" s="4">
        <v>44522</v>
      </c>
      <c r="L1461" s="1">
        <v>17308</v>
      </c>
      <c r="M1461">
        <f ca="1">DATEDIF(Factures[[#This Row],[Date naissance]],TODAY(),"Y")</f>
        <v>75</v>
      </c>
      <c r="N1461" t="str">
        <f ca="1">VLOOKUP(Factures[[#This Row],[Age]],Cat_Age[],2,TRUE)</f>
        <v>5 - de 65 et plus</v>
      </c>
      <c r="O1461" t="str" cm="1">
        <f t="array" ref="O1461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461" t="str">
        <f>VLOOKUP(INDEX(Communes2013[Code Postal],MATCH("*"&amp;TEXT(Factures[[#This Row],[CP]],"00000")&amp;"*",Communes2013[Code Postal],0)),Communes2013[],2,FALSE)</f>
        <v>MESANGER</v>
      </c>
      <c r="Q1461" t="str">
        <f>VLOOKUP(Factures[[#This Row],[DPT]],departement2021[],6,FALSE)</f>
        <v>Loire-Atlantique</v>
      </c>
      <c r="R1461" t="str">
        <f>VLOOKUP(VLOOKUP(Factures[[#This Row],[DPT]],departement2021[],2,FALSE),region2021[],5,FALSE)</f>
        <v>Pays de la Loire</v>
      </c>
    </row>
    <row r="1462" spans="1:18" x14ac:dyDescent="0.25">
      <c r="A1462">
        <v>1465</v>
      </c>
      <c r="B1462" s="1">
        <v>44784</v>
      </c>
      <c r="C1462" s="2" t="s">
        <v>19</v>
      </c>
      <c r="D1462" s="2" t="s">
        <v>20</v>
      </c>
      <c r="E1462">
        <v>3</v>
      </c>
      <c r="F1462">
        <v>39.5</v>
      </c>
      <c r="G1462">
        <v>8</v>
      </c>
      <c r="H1462">
        <v>47.5</v>
      </c>
      <c r="I1462" s="2" t="s">
        <v>14</v>
      </c>
      <c r="J1462">
        <v>2.5</v>
      </c>
      <c r="K1462" s="4">
        <v>29170</v>
      </c>
      <c r="L1462" s="1">
        <v>26899</v>
      </c>
      <c r="M1462">
        <f ca="1">DATEDIF(Factures[[#This Row],[Date naissance]],TODAY(),"Y")</f>
        <v>49</v>
      </c>
      <c r="N1462" t="str">
        <f ca="1">VLOOKUP(Factures[[#This Row],[Age]],Cat_Age[],2,TRUE)</f>
        <v>3 - de 45 à 55 ans</v>
      </c>
      <c r="O1462" t="str" cm="1">
        <f t="array" ref="O146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62" t="str">
        <f>VLOOKUP(INDEX(Communes2013[Code Postal],MATCH("*"&amp;TEXT(Factures[[#This Row],[CP]],"00000")&amp;"*",Communes2013[Code Postal],0)),Communes2013[],2,FALSE)</f>
        <v>FOUESNANT</v>
      </c>
      <c r="Q1462" t="str">
        <f>VLOOKUP(Factures[[#This Row],[DPT]],departement2021[],6,FALSE)</f>
        <v>Finistère</v>
      </c>
      <c r="R1462" t="str">
        <f>VLOOKUP(VLOOKUP(Factures[[#This Row],[DPT]],departement2021[],2,FALSE),region2021[],5,FALSE)</f>
        <v>Bretagne</v>
      </c>
    </row>
    <row r="1463" spans="1:18" x14ac:dyDescent="0.25">
      <c r="A1463">
        <v>1466</v>
      </c>
      <c r="B1463" s="1">
        <v>44784</v>
      </c>
      <c r="C1463" s="2" t="s">
        <v>15</v>
      </c>
      <c r="D1463" s="2" t="s">
        <v>21</v>
      </c>
      <c r="E1463">
        <v>2</v>
      </c>
      <c r="F1463">
        <v>43.5</v>
      </c>
      <c r="G1463">
        <v>14</v>
      </c>
      <c r="H1463">
        <v>57.5</v>
      </c>
      <c r="I1463" s="2" t="s">
        <v>14</v>
      </c>
      <c r="J1463">
        <v>2</v>
      </c>
      <c r="K1463" s="4">
        <v>6480</v>
      </c>
      <c r="L1463" s="1">
        <v>30423</v>
      </c>
      <c r="M1463">
        <f ca="1">DATEDIF(Factures[[#This Row],[Date naissance]],TODAY(),"Y")</f>
        <v>39</v>
      </c>
      <c r="N1463" t="str">
        <f ca="1">VLOOKUP(Factures[[#This Row],[Age]],Cat_Age[],2,TRUE)</f>
        <v>2 - de 35 à 45 ans</v>
      </c>
      <c r="O1463" t="str" cm="1">
        <f t="array" ref="O1463">IF(INT(Factures[[#This Row],[CP]]/1000)=20,_xlfn.SWITCH(MID(Factures[[#This Row],[CP]],3,1),"0","2A","1","2A","2","2B"),IF(LEN(Factures[[#This Row],[CP]])=4,"0"&amp;LEFT(Factures[[#This Row],[CP]],1),LEFT(Factures[[#This Row],[CP]],2)))</f>
        <v>06</v>
      </c>
      <c r="P1463" t="str">
        <f>VLOOKUP(INDEX(Communes2013[Code Postal],MATCH("*"&amp;TEXT(Factures[[#This Row],[CP]],"00000")&amp;"*",Communes2013[Code Postal],0)),Communes2013[],2,FALSE)</f>
        <v>LA COLLE-SUR-LOUP</v>
      </c>
      <c r="Q1463" t="str">
        <f>VLOOKUP(Factures[[#This Row],[DPT]],departement2021[],6,FALSE)</f>
        <v>Alpes-Maritimes</v>
      </c>
      <c r="R1463" t="str">
        <f>VLOOKUP(VLOOKUP(Factures[[#This Row],[DPT]],departement2021[],2,FALSE),region2021[],5,FALSE)</f>
        <v>Provence-Alpes-Côte d'Azur</v>
      </c>
    </row>
    <row r="1464" spans="1:18" x14ac:dyDescent="0.25">
      <c r="A1464">
        <v>1467</v>
      </c>
      <c r="B1464" s="1">
        <v>44784</v>
      </c>
      <c r="C1464" s="2" t="s">
        <v>12</v>
      </c>
      <c r="D1464" s="2" t="s">
        <v>16</v>
      </c>
      <c r="E1464">
        <v>6</v>
      </c>
      <c r="F1464">
        <v>167.5</v>
      </c>
      <c r="G1464">
        <v>181</v>
      </c>
      <c r="H1464">
        <v>348.5</v>
      </c>
      <c r="I1464" s="2" t="s">
        <v>17</v>
      </c>
      <c r="K1464" s="4">
        <v>22800</v>
      </c>
      <c r="L1464" s="1">
        <v>25538</v>
      </c>
      <c r="M1464">
        <f ca="1">DATEDIF(Factures[[#This Row],[Date naissance]],TODAY(),"Y")</f>
        <v>52</v>
      </c>
      <c r="N1464" t="str">
        <f ca="1">VLOOKUP(Factures[[#This Row],[Age]],Cat_Age[],2,TRUE)</f>
        <v>3 - de 45 à 55 ans</v>
      </c>
      <c r="O1464" t="str" cm="1">
        <f t="array" ref="O146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464" t="str">
        <f>VLOOKUP(INDEX(Communes2013[Code Postal],MATCH("*"&amp;TEXT(Factures[[#This Row],[CP]],"00000")&amp;"*",Communes2013[Code Postal],0)),Communes2013[],2,FALSE)</f>
        <v>QUINTIN</v>
      </c>
      <c r="Q1464" t="str">
        <f>VLOOKUP(Factures[[#This Row],[DPT]],departement2021[],6,FALSE)</f>
        <v>Côtes-d'Armor</v>
      </c>
      <c r="R1464" t="str">
        <f>VLOOKUP(VLOOKUP(Factures[[#This Row],[DPT]],departement2021[],2,FALSE),region2021[],5,FALSE)</f>
        <v>Bretagne</v>
      </c>
    </row>
    <row r="1465" spans="1:18" x14ac:dyDescent="0.25">
      <c r="A1465">
        <v>1468</v>
      </c>
      <c r="B1465" s="1">
        <v>44784</v>
      </c>
      <c r="C1465" s="2" t="s">
        <v>15</v>
      </c>
      <c r="D1465" s="2" t="s">
        <v>16</v>
      </c>
      <c r="E1465">
        <v>12</v>
      </c>
      <c r="F1465">
        <v>378</v>
      </c>
      <c r="G1465">
        <v>256</v>
      </c>
      <c r="H1465">
        <v>634</v>
      </c>
      <c r="I1465" s="2" t="s">
        <v>14</v>
      </c>
      <c r="J1465">
        <v>32.5</v>
      </c>
      <c r="K1465" s="4">
        <v>44520</v>
      </c>
      <c r="L1465" s="1">
        <v>24382</v>
      </c>
      <c r="M1465">
        <f ca="1">DATEDIF(Factures[[#This Row],[Date naissance]],TODAY(),"Y")</f>
        <v>56</v>
      </c>
      <c r="N1465" t="str">
        <f ca="1">VLOOKUP(Factures[[#This Row],[Age]],Cat_Age[],2,TRUE)</f>
        <v>4 - de 55 à 65 ans</v>
      </c>
      <c r="O1465" t="str" cm="1">
        <f t="array" ref="O1465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465" t="str">
        <f>VLOOKUP(INDEX(Communes2013[Code Postal],MATCH("*"&amp;TEXT(Factures[[#This Row],[CP]],"00000")&amp;"*",Communes2013[Code Postal],0)),Communes2013[],2,FALSE)</f>
        <v>MOISDON-LA-RIVIERE</v>
      </c>
      <c r="Q1465" t="str">
        <f>VLOOKUP(Factures[[#This Row],[DPT]],departement2021[],6,FALSE)</f>
        <v>Loire-Atlantique</v>
      </c>
      <c r="R1465" t="str">
        <f>VLOOKUP(VLOOKUP(Factures[[#This Row],[DPT]],departement2021[],2,FALSE),region2021[],5,FALSE)</f>
        <v>Pays de la Loire</v>
      </c>
    </row>
    <row r="1466" spans="1:18" x14ac:dyDescent="0.25">
      <c r="A1466">
        <v>1469</v>
      </c>
      <c r="B1466" s="1">
        <v>44784</v>
      </c>
      <c r="C1466" s="2" t="s">
        <v>18</v>
      </c>
      <c r="D1466" s="2" t="s">
        <v>16</v>
      </c>
      <c r="E1466">
        <v>3</v>
      </c>
      <c r="F1466">
        <v>87.5</v>
      </c>
      <c r="G1466">
        <v>29</v>
      </c>
      <c r="H1466">
        <v>116.5</v>
      </c>
      <c r="I1466" s="2" t="s">
        <v>17</v>
      </c>
      <c r="K1466" s="4">
        <v>27440</v>
      </c>
      <c r="L1466" s="1">
        <v>12218</v>
      </c>
      <c r="M1466">
        <f ca="1">DATEDIF(Factures[[#This Row],[Date naissance]],TODAY(),"Y")</f>
        <v>89</v>
      </c>
      <c r="N1466" t="str">
        <f ca="1">VLOOKUP(Factures[[#This Row],[Age]],Cat_Age[],2,TRUE)</f>
        <v>5 - de 65 et plus</v>
      </c>
      <c r="O1466" t="str" cm="1">
        <f t="array" ref="O1466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466" t="str">
        <f>VLOOKUP(INDEX(Communes2013[Code Postal],MATCH("*"&amp;TEXT(Factures[[#This Row],[CP]],"00000")&amp;"*",Communes2013[Code Postal],0)),Communes2013[],2,FALSE)</f>
        <v>ECOUIS</v>
      </c>
      <c r="Q1466" t="str">
        <f>VLOOKUP(Factures[[#This Row],[DPT]],departement2021[],6,FALSE)</f>
        <v>Eure</v>
      </c>
      <c r="R1466" t="str">
        <f>VLOOKUP(VLOOKUP(Factures[[#This Row],[DPT]],departement2021[],2,FALSE),region2021[],5,FALSE)</f>
        <v>Normandie</v>
      </c>
    </row>
    <row r="1467" spans="1:18" x14ac:dyDescent="0.25">
      <c r="A1467">
        <v>1470</v>
      </c>
      <c r="B1467" s="1">
        <v>44785</v>
      </c>
      <c r="C1467" s="2" t="s">
        <v>15</v>
      </c>
      <c r="D1467" s="2" t="s">
        <v>16</v>
      </c>
      <c r="E1467">
        <v>2</v>
      </c>
      <c r="F1467">
        <v>65.5</v>
      </c>
      <c r="G1467">
        <v>96</v>
      </c>
      <c r="H1467">
        <v>161.5</v>
      </c>
      <c r="I1467" s="2" t="s">
        <v>17</v>
      </c>
      <c r="K1467" s="4">
        <v>29000</v>
      </c>
      <c r="L1467" s="1">
        <v>26874</v>
      </c>
      <c r="M1467">
        <f ca="1">DATEDIF(Factures[[#This Row],[Date naissance]],TODAY(),"Y")</f>
        <v>49</v>
      </c>
      <c r="N1467" t="str">
        <f ca="1">VLOOKUP(Factures[[#This Row],[Age]],Cat_Age[],2,TRUE)</f>
        <v>3 - de 45 à 55 ans</v>
      </c>
      <c r="O1467" t="str" cm="1">
        <f t="array" ref="O14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67" t="str">
        <f>VLOOKUP(INDEX(Communes2013[Code Postal],MATCH("*"&amp;TEXT(Factures[[#This Row],[CP]],"00000")&amp;"*",Communes2013[Code Postal],0)),Communes2013[],2,FALSE)</f>
        <v>QUIMPER</v>
      </c>
      <c r="Q1467" t="str">
        <f>VLOOKUP(Factures[[#This Row],[DPT]],departement2021[],6,FALSE)</f>
        <v>Finistère</v>
      </c>
      <c r="R1467" t="str">
        <f>VLOOKUP(VLOOKUP(Factures[[#This Row],[DPT]],departement2021[],2,FALSE),region2021[],5,FALSE)</f>
        <v>Bretagne</v>
      </c>
    </row>
    <row r="1468" spans="1:18" x14ac:dyDescent="0.25">
      <c r="A1468">
        <v>1471</v>
      </c>
      <c r="B1468" s="1">
        <v>44785</v>
      </c>
      <c r="C1468" s="2" t="s">
        <v>15</v>
      </c>
      <c r="D1468" s="2" t="s">
        <v>16</v>
      </c>
      <c r="E1468">
        <v>2</v>
      </c>
      <c r="F1468">
        <v>59.5</v>
      </c>
      <c r="G1468">
        <v>54</v>
      </c>
      <c r="H1468">
        <v>113.5</v>
      </c>
      <c r="I1468" s="2" t="s">
        <v>14</v>
      </c>
      <c r="J1468">
        <v>4</v>
      </c>
      <c r="K1468" s="4">
        <v>29100</v>
      </c>
      <c r="L1468" s="1">
        <v>23239</v>
      </c>
      <c r="M1468">
        <f ca="1">DATEDIF(Factures[[#This Row],[Date naissance]],TODAY(),"Y")</f>
        <v>59</v>
      </c>
      <c r="N1468" t="str">
        <f ca="1">VLOOKUP(Factures[[#This Row],[Age]],Cat_Age[],2,TRUE)</f>
        <v>4 - de 55 à 65 ans</v>
      </c>
      <c r="O1468" t="str" cm="1">
        <f t="array" ref="O14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68" t="str">
        <f>VLOOKUP(INDEX(Communes2013[Code Postal],MATCH("*"&amp;TEXT(Factures[[#This Row],[CP]],"00000")&amp;"*",Communes2013[Code Postal],0)),Communes2013[],2,FALSE)</f>
        <v>DOUARNENEZ</v>
      </c>
      <c r="Q1468" t="str">
        <f>VLOOKUP(Factures[[#This Row],[DPT]],departement2021[],6,FALSE)</f>
        <v>Finistère</v>
      </c>
      <c r="R1468" t="str">
        <f>VLOOKUP(VLOOKUP(Factures[[#This Row],[DPT]],departement2021[],2,FALSE),region2021[],5,FALSE)</f>
        <v>Bretagne</v>
      </c>
    </row>
    <row r="1469" spans="1:18" x14ac:dyDescent="0.25">
      <c r="A1469">
        <v>1472</v>
      </c>
      <c r="B1469" s="1">
        <v>44785</v>
      </c>
      <c r="C1469" s="2" t="s">
        <v>18</v>
      </c>
      <c r="D1469" s="2" t="s">
        <v>20</v>
      </c>
      <c r="E1469">
        <v>13</v>
      </c>
      <c r="F1469">
        <v>198.5</v>
      </c>
      <c r="G1469">
        <v>378</v>
      </c>
      <c r="H1469">
        <v>576.5</v>
      </c>
      <c r="I1469" s="2" t="s">
        <v>17</v>
      </c>
      <c r="K1469" s="4">
        <v>49320</v>
      </c>
      <c r="L1469" s="1">
        <v>32675</v>
      </c>
      <c r="M1469">
        <f ca="1">DATEDIF(Factures[[#This Row],[Date naissance]],TODAY(),"Y")</f>
        <v>33</v>
      </c>
      <c r="N1469" t="str">
        <f ca="1">VLOOKUP(Factures[[#This Row],[Age]],Cat_Age[],2,TRUE)</f>
        <v>1 - de 0 à 35 ans</v>
      </c>
      <c r="O1469" t="str" cm="1">
        <f t="array" ref="O1469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1469" t="str">
        <f>VLOOKUP(INDEX(Communes2013[Code Postal],MATCH("*"&amp;TEXT(Factures[[#This Row],[CP]],"00000")&amp;"*",Communes2013[Code Postal],0)),Communes2013[],2,FALSE)</f>
        <v>BRISSAC-QUINCE</v>
      </c>
      <c r="Q1469" t="str">
        <f>VLOOKUP(Factures[[#This Row],[DPT]],departement2021[],6,FALSE)</f>
        <v>Maine-et-Loire</v>
      </c>
      <c r="R1469" t="str">
        <f>VLOOKUP(VLOOKUP(Factures[[#This Row],[DPT]],departement2021[],2,FALSE),region2021[],5,FALSE)</f>
        <v>Pays de la Loire</v>
      </c>
    </row>
    <row r="1470" spans="1:18" x14ac:dyDescent="0.25">
      <c r="A1470">
        <v>1473</v>
      </c>
      <c r="B1470" s="1">
        <v>44785</v>
      </c>
      <c r="C1470" s="2" t="s">
        <v>12</v>
      </c>
      <c r="D1470" s="2" t="s">
        <v>16</v>
      </c>
      <c r="E1470">
        <v>4</v>
      </c>
      <c r="F1470">
        <v>103.5</v>
      </c>
      <c r="G1470">
        <v>65</v>
      </c>
      <c r="H1470">
        <v>168.5</v>
      </c>
      <c r="I1470" s="2" t="s">
        <v>14</v>
      </c>
      <c r="J1470">
        <v>14.5</v>
      </c>
      <c r="K1470" s="4">
        <v>29170</v>
      </c>
      <c r="L1470" s="1">
        <v>22223</v>
      </c>
      <c r="M1470">
        <f ca="1">DATEDIF(Factures[[#This Row],[Date naissance]],TODAY(),"Y")</f>
        <v>62</v>
      </c>
      <c r="N1470" t="str">
        <f ca="1">VLOOKUP(Factures[[#This Row],[Age]],Cat_Age[],2,TRUE)</f>
        <v>4 - de 55 à 65 ans</v>
      </c>
      <c r="O1470" t="str" cm="1">
        <f t="array" ref="O14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70" t="str">
        <f>VLOOKUP(INDEX(Communes2013[Code Postal],MATCH("*"&amp;TEXT(Factures[[#This Row],[CP]],"00000")&amp;"*",Communes2013[Code Postal],0)),Communes2013[],2,FALSE)</f>
        <v>FOUESNANT</v>
      </c>
      <c r="Q1470" t="str">
        <f>VLOOKUP(Factures[[#This Row],[DPT]],departement2021[],6,FALSE)</f>
        <v>Finistère</v>
      </c>
      <c r="R1470" t="str">
        <f>VLOOKUP(VLOOKUP(Factures[[#This Row],[DPT]],departement2021[],2,FALSE),region2021[],5,FALSE)</f>
        <v>Bretagne</v>
      </c>
    </row>
    <row r="1471" spans="1:18" x14ac:dyDescent="0.25">
      <c r="A1471">
        <v>1474</v>
      </c>
      <c r="B1471" s="1">
        <v>44785</v>
      </c>
      <c r="C1471" s="2" t="s">
        <v>19</v>
      </c>
      <c r="D1471" s="2" t="s">
        <v>21</v>
      </c>
      <c r="E1471">
        <v>1</v>
      </c>
      <c r="F1471">
        <v>19.5</v>
      </c>
      <c r="G1471">
        <v>37</v>
      </c>
      <c r="H1471">
        <v>56.5</v>
      </c>
      <c r="I1471" s="2" t="s">
        <v>17</v>
      </c>
      <c r="K1471" s="4">
        <v>72450</v>
      </c>
      <c r="L1471" s="1">
        <v>22275</v>
      </c>
      <c r="M1471">
        <f ca="1">DATEDIF(Factures[[#This Row],[Date naissance]],TODAY(),"Y")</f>
        <v>61</v>
      </c>
      <c r="N1471" t="str">
        <f ca="1">VLOOKUP(Factures[[#This Row],[Age]],Cat_Age[],2,TRUE)</f>
        <v>4 - de 55 à 65 ans</v>
      </c>
      <c r="O1471" t="str" cm="1">
        <f t="array" ref="O1471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1471" t="str">
        <f>VLOOKUP(INDEX(Communes2013[Code Postal],MATCH("*"&amp;TEXT(Factures[[#This Row],[CP]],"00000")&amp;"*",Communes2013[Code Postal],0)),Communes2013[],2,FALSE)</f>
        <v>MONTFORT-LE-GESNOIS</v>
      </c>
      <c r="Q1471" t="str">
        <f>VLOOKUP(Factures[[#This Row],[DPT]],departement2021[],6,FALSE)</f>
        <v>Sarthe</v>
      </c>
      <c r="R1471" t="str">
        <f>VLOOKUP(VLOOKUP(Factures[[#This Row],[DPT]],departement2021[],2,FALSE),region2021[],5,FALSE)</f>
        <v>Pays de la Loire</v>
      </c>
    </row>
    <row r="1472" spans="1:18" x14ac:dyDescent="0.25">
      <c r="A1472">
        <v>1475</v>
      </c>
      <c r="B1472" s="1">
        <v>44785</v>
      </c>
      <c r="C1472" s="2" t="s">
        <v>15</v>
      </c>
      <c r="D1472" s="2" t="s">
        <v>16</v>
      </c>
      <c r="E1472">
        <v>3</v>
      </c>
      <c r="F1472">
        <v>81.5</v>
      </c>
      <c r="G1472">
        <v>87</v>
      </c>
      <c r="H1472">
        <v>168.5</v>
      </c>
      <c r="I1472" s="2" t="s">
        <v>14</v>
      </c>
      <c r="J1472">
        <v>14.5</v>
      </c>
      <c r="K1472" s="4">
        <v>27500</v>
      </c>
      <c r="L1472" s="1">
        <v>24746</v>
      </c>
      <c r="M1472">
        <f ca="1">DATEDIF(Factures[[#This Row],[Date naissance]],TODAY(),"Y")</f>
        <v>55</v>
      </c>
      <c r="N1472" t="str">
        <f ca="1">VLOOKUP(Factures[[#This Row],[Age]],Cat_Age[],2,TRUE)</f>
        <v>4 - de 55 à 65 ans</v>
      </c>
      <c r="O1472" t="str" cm="1">
        <f t="array" ref="O1472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472" t="str">
        <f>VLOOKUP(INDEX(Communes2013[Code Postal],MATCH("*"&amp;TEXT(Factures[[#This Row],[CP]],"00000")&amp;"*",Communes2013[Code Postal],0)),Communes2013[],2,FALSE)</f>
        <v>PONT-AUDEMER</v>
      </c>
      <c r="Q1472" t="str">
        <f>VLOOKUP(Factures[[#This Row],[DPT]],departement2021[],6,FALSE)</f>
        <v>Eure</v>
      </c>
      <c r="R1472" t="str">
        <f>VLOOKUP(VLOOKUP(Factures[[#This Row],[DPT]],departement2021[],2,FALSE),region2021[],5,FALSE)</f>
        <v>Normandie</v>
      </c>
    </row>
    <row r="1473" spans="1:18" x14ac:dyDescent="0.25">
      <c r="A1473">
        <v>1476</v>
      </c>
      <c r="B1473" s="1">
        <v>44785</v>
      </c>
      <c r="C1473" s="2" t="s">
        <v>18</v>
      </c>
      <c r="D1473" s="2" t="s">
        <v>16</v>
      </c>
      <c r="E1473">
        <v>6</v>
      </c>
      <c r="F1473">
        <v>201</v>
      </c>
      <c r="G1473">
        <v>24</v>
      </c>
      <c r="H1473">
        <v>225</v>
      </c>
      <c r="I1473" s="2" t="s">
        <v>14</v>
      </c>
      <c r="J1473">
        <v>15.5</v>
      </c>
      <c r="K1473" s="4">
        <v>91000</v>
      </c>
      <c r="L1473" s="1">
        <v>25330</v>
      </c>
      <c r="M1473">
        <f ca="1">DATEDIF(Factures[[#This Row],[Date naissance]],TODAY(),"Y")</f>
        <v>53</v>
      </c>
      <c r="N1473" t="str">
        <f ca="1">VLOOKUP(Factures[[#This Row],[Age]],Cat_Age[],2,TRUE)</f>
        <v>3 - de 45 à 55 ans</v>
      </c>
      <c r="O1473" t="str" cm="1">
        <f t="array" ref="O1473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473" t="str">
        <f>VLOOKUP(INDEX(Communes2013[Code Postal],MATCH("*"&amp;TEXT(Factures[[#This Row],[CP]],"00000")&amp;"*",Communes2013[Code Postal],0)),Communes2013[],2,FALSE)</f>
        <v>EVRY</v>
      </c>
      <c r="Q1473" t="str">
        <f>VLOOKUP(Factures[[#This Row],[DPT]],departement2021[],6,FALSE)</f>
        <v>Essonne</v>
      </c>
      <c r="R1473" t="str">
        <f>VLOOKUP(VLOOKUP(Factures[[#This Row],[DPT]],departement2021[],2,FALSE),region2021[],5,FALSE)</f>
        <v>Île-de-France</v>
      </c>
    </row>
    <row r="1474" spans="1:18" x14ac:dyDescent="0.25">
      <c r="A1474">
        <v>1477</v>
      </c>
      <c r="B1474" s="1">
        <v>44785</v>
      </c>
      <c r="C1474" s="2" t="s">
        <v>15</v>
      </c>
      <c r="D1474" s="2" t="s">
        <v>16</v>
      </c>
      <c r="E1474">
        <v>2</v>
      </c>
      <c r="F1474">
        <v>65.5</v>
      </c>
      <c r="G1474">
        <v>37</v>
      </c>
      <c r="H1474">
        <v>102.5</v>
      </c>
      <c r="I1474" s="2" t="s">
        <v>14</v>
      </c>
      <c r="J1474">
        <v>1.5</v>
      </c>
      <c r="K1474" s="4">
        <v>29760</v>
      </c>
      <c r="L1474" s="1">
        <v>26761</v>
      </c>
      <c r="M1474">
        <f ca="1">DATEDIF(Factures[[#This Row],[Date naissance]],TODAY(),"Y")</f>
        <v>49</v>
      </c>
      <c r="N1474" t="str">
        <f ca="1">VLOOKUP(Factures[[#This Row],[Age]],Cat_Age[],2,TRUE)</f>
        <v>3 - de 45 à 55 ans</v>
      </c>
      <c r="O1474" t="str" cm="1">
        <f t="array" ref="O14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74" t="str">
        <f>VLOOKUP(INDEX(Communes2013[Code Postal],MATCH("*"&amp;TEXT(Factures[[#This Row],[CP]],"00000")&amp;"*",Communes2013[Code Postal],0)),Communes2013[],2,FALSE)</f>
        <v>PENMARCH</v>
      </c>
      <c r="Q1474" t="str">
        <f>VLOOKUP(Factures[[#This Row],[DPT]],departement2021[],6,FALSE)</f>
        <v>Finistère</v>
      </c>
      <c r="R1474" t="str">
        <f>VLOOKUP(VLOOKUP(Factures[[#This Row],[DPT]],departement2021[],2,FALSE),region2021[],5,FALSE)</f>
        <v>Bretagne</v>
      </c>
    </row>
    <row r="1475" spans="1:18" x14ac:dyDescent="0.25">
      <c r="A1475">
        <v>1478</v>
      </c>
      <c r="B1475" s="1">
        <v>44785</v>
      </c>
      <c r="C1475" s="2" t="s">
        <v>18</v>
      </c>
      <c r="D1475" s="2" t="s">
        <v>13</v>
      </c>
      <c r="E1475">
        <v>15</v>
      </c>
      <c r="F1475">
        <v>347</v>
      </c>
      <c r="G1475">
        <v>57</v>
      </c>
      <c r="H1475">
        <v>404</v>
      </c>
      <c r="I1475" s="2" t="s">
        <v>17</v>
      </c>
      <c r="K1475" s="4">
        <v>29400</v>
      </c>
      <c r="L1475" s="1">
        <v>18669</v>
      </c>
      <c r="M1475">
        <f ca="1">DATEDIF(Factures[[#This Row],[Date naissance]],TODAY(),"Y")</f>
        <v>71</v>
      </c>
      <c r="N1475" t="str">
        <f ca="1">VLOOKUP(Factures[[#This Row],[Age]],Cat_Age[],2,TRUE)</f>
        <v>5 - de 65 et plus</v>
      </c>
      <c r="O1475" t="str" cm="1">
        <f t="array" ref="O14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75" t="str">
        <f>VLOOKUP(INDEX(Communes2013[Code Postal],MATCH("*"&amp;TEXT(Factures[[#This Row],[CP]],"00000")&amp;"*",Communes2013[Code Postal],0)),Communes2013[],2,FALSE)</f>
        <v>LANDIVISIAU</v>
      </c>
      <c r="Q1475" t="str">
        <f>VLOOKUP(Factures[[#This Row],[DPT]],departement2021[],6,FALSE)</f>
        <v>Finistère</v>
      </c>
      <c r="R1475" t="str">
        <f>VLOOKUP(VLOOKUP(Factures[[#This Row],[DPT]],departement2021[],2,FALSE),region2021[],5,FALSE)</f>
        <v>Bretagne</v>
      </c>
    </row>
    <row r="1476" spans="1:18" x14ac:dyDescent="0.25">
      <c r="A1476">
        <v>1479</v>
      </c>
      <c r="B1476" s="1">
        <v>44785</v>
      </c>
      <c r="C1476" s="2" t="s">
        <v>12</v>
      </c>
      <c r="D1476" s="2" t="s">
        <v>16</v>
      </c>
      <c r="E1476">
        <v>2</v>
      </c>
      <c r="F1476">
        <v>66</v>
      </c>
      <c r="G1476">
        <v>93</v>
      </c>
      <c r="H1476">
        <v>159</v>
      </c>
      <c r="I1476" s="2" t="s">
        <v>14</v>
      </c>
      <c r="J1476">
        <v>11</v>
      </c>
      <c r="K1476" s="4">
        <v>75010</v>
      </c>
      <c r="L1476" s="1">
        <v>22847</v>
      </c>
      <c r="M1476">
        <f ca="1">DATEDIF(Factures[[#This Row],[Date naissance]],TODAY(),"Y")</f>
        <v>60</v>
      </c>
      <c r="N1476" t="str">
        <f ca="1">VLOOKUP(Factures[[#This Row],[Age]],Cat_Age[],2,TRUE)</f>
        <v>4 - de 55 à 65 ans</v>
      </c>
      <c r="O1476" t="str" cm="1">
        <f t="array" ref="O147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76" t="str">
        <f>VLOOKUP(INDEX(Communes2013[Code Postal],MATCH("*"&amp;TEXT(Factures[[#This Row],[CP]],"00000")&amp;"*",Communes2013[Code Postal],0)),Communes2013[],2,FALSE)</f>
        <v>PARIS-10E-ARRONDISSEMENT</v>
      </c>
      <c r="Q1476" t="str">
        <f>VLOOKUP(Factures[[#This Row],[DPT]],departement2021[],6,FALSE)</f>
        <v>Paris</v>
      </c>
      <c r="R1476" t="str">
        <f>VLOOKUP(VLOOKUP(Factures[[#This Row],[DPT]],departement2021[],2,FALSE),region2021[],5,FALSE)</f>
        <v>Île-de-France</v>
      </c>
    </row>
    <row r="1477" spans="1:18" x14ac:dyDescent="0.25">
      <c r="A1477">
        <v>1480</v>
      </c>
      <c r="B1477" s="1">
        <v>44785</v>
      </c>
      <c r="C1477" s="2" t="s">
        <v>12</v>
      </c>
      <c r="D1477" s="2" t="s">
        <v>20</v>
      </c>
      <c r="E1477">
        <v>3</v>
      </c>
      <c r="F1477">
        <v>41</v>
      </c>
      <c r="G1477">
        <v>59</v>
      </c>
      <c r="H1477">
        <v>100</v>
      </c>
      <c r="I1477" s="2" t="s">
        <v>14</v>
      </c>
      <c r="J1477">
        <v>10</v>
      </c>
      <c r="K1477" s="4">
        <v>95240</v>
      </c>
      <c r="L1477" s="1">
        <v>22336</v>
      </c>
      <c r="M1477">
        <f ca="1">DATEDIF(Factures[[#This Row],[Date naissance]],TODAY(),"Y")</f>
        <v>61</v>
      </c>
      <c r="N1477" t="str">
        <f ca="1">VLOOKUP(Factures[[#This Row],[Age]],Cat_Age[],2,TRUE)</f>
        <v>4 - de 55 à 65 ans</v>
      </c>
      <c r="O1477" t="str" cm="1">
        <f t="array" ref="O147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477" t="str">
        <f>VLOOKUP(INDEX(Communes2013[Code Postal],MATCH("*"&amp;TEXT(Factures[[#This Row],[CP]],"00000")&amp;"*",Communes2013[Code Postal],0)),Communes2013[],2,FALSE)</f>
        <v>CORMEILLES-EN-PARISIS</v>
      </c>
      <c r="Q1477" t="str">
        <f>VLOOKUP(Factures[[#This Row],[DPT]],departement2021[],6,FALSE)</f>
        <v>Val-d'Oise</v>
      </c>
      <c r="R1477" t="str">
        <f>VLOOKUP(VLOOKUP(Factures[[#This Row],[DPT]],departement2021[],2,FALSE),region2021[],5,FALSE)</f>
        <v>Île-de-France</v>
      </c>
    </row>
    <row r="1478" spans="1:18" x14ac:dyDescent="0.25">
      <c r="A1478">
        <v>1481</v>
      </c>
      <c r="B1478" s="1">
        <v>44785</v>
      </c>
      <c r="C1478" s="2" t="s">
        <v>12</v>
      </c>
      <c r="D1478" s="2" t="s">
        <v>16</v>
      </c>
      <c r="E1478">
        <v>2</v>
      </c>
      <c r="F1478">
        <v>59</v>
      </c>
      <c r="G1478">
        <v>33</v>
      </c>
      <c r="H1478">
        <v>92</v>
      </c>
      <c r="I1478" s="2" t="s">
        <v>14</v>
      </c>
      <c r="J1478">
        <v>2</v>
      </c>
      <c r="K1478" s="4">
        <v>75017</v>
      </c>
      <c r="L1478" s="1">
        <v>26861</v>
      </c>
      <c r="M1478">
        <f ca="1">DATEDIF(Factures[[#This Row],[Date naissance]],TODAY(),"Y")</f>
        <v>49</v>
      </c>
      <c r="N1478" t="str">
        <f ca="1">VLOOKUP(Factures[[#This Row],[Age]],Cat_Age[],2,TRUE)</f>
        <v>3 - de 45 à 55 ans</v>
      </c>
      <c r="O1478" t="str" cm="1">
        <f t="array" ref="O147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78" t="str">
        <f>VLOOKUP(INDEX(Communes2013[Code Postal],MATCH("*"&amp;TEXT(Factures[[#This Row],[CP]],"00000")&amp;"*",Communes2013[Code Postal],0)),Communes2013[],2,FALSE)</f>
        <v>PARIS-17E-ARRONDISSEMENT</v>
      </c>
      <c r="Q1478" t="str">
        <f>VLOOKUP(Factures[[#This Row],[DPT]],departement2021[],6,FALSE)</f>
        <v>Paris</v>
      </c>
      <c r="R1478" t="str">
        <f>VLOOKUP(VLOOKUP(Factures[[#This Row],[DPT]],departement2021[],2,FALSE),region2021[],5,FALSE)</f>
        <v>Île-de-France</v>
      </c>
    </row>
    <row r="1479" spans="1:18" x14ac:dyDescent="0.25">
      <c r="A1479">
        <v>1482</v>
      </c>
      <c r="B1479" s="1">
        <v>44785</v>
      </c>
      <c r="C1479" s="2" t="s">
        <v>15</v>
      </c>
      <c r="D1479" s="2" t="s">
        <v>20</v>
      </c>
      <c r="E1479">
        <v>1</v>
      </c>
      <c r="F1479">
        <v>13</v>
      </c>
      <c r="G1479">
        <v>25</v>
      </c>
      <c r="H1479">
        <v>38</v>
      </c>
      <c r="I1479" s="2" t="s">
        <v>14</v>
      </c>
      <c r="J1479">
        <v>3</v>
      </c>
      <c r="K1479" s="4">
        <v>29810</v>
      </c>
      <c r="L1479" s="1">
        <v>29833</v>
      </c>
      <c r="M1479">
        <f ca="1">DATEDIF(Factures[[#This Row],[Date naissance]],TODAY(),"Y")</f>
        <v>41</v>
      </c>
      <c r="N1479" t="str">
        <f ca="1">VLOOKUP(Factures[[#This Row],[Age]],Cat_Age[],2,TRUE)</f>
        <v>2 - de 35 à 45 ans</v>
      </c>
      <c r="O1479" t="str" cm="1">
        <f t="array" ref="O14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79" t="str">
        <f>VLOOKUP(INDEX(Communes2013[Code Postal],MATCH("*"&amp;TEXT(Factures[[#This Row],[CP]],"00000")&amp;"*",Communes2013[Code Postal],0)),Communes2013[],2,FALSE)</f>
        <v>PLOUARZEL</v>
      </c>
      <c r="Q1479" t="str">
        <f>VLOOKUP(Factures[[#This Row],[DPT]],departement2021[],6,FALSE)</f>
        <v>Finistère</v>
      </c>
      <c r="R1479" t="str">
        <f>VLOOKUP(VLOOKUP(Factures[[#This Row],[DPT]],departement2021[],2,FALSE),region2021[],5,FALSE)</f>
        <v>Bretagne</v>
      </c>
    </row>
    <row r="1480" spans="1:18" x14ac:dyDescent="0.25">
      <c r="A1480">
        <v>1483</v>
      </c>
      <c r="B1480" s="1">
        <v>44785</v>
      </c>
      <c r="C1480" s="2" t="s">
        <v>12</v>
      </c>
      <c r="D1480" s="2" t="s">
        <v>13</v>
      </c>
      <c r="E1480">
        <v>9</v>
      </c>
      <c r="F1480">
        <v>184.5</v>
      </c>
      <c r="G1480">
        <v>322</v>
      </c>
      <c r="H1480">
        <v>506.5</v>
      </c>
      <c r="I1480" s="2" t="s">
        <v>14</v>
      </c>
      <c r="J1480">
        <v>25</v>
      </c>
      <c r="K1480" s="4">
        <v>78870</v>
      </c>
      <c r="L1480" s="1">
        <v>29301</v>
      </c>
      <c r="M1480">
        <f ca="1">DATEDIF(Factures[[#This Row],[Date naissance]],TODAY(),"Y")</f>
        <v>42</v>
      </c>
      <c r="N1480" t="str">
        <f ca="1">VLOOKUP(Factures[[#This Row],[Age]],Cat_Age[],2,TRUE)</f>
        <v>2 - de 35 à 45 ans</v>
      </c>
      <c r="O1480" t="str" cm="1">
        <f t="array" ref="O148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480" t="str">
        <f>VLOOKUP(INDEX(Communes2013[Code Postal],MATCH("*"&amp;TEXT(Factures[[#This Row],[CP]],"00000")&amp;"*",Communes2013[Code Postal],0)),Communes2013[],2,FALSE)</f>
        <v>BAILLY</v>
      </c>
      <c r="Q1480" t="str">
        <f>VLOOKUP(Factures[[#This Row],[DPT]],departement2021[],6,FALSE)</f>
        <v>Yvelines</v>
      </c>
      <c r="R1480" t="str">
        <f>VLOOKUP(VLOOKUP(Factures[[#This Row],[DPT]],departement2021[],2,FALSE),region2021[],5,FALSE)</f>
        <v>Île-de-France</v>
      </c>
    </row>
    <row r="1481" spans="1:18" x14ac:dyDescent="0.25">
      <c r="A1481">
        <v>1484</v>
      </c>
      <c r="B1481" s="1">
        <v>44785</v>
      </c>
      <c r="C1481" s="2" t="s">
        <v>19</v>
      </c>
      <c r="D1481" s="2" t="s">
        <v>16</v>
      </c>
      <c r="E1481">
        <v>10</v>
      </c>
      <c r="F1481">
        <v>334</v>
      </c>
      <c r="G1481">
        <v>576</v>
      </c>
      <c r="H1481">
        <v>910</v>
      </c>
      <c r="I1481" s="2" t="s">
        <v>14</v>
      </c>
      <c r="J1481">
        <v>27</v>
      </c>
      <c r="K1481" s="4">
        <v>29170</v>
      </c>
      <c r="L1481" s="1">
        <v>24806</v>
      </c>
      <c r="M1481">
        <f ca="1">DATEDIF(Factures[[#This Row],[Date naissance]],TODAY(),"Y")</f>
        <v>54</v>
      </c>
      <c r="N1481" t="str">
        <f ca="1">VLOOKUP(Factures[[#This Row],[Age]],Cat_Age[],2,TRUE)</f>
        <v>3 - de 45 à 55 ans</v>
      </c>
      <c r="O1481" t="str" cm="1">
        <f t="array" ref="O14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81" t="str">
        <f>VLOOKUP(INDEX(Communes2013[Code Postal],MATCH("*"&amp;TEXT(Factures[[#This Row],[CP]],"00000")&amp;"*",Communes2013[Code Postal],0)),Communes2013[],2,FALSE)</f>
        <v>FOUESNANT</v>
      </c>
      <c r="Q1481" t="str">
        <f>VLOOKUP(Factures[[#This Row],[DPT]],departement2021[],6,FALSE)</f>
        <v>Finistère</v>
      </c>
      <c r="R1481" t="str">
        <f>VLOOKUP(VLOOKUP(Factures[[#This Row],[DPT]],departement2021[],2,FALSE),region2021[],5,FALSE)</f>
        <v>Bretagne</v>
      </c>
    </row>
    <row r="1482" spans="1:18" x14ac:dyDescent="0.25">
      <c r="A1482">
        <v>1485</v>
      </c>
      <c r="B1482" s="1">
        <v>44785</v>
      </c>
      <c r="C1482" s="2" t="s">
        <v>19</v>
      </c>
      <c r="D1482" s="2" t="s">
        <v>20</v>
      </c>
      <c r="E1482">
        <v>2</v>
      </c>
      <c r="F1482">
        <v>29.5</v>
      </c>
      <c r="G1482">
        <v>50</v>
      </c>
      <c r="H1482">
        <v>79.5</v>
      </c>
      <c r="I1482" s="2" t="s">
        <v>14</v>
      </c>
      <c r="J1482">
        <v>1</v>
      </c>
      <c r="K1482" s="4">
        <v>29950</v>
      </c>
      <c r="L1482" s="1">
        <v>23403</v>
      </c>
      <c r="M1482">
        <f ca="1">DATEDIF(Factures[[#This Row],[Date naissance]],TODAY(),"Y")</f>
        <v>58</v>
      </c>
      <c r="N1482" t="str">
        <f ca="1">VLOOKUP(Factures[[#This Row],[Age]],Cat_Age[],2,TRUE)</f>
        <v>4 - de 55 à 65 ans</v>
      </c>
      <c r="O1482" t="str" cm="1">
        <f t="array" ref="O14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82" t="str">
        <f>VLOOKUP(INDEX(Communes2013[Code Postal],MATCH("*"&amp;TEXT(Factures[[#This Row],[CP]],"00000")&amp;"*",Communes2013[Code Postal],0)),Communes2013[],2,FALSE)</f>
        <v>BENODET</v>
      </c>
      <c r="Q1482" t="str">
        <f>VLOOKUP(Factures[[#This Row],[DPT]],departement2021[],6,FALSE)</f>
        <v>Finistère</v>
      </c>
      <c r="R1482" t="str">
        <f>VLOOKUP(VLOOKUP(Factures[[#This Row],[DPT]],departement2021[],2,FALSE),region2021[],5,FALSE)</f>
        <v>Bretagne</v>
      </c>
    </row>
    <row r="1483" spans="1:18" x14ac:dyDescent="0.25">
      <c r="A1483">
        <v>1486</v>
      </c>
      <c r="B1483" s="1">
        <v>44785</v>
      </c>
      <c r="C1483" s="2" t="s">
        <v>12</v>
      </c>
      <c r="D1483" s="2" t="s">
        <v>13</v>
      </c>
      <c r="E1483">
        <v>1</v>
      </c>
      <c r="F1483">
        <v>20.5</v>
      </c>
      <c r="G1483">
        <v>8</v>
      </c>
      <c r="H1483">
        <v>28.5</v>
      </c>
      <c r="I1483" s="2" t="s">
        <v>14</v>
      </c>
      <c r="J1483">
        <v>1.5</v>
      </c>
      <c r="K1483" s="4">
        <v>92370</v>
      </c>
      <c r="L1483" s="1">
        <v>27994</v>
      </c>
      <c r="M1483">
        <f ca="1">DATEDIF(Factures[[#This Row],[Date naissance]],TODAY(),"Y")</f>
        <v>46</v>
      </c>
      <c r="N1483" t="str">
        <f ca="1">VLOOKUP(Factures[[#This Row],[Age]],Cat_Age[],2,TRUE)</f>
        <v>3 - de 45 à 55 ans</v>
      </c>
      <c r="O1483" t="str" cm="1">
        <f t="array" ref="O148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483" t="str">
        <f>VLOOKUP(INDEX(Communes2013[Code Postal],MATCH("*"&amp;TEXT(Factures[[#This Row],[CP]],"00000")&amp;"*",Communes2013[Code Postal],0)),Communes2013[],2,FALSE)</f>
        <v>CHAVILLE</v>
      </c>
      <c r="Q1483" t="str">
        <f>VLOOKUP(Factures[[#This Row],[DPT]],departement2021[],6,FALSE)</f>
        <v>Hauts-de-Seine</v>
      </c>
      <c r="R1483" t="str">
        <f>VLOOKUP(VLOOKUP(Factures[[#This Row],[DPT]],departement2021[],2,FALSE),region2021[],5,FALSE)</f>
        <v>Île-de-France</v>
      </c>
    </row>
    <row r="1484" spans="1:18" x14ac:dyDescent="0.25">
      <c r="A1484">
        <v>1487</v>
      </c>
      <c r="B1484" s="1">
        <v>44785</v>
      </c>
      <c r="C1484" s="2" t="s">
        <v>15</v>
      </c>
      <c r="D1484" s="2" t="s">
        <v>16</v>
      </c>
      <c r="E1484">
        <v>19</v>
      </c>
      <c r="F1484">
        <v>661</v>
      </c>
      <c r="G1484">
        <v>50</v>
      </c>
      <c r="H1484">
        <v>711</v>
      </c>
      <c r="I1484" s="2" t="s">
        <v>17</v>
      </c>
      <c r="K1484" s="4">
        <v>29000</v>
      </c>
      <c r="L1484" s="1">
        <v>27374</v>
      </c>
      <c r="M1484">
        <f ca="1">DATEDIF(Factures[[#This Row],[Date naissance]],TODAY(),"Y")</f>
        <v>47</v>
      </c>
      <c r="N1484" t="str">
        <f ca="1">VLOOKUP(Factures[[#This Row],[Age]],Cat_Age[],2,TRUE)</f>
        <v>3 - de 45 à 55 ans</v>
      </c>
      <c r="O1484" t="str" cm="1">
        <f t="array" ref="O14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84" t="str">
        <f>VLOOKUP(INDEX(Communes2013[Code Postal],MATCH("*"&amp;TEXT(Factures[[#This Row],[CP]],"00000")&amp;"*",Communes2013[Code Postal],0)),Communes2013[],2,FALSE)</f>
        <v>QUIMPER</v>
      </c>
      <c r="Q1484" t="str">
        <f>VLOOKUP(Factures[[#This Row],[DPT]],departement2021[],6,FALSE)</f>
        <v>Finistère</v>
      </c>
      <c r="R1484" t="str">
        <f>VLOOKUP(VLOOKUP(Factures[[#This Row],[DPT]],departement2021[],2,FALSE),region2021[],5,FALSE)</f>
        <v>Bretagne</v>
      </c>
    </row>
    <row r="1485" spans="1:18" x14ac:dyDescent="0.25">
      <c r="A1485">
        <v>1488</v>
      </c>
      <c r="B1485" s="1">
        <v>44785</v>
      </c>
      <c r="C1485" s="2" t="s">
        <v>19</v>
      </c>
      <c r="D1485" s="2" t="s">
        <v>16</v>
      </c>
      <c r="E1485">
        <v>5</v>
      </c>
      <c r="F1485">
        <v>174</v>
      </c>
      <c r="G1485">
        <v>156</v>
      </c>
      <c r="H1485">
        <v>330</v>
      </c>
      <c r="I1485" s="2" t="s">
        <v>17</v>
      </c>
      <c r="K1485" s="4">
        <v>35230</v>
      </c>
      <c r="L1485" s="1">
        <v>17111</v>
      </c>
      <c r="M1485">
        <f ca="1">DATEDIF(Factures[[#This Row],[Date naissance]],TODAY(),"Y")</f>
        <v>76</v>
      </c>
      <c r="N1485" t="str">
        <f ca="1">VLOOKUP(Factures[[#This Row],[Age]],Cat_Age[],2,TRUE)</f>
        <v>5 - de 65 et plus</v>
      </c>
      <c r="O1485" t="str" cm="1">
        <f t="array" ref="O148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85" t="str">
        <f>VLOOKUP(INDEX(Communes2013[Code Postal],MATCH("*"&amp;TEXT(Factures[[#This Row],[CP]],"00000")&amp;"*",Communes2013[Code Postal],0)),Communes2013[],2,FALSE)</f>
        <v>NOYAL-CHATILLON-SUR-SEICHE</v>
      </c>
      <c r="Q1485" t="str">
        <f>VLOOKUP(Factures[[#This Row],[DPT]],departement2021[],6,FALSE)</f>
        <v>Ille-et-Vilaine</v>
      </c>
      <c r="R1485" t="str">
        <f>VLOOKUP(VLOOKUP(Factures[[#This Row],[DPT]],departement2021[],2,FALSE),region2021[],5,FALSE)</f>
        <v>Bretagne</v>
      </c>
    </row>
    <row r="1486" spans="1:18" x14ac:dyDescent="0.25">
      <c r="A1486">
        <v>1489</v>
      </c>
      <c r="B1486" s="1">
        <v>44785</v>
      </c>
      <c r="C1486" s="2" t="s">
        <v>18</v>
      </c>
      <c r="D1486" s="2" t="s">
        <v>16</v>
      </c>
      <c r="E1486">
        <v>4</v>
      </c>
      <c r="F1486">
        <v>128.5</v>
      </c>
      <c r="G1486">
        <v>25</v>
      </c>
      <c r="H1486">
        <v>153.5</v>
      </c>
      <c r="I1486" s="2" t="s">
        <v>17</v>
      </c>
      <c r="K1486" s="4">
        <v>19230</v>
      </c>
      <c r="L1486" s="1">
        <v>28024</v>
      </c>
      <c r="M1486">
        <f ca="1">DATEDIF(Factures[[#This Row],[Date naissance]],TODAY(),"Y")</f>
        <v>46</v>
      </c>
      <c r="N1486" t="str">
        <f ca="1">VLOOKUP(Factures[[#This Row],[Age]],Cat_Age[],2,TRUE)</f>
        <v>3 - de 45 à 55 ans</v>
      </c>
      <c r="O1486" t="str" cm="1">
        <f t="array" ref="O1486">IF(INT(Factures[[#This Row],[CP]]/1000)=20,_xlfn.SWITCH(MID(Factures[[#This Row],[CP]],3,1),"0","2A","1","2A","2","2B"),IF(LEN(Factures[[#This Row],[CP]])=4,"0"&amp;LEFT(Factures[[#This Row],[CP]],1),LEFT(Factures[[#This Row],[CP]],2)))</f>
        <v>19</v>
      </c>
      <c r="P1486" t="str">
        <f>VLOOKUP(INDEX(Communes2013[Code Postal],MATCH("*"&amp;TEXT(Factures[[#This Row],[CP]],"00000")&amp;"*",Communes2013[Code Postal],0)),Communes2013[],2,FALSE)</f>
        <v>ARNAC-POMPADOUR</v>
      </c>
      <c r="Q1486" t="str">
        <f>VLOOKUP(Factures[[#This Row],[DPT]],departement2021[],6,FALSE)</f>
        <v>Corrèze</v>
      </c>
      <c r="R1486" t="str">
        <f>VLOOKUP(VLOOKUP(Factures[[#This Row],[DPT]],departement2021[],2,FALSE),region2021[],5,FALSE)</f>
        <v>Nouvelle-Aquitaine</v>
      </c>
    </row>
    <row r="1487" spans="1:18" x14ac:dyDescent="0.25">
      <c r="A1487">
        <v>1490</v>
      </c>
      <c r="B1487" s="1">
        <v>44785</v>
      </c>
      <c r="C1487" s="2" t="s">
        <v>12</v>
      </c>
      <c r="D1487" s="2" t="s">
        <v>21</v>
      </c>
      <c r="E1487">
        <v>2</v>
      </c>
      <c r="F1487">
        <v>39.5</v>
      </c>
      <c r="G1487">
        <v>8</v>
      </c>
      <c r="H1487">
        <v>47.5</v>
      </c>
      <c r="I1487" s="2" t="s">
        <v>17</v>
      </c>
      <c r="K1487" s="4">
        <v>58200</v>
      </c>
      <c r="L1487" s="1">
        <v>29728</v>
      </c>
      <c r="M1487">
        <f ca="1">DATEDIF(Factures[[#This Row],[Date naissance]],TODAY(),"Y")</f>
        <v>41</v>
      </c>
      <c r="N1487" t="str">
        <f ca="1">VLOOKUP(Factures[[#This Row],[Age]],Cat_Age[],2,TRUE)</f>
        <v>2 - de 35 à 45 ans</v>
      </c>
      <c r="O1487" t="str" cm="1">
        <f t="array" ref="O1487">IF(INT(Factures[[#This Row],[CP]]/1000)=20,_xlfn.SWITCH(MID(Factures[[#This Row],[CP]],3,1),"0","2A","1","2A","2","2B"),IF(LEN(Factures[[#This Row],[CP]])=4,"0"&amp;LEFT(Factures[[#This Row],[CP]],1),LEFT(Factures[[#This Row],[CP]],2)))</f>
        <v>58</v>
      </c>
      <c r="P1487" t="str">
        <f>VLOOKUP(INDEX(Communes2013[Code Postal],MATCH("*"&amp;TEXT(Factures[[#This Row],[CP]],"00000")&amp;"*",Communes2013[Code Postal],0)),Communes2013[],2,FALSE)</f>
        <v>COSNE-COURS-SUR-LOIRE</v>
      </c>
      <c r="Q1487" t="str">
        <f>VLOOKUP(Factures[[#This Row],[DPT]],departement2021[],6,FALSE)</f>
        <v>Nièvre</v>
      </c>
      <c r="R1487" t="str">
        <f>VLOOKUP(VLOOKUP(Factures[[#This Row],[DPT]],departement2021[],2,FALSE),region2021[],5,FALSE)</f>
        <v>Bourgogne-Franche-Comté</v>
      </c>
    </row>
    <row r="1488" spans="1:18" x14ac:dyDescent="0.25">
      <c r="A1488">
        <v>1491</v>
      </c>
      <c r="B1488" s="1">
        <v>44786</v>
      </c>
      <c r="C1488" s="2" t="s">
        <v>18</v>
      </c>
      <c r="D1488" s="2" t="s">
        <v>16</v>
      </c>
      <c r="E1488">
        <v>13</v>
      </c>
      <c r="F1488">
        <v>369.5</v>
      </c>
      <c r="G1488">
        <v>483</v>
      </c>
      <c r="H1488">
        <v>852.5</v>
      </c>
      <c r="I1488" s="2" t="s">
        <v>14</v>
      </c>
      <c r="J1488">
        <v>9.5</v>
      </c>
      <c r="K1488" s="4">
        <v>35700</v>
      </c>
      <c r="L1488" s="1">
        <v>19698</v>
      </c>
      <c r="M1488">
        <f ca="1">DATEDIF(Factures[[#This Row],[Date naissance]],TODAY(),"Y")</f>
        <v>68</v>
      </c>
      <c r="N1488" t="str">
        <f ca="1">VLOOKUP(Factures[[#This Row],[Age]],Cat_Age[],2,TRUE)</f>
        <v>5 - de 65 et plus</v>
      </c>
      <c r="O1488" t="str" cm="1">
        <f t="array" ref="O148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488" t="str">
        <f>VLOOKUP(INDEX(Communes2013[Code Postal],MATCH("*"&amp;TEXT(Factures[[#This Row],[CP]],"00000")&amp;"*",Communes2013[Code Postal],0)),Communes2013[],2,FALSE)</f>
        <v>RENNES</v>
      </c>
      <c r="Q1488" t="str">
        <f>VLOOKUP(Factures[[#This Row],[DPT]],departement2021[],6,FALSE)</f>
        <v>Ille-et-Vilaine</v>
      </c>
      <c r="R1488" t="str">
        <f>VLOOKUP(VLOOKUP(Factures[[#This Row],[DPT]],departement2021[],2,FALSE),region2021[],5,FALSE)</f>
        <v>Bretagne</v>
      </c>
    </row>
    <row r="1489" spans="1:18" x14ac:dyDescent="0.25">
      <c r="A1489">
        <v>1492</v>
      </c>
      <c r="B1489" s="1">
        <v>44786</v>
      </c>
      <c r="C1489" s="2" t="s">
        <v>12</v>
      </c>
      <c r="D1489" s="2" t="s">
        <v>21</v>
      </c>
      <c r="E1489">
        <v>6</v>
      </c>
      <c r="F1489">
        <v>118.5</v>
      </c>
      <c r="G1489">
        <v>38</v>
      </c>
      <c r="H1489">
        <v>156.5</v>
      </c>
      <c r="I1489" s="2" t="s">
        <v>14</v>
      </c>
      <c r="J1489">
        <v>14.5</v>
      </c>
      <c r="K1489" s="4">
        <v>75015</v>
      </c>
      <c r="L1489" s="1">
        <v>36695</v>
      </c>
      <c r="M1489">
        <f ca="1">DATEDIF(Factures[[#This Row],[Date naissance]],TODAY(),"Y")</f>
        <v>22</v>
      </c>
      <c r="N1489" t="str">
        <f ca="1">VLOOKUP(Factures[[#This Row],[Age]],Cat_Age[],2,TRUE)</f>
        <v>1 - de 0 à 35 ans</v>
      </c>
      <c r="O1489" t="str" cm="1">
        <f t="array" ref="O148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89" t="str">
        <f>VLOOKUP(INDEX(Communes2013[Code Postal],MATCH("*"&amp;TEXT(Factures[[#This Row],[CP]],"00000")&amp;"*",Communes2013[Code Postal],0)),Communes2013[],2,FALSE)</f>
        <v>PARIS-15E-ARRONDISSEMENT</v>
      </c>
      <c r="Q1489" t="str">
        <f>VLOOKUP(Factures[[#This Row],[DPT]],departement2021[],6,FALSE)</f>
        <v>Paris</v>
      </c>
      <c r="R1489" t="str">
        <f>VLOOKUP(VLOOKUP(Factures[[#This Row],[DPT]],departement2021[],2,FALSE),region2021[],5,FALSE)</f>
        <v>Île-de-France</v>
      </c>
    </row>
    <row r="1490" spans="1:18" x14ac:dyDescent="0.25">
      <c r="A1490">
        <v>1493</v>
      </c>
      <c r="B1490" s="1">
        <v>44786</v>
      </c>
      <c r="C1490" s="2" t="s">
        <v>12</v>
      </c>
      <c r="D1490" s="2" t="s">
        <v>22</v>
      </c>
      <c r="E1490">
        <v>10</v>
      </c>
      <c r="F1490">
        <v>152.5</v>
      </c>
      <c r="G1490">
        <v>136</v>
      </c>
      <c r="H1490">
        <v>288.5</v>
      </c>
      <c r="I1490" s="2" t="s">
        <v>14</v>
      </c>
      <c r="J1490">
        <v>13</v>
      </c>
      <c r="K1490" s="4">
        <v>68260</v>
      </c>
      <c r="L1490" s="1">
        <v>25471</v>
      </c>
      <c r="M1490">
        <f ca="1">DATEDIF(Factures[[#This Row],[Date naissance]],TODAY(),"Y")</f>
        <v>53</v>
      </c>
      <c r="N1490" t="str">
        <f ca="1">VLOOKUP(Factures[[#This Row],[Age]],Cat_Age[],2,TRUE)</f>
        <v>3 - de 45 à 55 ans</v>
      </c>
      <c r="O1490" t="str" cm="1">
        <f t="array" ref="O1490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1490" t="str">
        <f>VLOOKUP(INDEX(Communes2013[Code Postal],MATCH("*"&amp;TEXT(Factures[[#This Row],[CP]],"00000")&amp;"*",Communes2013[Code Postal],0)),Communes2013[],2,FALSE)</f>
        <v>KINGERSHEIM</v>
      </c>
      <c r="Q1490" t="str">
        <f>VLOOKUP(Factures[[#This Row],[DPT]],departement2021[],6,FALSE)</f>
        <v>Haut-Rhin</v>
      </c>
      <c r="R1490" t="str">
        <f>VLOOKUP(VLOOKUP(Factures[[#This Row],[DPT]],departement2021[],2,FALSE),region2021[],5,FALSE)</f>
        <v>Grand Est</v>
      </c>
    </row>
    <row r="1491" spans="1:18" x14ac:dyDescent="0.25">
      <c r="A1491">
        <v>1494</v>
      </c>
      <c r="B1491" s="1">
        <v>44786</v>
      </c>
      <c r="C1491" s="2" t="s">
        <v>19</v>
      </c>
      <c r="D1491" s="2" t="s">
        <v>16</v>
      </c>
      <c r="E1491">
        <v>2</v>
      </c>
      <c r="F1491">
        <v>66.5</v>
      </c>
      <c r="G1491">
        <v>101</v>
      </c>
      <c r="H1491">
        <v>167.5</v>
      </c>
      <c r="I1491" s="2" t="s">
        <v>14</v>
      </c>
      <c r="J1491">
        <v>13.5</v>
      </c>
      <c r="K1491" s="4">
        <v>29000</v>
      </c>
      <c r="L1491" s="1">
        <v>20443</v>
      </c>
      <c r="M1491">
        <f ca="1">DATEDIF(Factures[[#This Row],[Date naissance]],TODAY(),"Y")</f>
        <v>66</v>
      </c>
      <c r="N1491" t="str">
        <f ca="1">VLOOKUP(Factures[[#This Row],[Age]],Cat_Age[],2,TRUE)</f>
        <v>5 - de 65 et plus</v>
      </c>
      <c r="O1491" t="str" cm="1">
        <f t="array" ref="O14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91" t="str">
        <f>VLOOKUP(INDEX(Communes2013[Code Postal],MATCH("*"&amp;TEXT(Factures[[#This Row],[CP]],"00000")&amp;"*",Communes2013[Code Postal],0)),Communes2013[],2,FALSE)</f>
        <v>QUIMPER</v>
      </c>
      <c r="Q1491" t="str">
        <f>VLOOKUP(Factures[[#This Row],[DPT]],departement2021[],6,FALSE)</f>
        <v>Finistère</v>
      </c>
      <c r="R1491" t="str">
        <f>VLOOKUP(VLOOKUP(Factures[[#This Row],[DPT]],departement2021[],2,FALSE),region2021[],5,FALSE)</f>
        <v>Bretagne</v>
      </c>
    </row>
    <row r="1492" spans="1:18" x14ac:dyDescent="0.25">
      <c r="A1492">
        <v>1495</v>
      </c>
      <c r="B1492" s="1">
        <v>44786</v>
      </c>
      <c r="C1492" s="2" t="s">
        <v>15</v>
      </c>
      <c r="D1492" s="2" t="s">
        <v>21</v>
      </c>
      <c r="E1492">
        <v>2</v>
      </c>
      <c r="F1492">
        <v>37.5</v>
      </c>
      <c r="G1492">
        <v>23</v>
      </c>
      <c r="H1492">
        <v>60.5</v>
      </c>
      <c r="I1492" s="2" t="s">
        <v>17</v>
      </c>
      <c r="K1492" s="4">
        <v>29250</v>
      </c>
      <c r="L1492" s="1">
        <v>24353</v>
      </c>
      <c r="M1492">
        <f ca="1">DATEDIF(Factures[[#This Row],[Date naissance]],TODAY(),"Y")</f>
        <v>56</v>
      </c>
      <c r="N1492" t="str">
        <f ca="1">VLOOKUP(Factures[[#This Row],[Age]],Cat_Age[],2,TRUE)</f>
        <v>4 - de 55 à 65 ans</v>
      </c>
      <c r="O1492" t="str" cm="1">
        <f t="array" ref="O14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92" t="str">
        <f>VLOOKUP(INDEX(Communes2013[Code Postal],MATCH("*"&amp;TEXT(Factures[[#This Row],[CP]],"00000")&amp;"*",Communes2013[Code Postal],0)),Communes2013[],2,FALSE)</f>
        <v>SAINT-POL-DE-LEON</v>
      </c>
      <c r="Q1492" t="str">
        <f>VLOOKUP(Factures[[#This Row],[DPT]],departement2021[],6,FALSE)</f>
        <v>Finistère</v>
      </c>
      <c r="R1492" t="str">
        <f>VLOOKUP(VLOOKUP(Factures[[#This Row],[DPT]],departement2021[],2,FALSE),region2021[],5,FALSE)</f>
        <v>Bretagne</v>
      </c>
    </row>
    <row r="1493" spans="1:18" x14ac:dyDescent="0.25">
      <c r="A1493">
        <v>1496</v>
      </c>
      <c r="B1493" s="1">
        <v>44786</v>
      </c>
      <c r="C1493" s="2" t="s">
        <v>15</v>
      </c>
      <c r="D1493" s="2" t="s">
        <v>16</v>
      </c>
      <c r="E1493">
        <v>8</v>
      </c>
      <c r="F1493">
        <v>212</v>
      </c>
      <c r="G1493">
        <v>197</v>
      </c>
      <c r="H1493">
        <v>409</v>
      </c>
      <c r="I1493" s="2" t="s">
        <v>14</v>
      </c>
      <c r="J1493">
        <v>12</v>
      </c>
      <c r="K1493" s="4">
        <v>22300</v>
      </c>
      <c r="L1493" s="1">
        <v>20308</v>
      </c>
      <c r="M1493">
        <f ca="1">DATEDIF(Factures[[#This Row],[Date naissance]],TODAY(),"Y")</f>
        <v>67</v>
      </c>
      <c r="N1493" t="str">
        <f ca="1">VLOOKUP(Factures[[#This Row],[Age]],Cat_Age[],2,TRUE)</f>
        <v>5 - de 65 et plus</v>
      </c>
      <c r="O1493" t="str" cm="1">
        <f t="array" ref="O149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493" t="str">
        <f>VLOOKUP(INDEX(Communes2013[Code Postal],MATCH("*"&amp;TEXT(Factures[[#This Row],[CP]],"00000")&amp;"*",Communes2013[Code Postal],0)),Communes2013[],2,FALSE)</f>
        <v>LANNION</v>
      </c>
      <c r="Q1493" t="str">
        <f>VLOOKUP(Factures[[#This Row],[DPT]],departement2021[],6,FALSE)</f>
        <v>Côtes-d'Armor</v>
      </c>
      <c r="R1493" t="str">
        <f>VLOOKUP(VLOOKUP(Factures[[#This Row],[DPT]],departement2021[],2,FALSE),region2021[],5,FALSE)</f>
        <v>Bretagne</v>
      </c>
    </row>
    <row r="1494" spans="1:18" x14ac:dyDescent="0.25">
      <c r="A1494">
        <v>1497</v>
      </c>
      <c r="B1494" s="1">
        <v>44786</v>
      </c>
      <c r="C1494" s="2" t="s">
        <v>12</v>
      </c>
      <c r="D1494" s="2" t="s">
        <v>20</v>
      </c>
      <c r="E1494">
        <v>12</v>
      </c>
      <c r="F1494">
        <v>173</v>
      </c>
      <c r="G1494">
        <v>143</v>
      </c>
      <c r="H1494">
        <v>316</v>
      </c>
      <c r="I1494" s="2" t="s">
        <v>17</v>
      </c>
      <c r="K1494" s="4">
        <v>29600</v>
      </c>
      <c r="L1494" s="1">
        <v>18307</v>
      </c>
      <c r="M1494">
        <f ca="1">DATEDIF(Factures[[#This Row],[Date naissance]],TODAY(),"Y")</f>
        <v>72</v>
      </c>
      <c r="N1494" t="str">
        <f ca="1">VLOOKUP(Factures[[#This Row],[Age]],Cat_Age[],2,TRUE)</f>
        <v>5 - de 65 et plus</v>
      </c>
      <c r="O1494" t="str" cm="1">
        <f t="array" ref="O14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94" t="str">
        <f>VLOOKUP(INDEX(Communes2013[Code Postal],MATCH("*"&amp;TEXT(Factures[[#This Row],[CP]],"00000")&amp;"*",Communes2013[Code Postal],0)),Communes2013[],2,FALSE)</f>
        <v>MORLAIX</v>
      </c>
      <c r="Q1494" t="str">
        <f>VLOOKUP(Factures[[#This Row],[DPT]],departement2021[],6,FALSE)</f>
        <v>Finistère</v>
      </c>
      <c r="R1494" t="str">
        <f>VLOOKUP(VLOOKUP(Factures[[#This Row],[DPT]],departement2021[],2,FALSE),region2021[],5,FALSE)</f>
        <v>Bretagne</v>
      </c>
    </row>
    <row r="1495" spans="1:18" x14ac:dyDescent="0.25">
      <c r="A1495">
        <v>1498</v>
      </c>
      <c r="B1495" s="1">
        <v>44786</v>
      </c>
      <c r="C1495" s="2" t="s">
        <v>19</v>
      </c>
      <c r="D1495" s="2" t="s">
        <v>16</v>
      </c>
      <c r="E1495">
        <v>3</v>
      </c>
      <c r="F1495">
        <v>82.5</v>
      </c>
      <c r="G1495">
        <v>104</v>
      </c>
      <c r="H1495">
        <v>186.5</v>
      </c>
      <c r="I1495" s="2" t="s">
        <v>14</v>
      </c>
      <c r="J1495">
        <v>9</v>
      </c>
      <c r="K1495" s="4">
        <v>59163</v>
      </c>
      <c r="L1495" s="1">
        <v>28274</v>
      </c>
      <c r="M1495">
        <f ca="1">DATEDIF(Factures[[#This Row],[Date naissance]],TODAY(),"Y")</f>
        <v>45</v>
      </c>
      <c r="N1495" t="str">
        <f ca="1">VLOOKUP(Factures[[#This Row],[Age]],Cat_Age[],2,TRUE)</f>
        <v>3 - de 45 à 55 ans</v>
      </c>
      <c r="O1495" t="str" cm="1">
        <f t="array" ref="O1495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495" t="str">
        <f>VLOOKUP(INDEX(Communes2013[Code Postal],MATCH("*"&amp;TEXT(Factures[[#This Row],[CP]],"00000")&amp;"*",Communes2013[Code Postal],0)),Communes2013[],2,FALSE)</f>
        <v>CONDE-SUR-L'ESCAUT</v>
      </c>
      <c r="Q1495" t="str">
        <f>VLOOKUP(Factures[[#This Row],[DPT]],departement2021[],6,FALSE)</f>
        <v>Nord</v>
      </c>
      <c r="R1495" t="str">
        <f>VLOOKUP(VLOOKUP(Factures[[#This Row],[DPT]],departement2021[],2,FALSE),region2021[],5,FALSE)</f>
        <v>Hauts-de-France</v>
      </c>
    </row>
    <row r="1496" spans="1:18" x14ac:dyDescent="0.25">
      <c r="A1496">
        <v>1499</v>
      </c>
      <c r="B1496" s="1">
        <v>44786</v>
      </c>
      <c r="C1496" s="2" t="s">
        <v>12</v>
      </c>
      <c r="D1496" s="2" t="s">
        <v>16</v>
      </c>
      <c r="E1496">
        <v>2</v>
      </c>
      <c r="F1496">
        <v>54.5</v>
      </c>
      <c r="G1496">
        <v>89</v>
      </c>
      <c r="H1496">
        <v>143.5</v>
      </c>
      <c r="I1496" s="2" t="s">
        <v>14</v>
      </c>
      <c r="J1496">
        <v>13</v>
      </c>
      <c r="K1496" s="4">
        <v>29150</v>
      </c>
      <c r="L1496" s="1">
        <v>27972</v>
      </c>
      <c r="M1496">
        <f ca="1">DATEDIF(Factures[[#This Row],[Date naissance]],TODAY(),"Y")</f>
        <v>46</v>
      </c>
      <c r="N1496" t="str">
        <f ca="1">VLOOKUP(Factures[[#This Row],[Age]],Cat_Age[],2,TRUE)</f>
        <v>3 - de 45 à 55 ans</v>
      </c>
      <c r="O1496" t="str" cm="1">
        <f t="array" ref="O14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496" t="str">
        <f>VLOOKUP(INDEX(Communes2013[Code Postal],MATCH("*"&amp;TEXT(Factures[[#This Row],[CP]],"00000")&amp;"*",Communes2013[Code Postal],0)),Communes2013[],2,FALSE)</f>
        <v>CHATEAULIN</v>
      </c>
      <c r="Q1496" t="str">
        <f>VLOOKUP(Factures[[#This Row],[DPT]],departement2021[],6,FALSE)</f>
        <v>Finistère</v>
      </c>
      <c r="R1496" t="str">
        <f>VLOOKUP(VLOOKUP(Factures[[#This Row],[DPT]],departement2021[],2,FALSE),region2021[],5,FALSE)</f>
        <v>Bretagne</v>
      </c>
    </row>
    <row r="1497" spans="1:18" x14ac:dyDescent="0.25">
      <c r="A1497">
        <v>1500</v>
      </c>
      <c r="B1497" s="1">
        <v>44786</v>
      </c>
      <c r="C1497" s="2" t="s">
        <v>15</v>
      </c>
      <c r="D1497" s="2" t="s">
        <v>16</v>
      </c>
      <c r="E1497">
        <v>2</v>
      </c>
      <c r="F1497">
        <v>63.5</v>
      </c>
      <c r="G1497">
        <v>62</v>
      </c>
      <c r="H1497">
        <v>125.5</v>
      </c>
      <c r="I1497" s="2" t="s">
        <v>17</v>
      </c>
      <c r="K1497" s="4">
        <v>89100</v>
      </c>
      <c r="L1497" s="1">
        <v>19379</v>
      </c>
      <c r="M1497">
        <f ca="1">DATEDIF(Factures[[#This Row],[Date naissance]],TODAY(),"Y")</f>
        <v>69</v>
      </c>
      <c r="N1497" t="str">
        <f ca="1">VLOOKUP(Factures[[#This Row],[Age]],Cat_Age[],2,TRUE)</f>
        <v>5 - de 65 et plus</v>
      </c>
      <c r="O1497" t="str" cm="1">
        <f t="array" ref="O1497">IF(INT(Factures[[#This Row],[CP]]/1000)=20,_xlfn.SWITCH(MID(Factures[[#This Row],[CP]],3,1),"0","2A","1","2A","2","2B"),IF(LEN(Factures[[#This Row],[CP]])=4,"0"&amp;LEFT(Factures[[#This Row],[CP]],1),LEFT(Factures[[#This Row],[CP]],2)))</f>
        <v>89</v>
      </c>
      <c r="P1497" t="str">
        <f>VLOOKUP(INDEX(Communes2013[Code Postal],MATCH("*"&amp;TEXT(Factures[[#This Row],[CP]],"00000")&amp;"*",Communes2013[Code Postal],0)),Communes2013[],2,FALSE)</f>
        <v>SENS</v>
      </c>
      <c r="Q1497" t="str">
        <f>VLOOKUP(Factures[[#This Row],[DPT]],departement2021[],6,FALSE)</f>
        <v>Yonne</v>
      </c>
      <c r="R1497" t="str">
        <f>VLOOKUP(VLOOKUP(Factures[[#This Row],[DPT]],departement2021[],2,FALSE),region2021[],5,FALSE)</f>
        <v>Bourgogne-Franche-Comté</v>
      </c>
    </row>
    <row r="1498" spans="1:18" x14ac:dyDescent="0.25">
      <c r="A1498">
        <v>1501</v>
      </c>
      <c r="B1498" s="1">
        <v>44786</v>
      </c>
      <c r="C1498" s="2" t="s">
        <v>19</v>
      </c>
      <c r="D1498" s="2" t="s">
        <v>16</v>
      </c>
      <c r="E1498">
        <v>4</v>
      </c>
      <c r="F1498">
        <v>127</v>
      </c>
      <c r="G1498">
        <v>56</v>
      </c>
      <c r="H1498">
        <v>183</v>
      </c>
      <c r="I1498" s="2" t="s">
        <v>14</v>
      </c>
      <c r="J1498">
        <v>12</v>
      </c>
      <c r="K1498" s="4">
        <v>78620</v>
      </c>
      <c r="L1498" s="1">
        <v>31478</v>
      </c>
      <c r="M1498">
        <f ca="1">DATEDIF(Factures[[#This Row],[Date naissance]],TODAY(),"Y")</f>
        <v>36</v>
      </c>
      <c r="N1498" t="str">
        <f ca="1">VLOOKUP(Factures[[#This Row],[Age]],Cat_Age[],2,TRUE)</f>
        <v>2 - de 35 à 45 ans</v>
      </c>
      <c r="O1498" t="str" cm="1">
        <f t="array" ref="O149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498" t="str">
        <f>VLOOKUP(INDEX(Communes2013[Code Postal],MATCH("*"&amp;TEXT(Factures[[#This Row],[CP]],"00000")&amp;"*",Communes2013[Code Postal],0)),Communes2013[],2,FALSE)</f>
        <v>L'ETANG-LA-VILLE</v>
      </c>
      <c r="Q1498" t="str">
        <f>VLOOKUP(Factures[[#This Row],[DPT]],departement2021[],6,FALSE)</f>
        <v>Yvelines</v>
      </c>
      <c r="R1498" t="str">
        <f>VLOOKUP(VLOOKUP(Factures[[#This Row],[DPT]],departement2021[],2,FALSE),region2021[],5,FALSE)</f>
        <v>Île-de-France</v>
      </c>
    </row>
    <row r="1499" spans="1:18" x14ac:dyDescent="0.25">
      <c r="A1499">
        <v>1502</v>
      </c>
      <c r="B1499" s="1">
        <v>44786</v>
      </c>
      <c r="C1499" s="2" t="s">
        <v>12</v>
      </c>
      <c r="D1499" s="2" t="s">
        <v>20</v>
      </c>
      <c r="E1499">
        <v>2</v>
      </c>
      <c r="F1499">
        <v>27.5</v>
      </c>
      <c r="G1499">
        <v>2</v>
      </c>
      <c r="H1499">
        <v>29.5</v>
      </c>
      <c r="I1499" s="2" t="s">
        <v>17</v>
      </c>
      <c r="K1499" s="4">
        <v>75011</v>
      </c>
      <c r="L1499" s="1">
        <v>27502</v>
      </c>
      <c r="M1499">
        <f ca="1">DATEDIF(Factures[[#This Row],[Date naissance]],TODAY(),"Y")</f>
        <v>47</v>
      </c>
      <c r="N1499" t="str">
        <f ca="1">VLOOKUP(Factures[[#This Row],[Age]],Cat_Age[],2,TRUE)</f>
        <v>3 - de 45 à 55 ans</v>
      </c>
      <c r="O1499" t="str" cm="1">
        <f t="array" ref="O149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499" t="str">
        <f>VLOOKUP(INDEX(Communes2013[Code Postal],MATCH("*"&amp;TEXT(Factures[[#This Row],[CP]],"00000")&amp;"*",Communes2013[Code Postal],0)),Communes2013[],2,FALSE)</f>
        <v>PARIS-11E-ARRONDISSEMENT</v>
      </c>
      <c r="Q1499" t="str">
        <f>VLOOKUP(Factures[[#This Row],[DPT]],departement2021[],6,FALSE)</f>
        <v>Paris</v>
      </c>
      <c r="R1499" t="str">
        <f>VLOOKUP(VLOOKUP(Factures[[#This Row],[DPT]],departement2021[],2,FALSE),region2021[],5,FALSE)</f>
        <v>Île-de-France</v>
      </c>
    </row>
    <row r="1500" spans="1:18" x14ac:dyDescent="0.25">
      <c r="A1500">
        <v>1503</v>
      </c>
      <c r="B1500" s="1">
        <v>44786</v>
      </c>
      <c r="C1500" s="2" t="s">
        <v>19</v>
      </c>
      <c r="D1500" s="2" t="s">
        <v>16</v>
      </c>
      <c r="E1500">
        <v>4</v>
      </c>
      <c r="F1500">
        <v>113.5</v>
      </c>
      <c r="G1500">
        <v>79</v>
      </c>
      <c r="H1500">
        <v>192.5</v>
      </c>
      <c r="I1500" s="2" t="s">
        <v>17</v>
      </c>
      <c r="K1500" s="4">
        <v>29900</v>
      </c>
      <c r="L1500" s="1">
        <v>24782</v>
      </c>
      <c r="M1500">
        <f ca="1">DATEDIF(Factures[[#This Row],[Date naissance]],TODAY(),"Y")</f>
        <v>55</v>
      </c>
      <c r="N1500" t="str">
        <f ca="1">VLOOKUP(Factures[[#This Row],[Age]],Cat_Age[],2,TRUE)</f>
        <v>4 - de 55 à 65 ans</v>
      </c>
      <c r="O1500" t="str" cm="1">
        <f t="array" ref="O15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00" t="str">
        <f>VLOOKUP(INDEX(Communes2013[Code Postal],MATCH("*"&amp;TEXT(Factures[[#This Row],[CP]],"00000")&amp;"*",Communes2013[Code Postal],0)),Communes2013[],2,FALSE)</f>
        <v>CONCARNEAU</v>
      </c>
      <c r="Q1500" t="str">
        <f>VLOOKUP(Factures[[#This Row],[DPT]],departement2021[],6,FALSE)</f>
        <v>Finistère</v>
      </c>
      <c r="R1500" t="str">
        <f>VLOOKUP(VLOOKUP(Factures[[#This Row],[DPT]],departement2021[],2,FALSE),region2021[],5,FALSE)</f>
        <v>Bretagne</v>
      </c>
    </row>
    <row r="1501" spans="1:18" x14ac:dyDescent="0.25">
      <c r="A1501">
        <v>1504</v>
      </c>
      <c r="B1501" s="1">
        <v>44786</v>
      </c>
      <c r="C1501" s="2" t="s">
        <v>15</v>
      </c>
      <c r="D1501" s="2" t="s">
        <v>13</v>
      </c>
      <c r="E1501">
        <v>4</v>
      </c>
      <c r="F1501">
        <v>98</v>
      </c>
      <c r="G1501">
        <v>193</v>
      </c>
      <c r="H1501">
        <v>291</v>
      </c>
      <c r="I1501" s="2" t="s">
        <v>14</v>
      </c>
      <c r="J1501">
        <v>10.5</v>
      </c>
      <c r="K1501" s="4">
        <v>56700</v>
      </c>
      <c r="L1501" s="1">
        <v>26679</v>
      </c>
      <c r="M1501">
        <f ca="1">DATEDIF(Factures[[#This Row],[Date naissance]],TODAY(),"Y")</f>
        <v>49</v>
      </c>
      <c r="N1501" t="str">
        <f ca="1">VLOOKUP(Factures[[#This Row],[Age]],Cat_Age[],2,TRUE)</f>
        <v>3 - de 45 à 55 ans</v>
      </c>
      <c r="O1501" t="str" cm="1">
        <f t="array" ref="O150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01" t="str">
        <f>VLOOKUP(INDEX(Communes2013[Code Postal],MATCH("*"&amp;TEXT(Factures[[#This Row],[CP]],"00000")&amp;"*",Communes2013[Code Postal],0)),Communes2013[],2,FALSE)</f>
        <v>HENNEBONT</v>
      </c>
      <c r="Q1501" t="str">
        <f>VLOOKUP(Factures[[#This Row],[DPT]],departement2021[],6,FALSE)</f>
        <v>Morbihan</v>
      </c>
      <c r="R1501" t="str">
        <f>VLOOKUP(VLOOKUP(Factures[[#This Row],[DPT]],departement2021[],2,FALSE),region2021[],5,FALSE)</f>
        <v>Bretagne</v>
      </c>
    </row>
    <row r="1502" spans="1:18" x14ac:dyDescent="0.25">
      <c r="A1502">
        <v>1505</v>
      </c>
      <c r="B1502" s="1">
        <v>44786</v>
      </c>
      <c r="C1502" s="2" t="s">
        <v>12</v>
      </c>
      <c r="D1502" s="2" t="s">
        <v>16</v>
      </c>
      <c r="E1502">
        <v>2</v>
      </c>
      <c r="F1502">
        <v>60</v>
      </c>
      <c r="G1502">
        <v>28</v>
      </c>
      <c r="H1502">
        <v>88</v>
      </c>
      <c r="I1502" s="2" t="s">
        <v>17</v>
      </c>
      <c r="K1502" s="4">
        <v>75011</v>
      </c>
      <c r="L1502" s="1">
        <v>23862</v>
      </c>
      <c r="M1502">
        <f ca="1">DATEDIF(Factures[[#This Row],[Date naissance]],TODAY(),"Y")</f>
        <v>57</v>
      </c>
      <c r="N1502" t="str">
        <f ca="1">VLOOKUP(Factures[[#This Row],[Age]],Cat_Age[],2,TRUE)</f>
        <v>4 - de 55 à 65 ans</v>
      </c>
      <c r="O1502" t="str" cm="1">
        <f t="array" ref="O150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02" t="str">
        <f>VLOOKUP(INDEX(Communes2013[Code Postal],MATCH("*"&amp;TEXT(Factures[[#This Row],[CP]],"00000")&amp;"*",Communes2013[Code Postal],0)),Communes2013[],2,FALSE)</f>
        <v>PARIS-11E-ARRONDISSEMENT</v>
      </c>
      <c r="Q1502" t="str">
        <f>VLOOKUP(Factures[[#This Row],[DPT]],departement2021[],6,FALSE)</f>
        <v>Paris</v>
      </c>
      <c r="R1502" t="str">
        <f>VLOOKUP(VLOOKUP(Factures[[#This Row],[DPT]],departement2021[],2,FALSE),region2021[],5,FALSE)</f>
        <v>Île-de-France</v>
      </c>
    </row>
    <row r="1503" spans="1:18" x14ac:dyDescent="0.25">
      <c r="A1503">
        <v>1506</v>
      </c>
      <c r="B1503" s="1">
        <v>44786</v>
      </c>
      <c r="C1503" s="2" t="s">
        <v>15</v>
      </c>
      <c r="D1503" s="2" t="s">
        <v>16</v>
      </c>
      <c r="E1503">
        <v>21</v>
      </c>
      <c r="F1503">
        <v>725</v>
      </c>
      <c r="G1503">
        <v>574</v>
      </c>
      <c r="H1503">
        <v>1299</v>
      </c>
      <c r="I1503" s="2" t="s">
        <v>14</v>
      </c>
      <c r="J1503">
        <v>77</v>
      </c>
      <c r="K1503" s="4">
        <v>29420</v>
      </c>
      <c r="L1503" s="1">
        <v>27794</v>
      </c>
      <c r="M1503">
        <f ca="1">DATEDIF(Factures[[#This Row],[Date naissance]],TODAY(),"Y")</f>
        <v>46</v>
      </c>
      <c r="N1503" t="str">
        <f ca="1">VLOOKUP(Factures[[#This Row],[Age]],Cat_Age[],2,TRUE)</f>
        <v>3 - de 45 à 55 ans</v>
      </c>
      <c r="O1503" t="str" cm="1">
        <f t="array" ref="O15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03" t="str">
        <f>VLOOKUP(INDEX(Communes2013[Code Postal],MATCH("*"&amp;TEXT(Factures[[#This Row],[CP]],"00000")&amp;"*",Communes2013[Code Postal],0)),Communes2013[],2,FALSE)</f>
        <v>PLOUVORN</v>
      </c>
      <c r="Q1503" t="str">
        <f>VLOOKUP(Factures[[#This Row],[DPT]],departement2021[],6,FALSE)</f>
        <v>Finistère</v>
      </c>
      <c r="R1503" t="str">
        <f>VLOOKUP(VLOOKUP(Factures[[#This Row],[DPT]],departement2021[],2,FALSE),region2021[],5,FALSE)</f>
        <v>Bretagne</v>
      </c>
    </row>
    <row r="1504" spans="1:18" x14ac:dyDescent="0.25">
      <c r="A1504">
        <v>1507</v>
      </c>
      <c r="B1504" s="1">
        <v>44786</v>
      </c>
      <c r="C1504" s="2" t="s">
        <v>15</v>
      </c>
      <c r="D1504" s="2" t="s">
        <v>20</v>
      </c>
      <c r="E1504">
        <v>1</v>
      </c>
      <c r="F1504">
        <v>13.5</v>
      </c>
      <c r="G1504">
        <v>11</v>
      </c>
      <c r="H1504">
        <v>24.5</v>
      </c>
      <c r="I1504" s="2" t="s">
        <v>14</v>
      </c>
      <c r="J1504">
        <v>2.5</v>
      </c>
      <c r="K1504" s="4">
        <v>75016</v>
      </c>
      <c r="L1504" s="1">
        <v>35206</v>
      </c>
      <c r="M1504">
        <f ca="1">DATEDIF(Factures[[#This Row],[Date naissance]],TODAY(),"Y")</f>
        <v>26</v>
      </c>
      <c r="N1504" t="str">
        <f ca="1">VLOOKUP(Factures[[#This Row],[Age]],Cat_Age[],2,TRUE)</f>
        <v>1 - de 0 à 35 ans</v>
      </c>
      <c r="O1504" t="str" cm="1">
        <f t="array" ref="O150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04" t="str">
        <f>VLOOKUP(INDEX(Communes2013[Code Postal],MATCH("*"&amp;TEXT(Factures[[#This Row],[CP]],"00000")&amp;"*",Communes2013[Code Postal],0)),Communes2013[],2,FALSE)</f>
        <v>PARIS-16E-ARRONDISSEMENT</v>
      </c>
      <c r="Q1504" t="str">
        <f>VLOOKUP(Factures[[#This Row],[DPT]],departement2021[],6,FALSE)</f>
        <v>Paris</v>
      </c>
      <c r="R1504" t="str">
        <f>VLOOKUP(VLOOKUP(Factures[[#This Row],[DPT]],departement2021[],2,FALSE),region2021[],5,FALSE)</f>
        <v>Île-de-France</v>
      </c>
    </row>
    <row r="1505" spans="1:18" x14ac:dyDescent="0.25">
      <c r="A1505">
        <v>1508</v>
      </c>
      <c r="B1505" s="1">
        <v>44786</v>
      </c>
      <c r="C1505" s="2" t="s">
        <v>19</v>
      </c>
      <c r="D1505" s="2" t="s">
        <v>16</v>
      </c>
      <c r="E1505">
        <v>7</v>
      </c>
      <c r="F1505">
        <v>191.5</v>
      </c>
      <c r="G1505">
        <v>134</v>
      </c>
      <c r="H1505">
        <v>325.5</v>
      </c>
      <c r="I1505" s="2" t="s">
        <v>14</v>
      </c>
      <c r="J1505">
        <v>23</v>
      </c>
      <c r="K1505" s="4">
        <v>54000</v>
      </c>
      <c r="L1505" s="1">
        <v>30403</v>
      </c>
      <c r="M1505">
        <f ca="1">DATEDIF(Factures[[#This Row],[Date naissance]],TODAY(),"Y")</f>
        <v>39</v>
      </c>
      <c r="N1505" t="str">
        <f ca="1">VLOOKUP(Factures[[#This Row],[Age]],Cat_Age[],2,TRUE)</f>
        <v>2 - de 35 à 45 ans</v>
      </c>
      <c r="O1505" t="str" cm="1">
        <f t="array" ref="O1505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505" t="str">
        <f>VLOOKUP(INDEX(Communes2013[Code Postal],MATCH("*"&amp;TEXT(Factures[[#This Row],[CP]],"00000")&amp;"*",Communes2013[Code Postal],0)),Communes2013[],2,FALSE)</f>
        <v>NANCY</v>
      </c>
      <c r="Q1505" t="str">
        <f>VLOOKUP(Factures[[#This Row],[DPT]],departement2021[],6,FALSE)</f>
        <v>Meurthe-et-Moselle</v>
      </c>
      <c r="R1505" t="str">
        <f>VLOOKUP(VLOOKUP(Factures[[#This Row],[DPT]],departement2021[],2,FALSE),region2021[],5,FALSE)</f>
        <v>Grand Est</v>
      </c>
    </row>
    <row r="1506" spans="1:18" x14ac:dyDescent="0.25">
      <c r="A1506">
        <v>1509</v>
      </c>
      <c r="B1506" s="1">
        <v>44786</v>
      </c>
      <c r="C1506" s="2" t="s">
        <v>12</v>
      </c>
      <c r="D1506" s="2" t="s">
        <v>13</v>
      </c>
      <c r="E1506">
        <v>16</v>
      </c>
      <c r="F1506">
        <v>387.5</v>
      </c>
      <c r="G1506">
        <v>319</v>
      </c>
      <c r="H1506">
        <v>706.5</v>
      </c>
      <c r="I1506" s="2" t="s">
        <v>17</v>
      </c>
      <c r="K1506" s="4">
        <v>64000</v>
      </c>
      <c r="L1506" s="1">
        <v>21713</v>
      </c>
      <c r="M1506">
        <f ca="1">DATEDIF(Factures[[#This Row],[Date naissance]],TODAY(),"Y")</f>
        <v>63</v>
      </c>
      <c r="N1506" t="str">
        <f ca="1">VLOOKUP(Factures[[#This Row],[Age]],Cat_Age[],2,TRUE)</f>
        <v>4 - de 55 à 65 ans</v>
      </c>
      <c r="O1506" t="str" cm="1">
        <f t="array" ref="O1506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1506" t="str">
        <f>VLOOKUP(INDEX(Communes2013[Code Postal],MATCH("*"&amp;TEXT(Factures[[#This Row],[CP]],"00000")&amp;"*",Communes2013[Code Postal],0)),Communes2013[],2,FALSE)</f>
        <v>PAU</v>
      </c>
      <c r="Q1506" t="str">
        <f>VLOOKUP(Factures[[#This Row],[DPT]],departement2021[],6,FALSE)</f>
        <v>Pyrénées-Atlantiques</v>
      </c>
      <c r="R1506" t="str">
        <f>VLOOKUP(VLOOKUP(Factures[[#This Row],[DPT]],departement2021[],2,FALSE),region2021[],5,FALSE)</f>
        <v>Nouvelle-Aquitaine</v>
      </c>
    </row>
    <row r="1507" spans="1:18" x14ac:dyDescent="0.25">
      <c r="A1507">
        <v>1510</v>
      </c>
      <c r="B1507" s="1">
        <v>44786</v>
      </c>
      <c r="C1507" s="2" t="s">
        <v>18</v>
      </c>
      <c r="D1507" s="2" t="s">
        <v>16</v>
      </c>
      <c r="E1507">
        <v>2</v>
      </c>
      <c r="F1507">
        <v>60.5</v>
      </c>
      <c r="G1507">
        <v>25</v>
      </c>
      <c r="H1507">
        <v>85.5</v>
      </c>
      <c r="I1507" s="2" t="s">
        <v>17</v>
      </c>
      <c r="K1507" s="4">
        <v>37100</v>
      </c>
      <c r="L1507" s="1">
        <v>32596</v>
      </c>
      <c r="M1507">
        <f ca="1">DATEDIF(Factures[[#This Row],[Date naissance]],TODAY(),"Y")</f>
        <v>33</v>
      </c>
      <c r="N1507" t="str">
        <f ca="1">VLOOKUP(Factures[[#This Row],[Age]],Cat_Age[],2,TRUE)</f>
        <v>1 - de 0 à 35 ans</v>
      </c>
      <c r="O1507" t="str" cm="1">
        <f t="array" ref="O1507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507" t="str">
        <f>VLOOKUP(INDEX(Communes2013[Code Postal],MATCH("*"&amp;TEXT(Factures[[#This Row],[CP]],"00000")&amp;"*",Communes2013[Code Postal],0)),Communes2013[],2,FALSE)</f>
        <v>TOURS</v>
      </c>
      <c r="Q1507" t="str">
        <f>VLOOKUP(Factures[[#This Row],[DPT]],departement2021[],6,FALSE)</f>
        <v>Indre-et-Loire</v>
      </c>
      <c r="R1507" t="str">
        <f>VLOOKUP(VLOOKUP(Factures[[#This Row],[DPT]],departement2021[],2,FALSE),region2021[],5,FALSE)</f>
        <v>Centre-Val de Loire</v>
      </c>
    </row>
    <row r="1508" spans="1:18" x14ac:dyDescent="0.25">
      <c r="A1508">
        <v>1511</v>
      </c>
      <c r="B1508" s="1">
        <v>44786</v>
      </c>
      <c r="C1508" s="2" t="s">
        <v>15</v>
      </c>
      <c r="D1508" s="2" t="s">
        <v>13</v>
      </c>
      <c r="E1508">
        <v>19</v>
      </c>
      <c r="F1508">
        <v>432</v>
      </c>
      <c r="G1508">
        <v>674</v>
      </c>
      <c r="H1508">
        <v>1106</v>
      </c>
      <c r="I1508" s="2" t="s">
        <v>14</v>
      </c>
      <c r="J1508">
        <v>30</v>
      </c>
      <c r="K1508" s="4">
        <v>75020</v>
      </c>
      <c r="L1508" s="1">
        <v>31249</v>
      </c>
      <c r="M1508">
        <f ca="1">DATEDIF(Factures[[#This Row],[Date naissance]],TODAY(),"Y")</f>
        <v>37</v>
      </c>
      <c r="N1508" t="str">
        <f ca="1">VLOOKUP(Factures[[#This Row],[Age]],Cat_Age[],2,TRUE)</f>
        <v>2 - de 35 à 45 ans</v>
      </c>
      <c r="O1508" t="str" cm="1">
        <f t="array" ref="O150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08" t="str">
        <f>VLOOKUP(INDEX(Communes2013[Code Postal],MATCH("*"&amp;TEXT(Factures[[#This Row],[CP]],"00000")&amp;"*",Communes2013[Code Postal],0)),Communes2013[],2,FALSE)</f>
        <v>PARIS-20E-ARRONDISSEMENT</v>
      </c>
      <c r="Q1508" t="str">
        <f>VLOOKUP(Factures[[#This Row],[DPT]],departement2021[],6,FALSE)</f>
        <v>Paris</v>
      </c>
      <c r="R1508" t="str">
        <f>VLOOKUP(VLOOKUP(Factures[[#This Row],[DPT]],departement2021[],2,FALSE),region2021[],5,FALSE)</f>
        <v>Île-de-France</v>
      </c>
    </row>
    <row r="1509" spans="1:18" x14ac:dyDescent="0.25">
      <c r="A1509">
        <v>1512</v>
      </c>
      <c r="B1509" s="1">
        <v>44786</v>
      </c>
      <c r="C1509" s="2" t="s">
        <v>12</v>
      </c>
      <c r="D1509" s="2" t="s">
        <v>16</v>
      </c>
      <c r="E1509">
        <v>18</v>
      </c>
      <c r="F1509">
        <v>624.5</v>
      </c>
      <c r="G1509">
        <v>1122</v>
      </c>
      <c r="H1509">
        <v>1746.5</v>
      </c>
      <c r="I1509" s="2" t="s">
        <v>17</v>
      </c>
      <c r="K1509" s="4">
        <v>29120</v>
      </c>
      <c r="L1509" s="1">
        <v>28271</v>
      </c>
      <c r="M1509">
        <f ca="1">DATEDIF(Factures[[#This Row],[Date naissance]],TODAY(),"Y")</f>
        <v>45</v>
      </c>
      <c r="N1509" t="str">
        <f ca="1">VLOOKUP(Factures[[#This Row],[Age]],Cat_Age[],2,TRUE)</f>
        <v>3 - de 45 à 55 ans</v>
      </c>
      <c r="O1509" t="str" cm="1">
        <f t="array" ref="O15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09" t="str">
        <f>VLOOKUP(INDEX(Communes2013[Code Postal],MATCH("*"&amp;TEXT(Factures[[#This Row],[CP]],"00000")&amp;"*",Communes2013[Code Postal],0)),Communes2013[],2,FALSE)</f>
        <v>PONT-L'ABBE</v>
      </c>
      <c r="Q1509" t="str">
        <f>VLOOKUP(Factures[[#This Row],[DPT]],departement2021[],6,FALSE)</f>
        <v>Finistère</v>
      </c>
      <c r="R1509" t="str">
        <f>VLOOKUP(VLOOKUP(Factures[[#This Row],[DPT]],departement2021[],2,FALSE),region2021[],5,FALSE)</f>
        <v>Bretagne</v>
      </c>
    </row>
    <row r="1510" spans="1:18" x14ac:dyDescent="0.25">
      <c r="A1510">
        <v>1513</v>
      </c>
      <c r="B1510" s="1">
        <v>44786</v>
      </c>
      <c r="C1510" s="2" t="s">
        <v>15</v>
      </c>
      <c r="D1510" s="2" t="s">
        <v>16</v>
      </c>
      <c r="E1510">
        <v>20</v>
      </c>
      <c r="F1510">
        <v>648.5</v>
      </c>
      <c r="G1510">
        <v>1225</v>
      </c>
      <c r="H1510">
        <v>1873.5</v>
      </c>
      <c r="I1510" s="2" t="s">
        <v>17</v>
      </c>
      <c r="K1510" s="4">
        <v>93000</v>
      </c>
      <c r="L1510" s="1">
        <v>17435</v>
      </c>
      <c r="M1510">
        <f ca="1">DATEDIF(Factures[[#This Row],[Date naissance]],TODAY(),"Y")</f>
        <v>75</v>
      </c>
      <c r="N1510" t="str">
        <f ca="1">VLOOKUP(Factures[[#This Row],[Age]],Cat_Age[],2,TRUE)</f>
        <v>5 - de 65 et plus</v>
      </c>
      <c r="O1510" t="str" cm="1">
        <f t="array" ref="O151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510" t="str">
        <f>VLOOKUP(INDEX(Communes2013[Code Postal],MATCH("*"&amp;TEXT(Factures[[#This Row],[CP]],"00000")&amp;"*",Communes2013[Code Postal],0)),Communes2013[],2,FALSE)</f>
        <v>BOBIGNY</v>
      </c>
      <c r="Q1510" t="str">
        <f>VLOOKUP(Factures[[#This Row],[DPT]],departement2021[],6,FALSE)</f>
        <v>Seine-Saint-Denis</v>
      </c>
      <c r="R1510" t="str">
        <f>VLOOKUP(VLOOKUP(Factures[[#This Row],[DPT]],departement2021[],2,FALSE),region2021[],5,FALSE)</f>
        <v>Île-de-France</v>
      </c>
    </row>
    <row r="1511" spans="1:18" x14ac:dyDescent="0.25">
      <c r="A1511">
        <v>1514</v>
      </c>
      <c r="B1511" s="1">
        <v>44786</v>
      </c>
      <c r="C1511" s="2" t="s">
        <v>19</v>
      </c>
      <c r="D1511" s="2" t="s">
        <v>20</v>
      </c>
      <c r="E1511">
        <v>18</v>
      </c>
      <c r="F1511">
        <v>251</v>
      </c>
      <c r="G1511">
        <v>59</v>
      </c>
      <c r="H1511">
        <v>310</v>
      </c>
      <c r="I1511" s="2" t="s">
        <v>14</v>
      </c>
      <c r="J1511">
        <v>15.5</v>
      </c>
      <c r="K1511" s="4">
        <v>35700</v>
      </c>
      <c r="L1511" s="1">
        <v>12247</v>
      </c>
      <c r="M1511">
        <f ca="1">DATEDIF(Factures[[#This Row],[Date naissance]],TODAY(),"Y")</f>
        <v>89</v>
      </c>
      <c r="N1511" t="str">
        <f ca="1">VLOOKUP(Factures[[#This Row],[Age]],Cat_Age[],2,TRUE)</f>
        <v>5 - de 65 et plus</v>
      </c>
      <c r="O1511" t="str" cm="1">
        <f t="array" ref="O151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11" t="str">
        <f>VLOOKUP(INDEX(Communes2013[Code Postal],MATCH("*"&amp;TEXT(Factures[[#This Row],[CP]],"00000")&amp;"*",Communes2013[Code Postal],0)),Communes2013[],2,FALSE)</f>
        <v>RENNES</v>
      </c>
      <c r="Q1511" t="str">
        <f>VLOOKUP(Factures[[#This Row],[DPT]],departement2021[],6,FALSE)</f>
        <v>Ille-et-Vilaine</v>
      </c>
      <c r="R1511" t="str">
        <f>VLOOKUP(VLOOKUP(Factures[[#This Row],[DPT]],departement2021[],2,FALSE),region2021[],5,FALSE)</f>
        <v>Bretagne</v>
      </c>
    </row>
    <row r="1512" spans="1:18" x14ac:dyDescent="0.25">
      <c r="A1512">
        <v>1515</v>
      </c>
      <c r="B1512" s="1">
        <v>44786</v>
      </c>
      <c r="C1512" s="2" t="s">
        <v>19</v>
      </c>
      <c r="D1512" s="2" t="s">
        <v>16</v>
      </c>
      <c r="E1512">
        <v>2</v>
      </c>
      <c r="F1512">
        <v>58</v>
      </c>
      <c r="G1512">
        <v>40</v>
      </c>
      <c r="H1512">
        <v>98</v>
      </c>
      <c r="I1512" s="2" t="s">
        <v>14</v>
      </c>
      <c r="J1512">
        <v>9.5</v>
      </c>
      <c r="K1512" s="4">
        <v>22000</v>
      </c>
      <c r="L1512" s="1">
        <v>18617</v>
      </c>
      <c r="M1512">
        <f ca="1">DATEDIF(Factures[[#This Row],[Date naissance]],TODAY(),"Y")</f>
        <v>71</v>
      </c>
      <c r="N1512" t="str">
        <f ca="1">VLOOKUP(Factures[[#This Row],[Age]],Cat_Age[],2,TRUE)</f>
        <v>5 - de 65 et plus</v>
      </c>
      <c r="O1512" t="str" cm="1">
        <f t="array" ref="O151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512" t="str">
        <f>VLOOKUP(INDEX(Communes2013[Code Postal],MATCH("*"&amp;TEXT(Factures[[#This Row],[CP]],"00000")&amp;"*",Communes2013[Code Postal],0)),Communes2013[],2,FALSE)</f>
        <v>SAINT-BRIEUC</v>
      </c>
      <c r="Q1512" t="str">
        <f>VLOOKUP(Factures[[#This Row],[DPT]],departement2021[],6,FALSE)</f>
        <v>Côtes-d'Armor</v>
      </c>
      <c r="R1512" t="str">
        <f>VLOOKUP(VLOOKUP(Factures[[#This Row],[DPT]],departement2021[],2,FALSE),region2021[],5,FALSE)</f>
        <v>Bretagne</v>
      </c>
    </row>
    <row r="1513" spans="1:18" x14ac:dyDescent="0.25">
      <c r="A1513">
        <v>1516</v>
      </c>
      <c r="B1513" s="1">
        <v>44786</v>
      </c>
      <c r="C1513" s="2" t="s">
        <v>18</v>
      </c>
      <c r="D1513" s="2" t="s">
        <v>16</v>
      </c>
      <c r="E1513">
        <v>4</v>
      </c>
      <c r="F1513">
        <v>102</v>
      </c>
      <c r="G1513">
        <v>145</v>
      </c>
      <c r="H1513">
        <v>247</v>
      </c>
      <c r="I1513" s="2" t="s">
        <v>14</v>
      </c>
      <c r="J1513">
        <v>23</v>
      </c>
      <c r="K1513" s="4">
        <v>29170</v>
      </c>
      <c r="L1513" s="1">
        <v>28835</v>
      </c>
      <c r="M1513">
        <f ca="1">DATEDIF(Factures[[#This Row],[Date naissance]],TODAY(),"Y")</f>
        <v>43</v>
      </c>
      <c r="N1513" t="str">
        <f ca="1">VLOOKUP(Factures[[#This Row],[Age]],Cat_Age[],2,TRUE)</f>
        <v>2 - de 35 à 45 ans</v>
      </c>
      <c r="O1513" t="str" cm="1">
        <f t="array" ref="O151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13" t="str">
        <f>VLOOKUP(INDEX(Communes2013[Code Postal],MATCH("*"&amp;TEXT(Factures[[#This Row],[CP]],"00000")&amp;"*",Communes2013[Code Postal],0)),Communes2013[],2,FALSE)</f>
        <v>FOUESNANT</v>
      </c>
      <c r="Q1513" t="str">
        <f>VLOOKUP(Factures[[#This Row],[DPT]],departement2021[],6,FALSE)</f>
        <v>Finistère</v>
      </c>
      <c r="R1513" t="str">
        <f>VLOOKUP(VLOOKUP(Factures[[#This Row],[DPT]],departement2021[],2,FALSE),region2021[],5,FALSE)</f>
        <v>Bretagne</v>
      </c>
    </row>
    <row r="1514" spans="1:18" x14ac:dyDescent="0.25">
      <c r="A1514">
        <v>1517</v>
      </c>
      <c r="B1514" s="1">
        <v>44786</v>
      </c>
      <c r="C1514" s="2" t="s">
        <v>15</v>
      </c>
      <c r="D1514" s="2" t="s">
        <v>16</v>
      </c>
      <c r="E1514">
        <v>1</v>
      </c>
      <c r="F1514">
        <v>26.5</v>
      </c>
      <c r="G1514">
        <v>20</v>
      </c>
      <c r="H1514">
        <v>46.5</v>
      </c>
      <c r="I1514" s="2" t="s">
        <v>17</v>
      </c>
      <c r="K1514" s="4">
        <v>95380</v>
      </c>
      <c r="L1514" s="1">
        <v>24902</v>
      </c>
      <c r="M1514">
        <f ca="1">DATEDIF(Factures[[#This Row],[Date naissance]],TODAY(),"Y")</f>
        <v>54</v>
      </c>
      <c r="N1514" t="str">
        <f ca="1">VLOOKUP(Factures[[#This Row],[Age]],Cat_Age[],2,TRUE)</f>
        <v>3 - de 45 à 55 ans</v>
      </c>
      <c r="O1514" t="str" cm="1">
        <f t="array" ref="O151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14" t="str">
        <f>VLOOKUP(INDEX(Communes2013[Code Postal],MATCH("*"&amp;TEXT(Factures[[#This Row],[CP]],"00000")&amp;"*",Communes2013[Code Postal],0)),Communes2013[],2,FALSE)</f>
        <v>LOUVRES</v>
      </c>
      <c r="Q1514" t="str">
        <f>VLOOKUP(Factures[[#This Row],[DPT]],departement2021[],6,FALSE)</f>
        <v>Val-d'Oise</v>
      </c>
      <c r="R1514" t="str">
        <f>VLOOKUP(VLOOKUP(Factures[[#This Row],[DPT]],departement2021[],2,FALSE),region2021[],5,FALSE)</f>
        <v>Île-de-France</v>
      </c>
    </row>
    <row r="1515" spans="1:18" x14ac:dyDescent="0.25">
      <c r="A1515">
        <v>1518</v>
      </c>
      <c r="B1515" s="1">
        <v>44786</v>
      </c>
      <c r="C1515" s="2" t="s">
        <v>18</v>
      </c>
      <c r="D1515" s="2" t="s">
        <v>16</v>
      </c>
      <c r="E1515">
        <v>4</v>
      </c>
      <c r="F1515">
        <v>115.5</v>
      </c>
      <c r="G1515">
        <v>141</v>
      </c>
      <c r="H1515">
        <v>256.5</v>
      </c>
      <c r="I1515" s="2" t="s">
        <v>17</v>
      </c>
      <c r="K1515" s="4">
        <v>35270</v>
      </c>
      <c r="L1515" s="1">
        <v>16087</v>
      </c>
      <c r="M1515">
        <f ca="1">DATEDIF(Factures[[#This Row],[Date naissance]],TODAY(),"Y")</f>
        <v>78</v>
      </c>
      <c r="N1515" t="str">
        <f ca="1">VLOOKUP(Factures[[#This Row],[Age]],Cat_Age[],2,TRUE)</f>
        <v>5 - de 65 et plus</v>
      </c>
      <c r="O1515" t="str" cm="1">
        <f t="array" ref="O151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15" t="str">
        <f>VLOOKUP(INDEX(Communes2013[Code Postal],MATCH("*"&amp;TEXT(Factures[[#This Row],[CP]],"00000")&amp;"*",Communes2013[Code Postal],0)),Communes2013[],2,FALSE)</f>
        <v>COMBOURG</v>
      </c>
      <c r="Q1515" t="str">
        <f>VLOOKUP(Factures[[#This Row],[DPT]],departement2021[],6,FALSE)</f>
        <v>Ille-et-Vilaine</v>
      </c>
      <c r="R1515" t="str">
        <f>VLOOKUP(VLOOKUP(Factures[[#This Row],[DPT]],departement2021[],2,FALSE),region2021[],5,FALSE)</f>
        <v>Bretagne</v>
      </c>
    </row>
    <row r="1516" spans="1:18" x14ac:dyDescent="0.25">
      <c r="A1516">
        <v>1519</v>
      </c>
      <c r="B1516" s="1">
        <v>44786</v>
      </c>
      <c r="C1516" s="2" t="s">
        <v>15</v>
      </c>
      <c r="D1516" s="2" t="s">
        <v>16</v>
      </c>
      <c r="E1516">
        <v>5</v>
      </c>
      <c r="F1516">
        <v>139.5</v>
      </c>
      <c r="G1516">
        <v>170</v>
      </c>
      <c r="H1516">
        <v>309.5</v>
      </c>
      <c r="I1516" s="2" t="s">
        <v>14</v>
      </c>
      <c r="J1516">
        <v>17</v>
      </c>
      <c r="K1516" s="4">
        <v>92260</v>
      </c>
      <c r="L1516" s="1">
        <v>30906</v>
      </c>
      <c r="M1516">
        <f ca="1">DATEDIF(Factures[[#This Row],[Date naissance]],TODAY(),"Y")</f>
        <v>38</v>
      </c>
      <c r="N1516" t="str">
        <f ca="1">VLOOKUP(Factures[[#This Row],[Age]],Cat_Age[],2,TRUE)</f>
        <v>2 - de 35 à 45 ans</v>
      </c>
      <c r="O1516" t="str" cm="1">
        <f t="array" ref="O151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516" t="str">
        <f>VLOOKUP(INDEX(Communes2013[Code Postal],MATCH("*"&amp;TEXT(Factures[[#This Row],[CP]],"00000")&amp;"*",Communes2013[Code Postal],0)),Communes2013[],2,FALSE)</f>
        <v>FONTENAY-AUX-ROSES</v>
      </c>
      <c r="Q1516" t="str">
        <f>VLOOKUP(Factures[[#This Row],[DPT]],departement2021[],6,FALSE)</f>
        <v>Hauts-de-Seine</v>
      </c>
      <c r="R1516" t="str">
        <f>VLOOKUP(VLOOKUP(Factures[[#This Row],[DPT]],departement2021[],2,FALSE),region2021[],5,FALSE)</f>
        <v>Île-de-France</v>
      </c>
    </row>
    <row r="1517" spans="1:18" x14ac:dyDescent="0.25">
      <c r="A1517">
        <v>1521</v>
      </c>
      <c r="B1517" s="1">
        <v>44786</v>
      </c>
      <c r="C1517" s="2" t="s">
        <v>18</v>
      </c>
      <c r="D1517" s="2" t="s">
        <v>13</v>
      </c>
      <c r="E1517">
        <v>9</v>
      </c>
      <c r="F1517">
        <v>202.5</v>
      </c>
      <c r="G1517">
        <v>349</v>
      </c>
      <c r="H1517">
        <v>551.5</v>
      </c>
      <c r="I1517" s="2" t="s">
        <v>14</v>
      </c>
      <c r="J1517">
        <v>45.5</v>
      </c>
      <c r="K1517" s="4">
        <v>62138</v>
      </c>
      <c r="L1517" s="1">
        <v>12951</v>
      </c>
      <c r="M1517">
        <f ca="1">DATEDIF(Factures[[#This Row],[Date naissance]],TODAY(),"Y")</f>
        <v>87</v>
      </c>
      <c r="N1517" t="str">
        <f ca="1">VLOOKUP(Factures[[#This Row],[Age]],Cat_Age[],2,TRUE)</f>
        <v>5 - de 65 et plus</v>
      </c>
      <c r="O1517" t="str" cm="1">
        <f t="array" ref="O1517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517" t="str">
        <f>VLOOKUP(INDEX(Communes2013[Code Postal],MATCH("*"&amp;TEXT(Factures[[#This Row],[CP]],"00000")&amp;"*",Communes2013[Code Postal],0)),Communes2013[],2,FALSE)</f>
        <v>DOUVRIN</v>
      </c>
      <c r="Q1517" t="str">
        <f>VLOOKUP(Factures[[#This Row],[DPT]],departement2021[],6,FALSE)</f>
        <v>Pas-de-Calais</v>
      </c>
      <c r="R1517" t="str">
        <f>VLOOKUP(VLOOKUP(Factures[[#This Row],[DPT]],departement2021[],2,FALSE),region2021[],5,FALSE)</f>
        <v>Hauts-de-France</v>
      </c>
    </row>
    <row r="1518" spans="1:18" x14ac:dyDescent="0.25">
      <c r="A1518">
        <v>1522</v>
      </c>
      <c r="B1518" s="1">
        <v>44786</v>
      </c>
      <c r="C1518" s="2" t="s">
        <v>12</v>
      </c>
      <c r="D1518" s="2" t="s">
        <v>13</v>
      </c>
      <c r="E1518">
        <v>3</v>
      </c>
      <c r="F1518">
        <v>73</v>
      </c>
      <c r="G1518">
        <v>44</v>
      </c>
      <c r="H1518">
        <v>117</v>
      </c>
      <c r="I1518" s="2" t="s">
        <v>14</v>
      </c>
      <c r="J1518">
        <v>9</v>
      </c>
      <c r="K1518" s="4">
        <v>29000</v>
      </c>
      <c r="L1518" s="1">
        <v>29367</v>
      </c>
      <c r="M1518">
        <f ca="1">DATEDIF(Factures[[#This Row],[Date naissance]],TODAY(),"Y")</f>
        <v>42</v>
      </c>
      <c r="N1518" t="str">
        <f ca="1">VLOOKUP(Factures[[#This Row],[Age]],Cat_Age[],2,TRUE)</f>
        <v>2 - de 35 à 45 ans</v>
      </c>
      <c r="O1518" t="str" cm="1">
        <f t="array" ref="O15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18" t="str">
        <f>VLOOKUP(INDEX(Communes2013[Code Postal],MATCH("*"&amp;TEXT(Factures[[#This Row],[CP]],"00000")&amp;"*",Communes2013[Code Postal],0)),Communes2013[],2,FALSE)</f>
        <v>QUIMPER</v>
      </c>
      <c r="Q1518" t="str">
        <f>VLOOKUP(Factures[[#This Row],[DPT]],departement2021[],6,FALSE)</f>
        <v>Finistère</v>
      </c>
      <c r="R1518" t="str">
        <f>VLOOKUP(VLOOKUP(Factures[[#This Row],[DPT]],departement2021[],2,FALSE),region2021[],5,FALSE)</f>
        <v>Bretagne</v>
      </c>
    </row>
    <row r="1519" spans="1:18" x14ac:dyDescent="0.25">
      <c r="A1519">
        <v>1523</v>
      </c>
      <c r="B1519" s="1">
        <v>44786</v>
      </c>
      <c r="C1519" s="2" t="s">
        <v>15</v>
      </c>
      <c r="D1519" s="2" t="s">
        <v>16</v>
      </c>
      <c r="E1519">
        <v>2</v>
      </c>
      <c r="F1519">
        <v>60.5</v>
      </c>
      <c r="G1519">
        <v>81</v>
      </c>
      <c r="H1519">
        <v>141.5</v>
      </c>
      <c r="I1519" s="2" t="s">
        <v>14</v>
      </c>
      <c r="J1519">
        <v>4.5</v>
      </c>
      <c r="K1519" s="4">
        <v>75017</v>
      </c>
      <c r="L1519" s="1">
        <v>28750</v>
      </c>
      <c r="M1519">
        <f ca="1">DATEDIF(Factures[[#This Row],[Date naissance]],TODAY(),"Y")</f>
        <v>44</v>
      </c>
      <c r="N1519" t="str">
        <f ca="1">VLOOKUP(Factures[[#This Row],[Age]],Cat_Age[],2,TRUE)</f>
        <v>2 - de 35 à 45 ans</v>
      </c>
      <c r="O1519" t="str" cm="1">
        <f t="array" ref="O151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19" t="str">
        <f>VLOOKUP(INDEX(Communes2013[Code Postal],MATCH("*"&amp;TEXT(Factures[[#This Row],[CP]],"00000")&amp;"*",Communes2013[Code Postal],0)),Communes2013[],2,FALSE)</f>
        <v>PARIS-17E-ARRONDISSEMENT</v>
      </c>
      <c r="Q1519" t="str">
        <f>VLOOKUP(Factures[[#This Row],[DPT]],departement2021[],6,FALSE)</f>
        <v>Paris</v>
      </c>
      <c r="R1519" t="str">
        <f>VLOOKUP(VLOOKUP(Factures[[#This Row],[DPT]],departement2021[],2,FALSE),region2021[],5,FALSE)</f>
        <v>Île-de-France</v>
      </c>
    </row>
    <row r="1520" spans="1:18" x14ac:dyDescent="0.25">
      <c r="A1520">
        <v>1524</v>
      </c>
      <c r="B1520" s="1">
        <v>44786</v>
      </c>
      <c r="C1520" s="2" t="s">
        <v>19</v>
      </c>
      <c r="D1520" s="2" t="s">
        <v>16</v>
      </c>
      <c r="E1520">
        <v>6</v>
      </c>
      <c r="F1520">
        <v>185</v>
      </c>
      <c r="G1520">
        <v>133</v>
      </c>
      <c r="H1520">
        <v>318</v>
      </c>
      <c r="I1520" s="2" t="s">
        <v>17</v>
      </c>
      <c r="K1520" s="4">
        <v>27110</v>
      </c>
      <c r="L1520" s="1">
        <v>23449</v>
      </c>
      <c r="M1520">
        <f ca="1">DATEDIF(Factures[[#This Row],[Date naissance]],TODAY(),"Y")</f>
        <v>58</v>
      </c>
      <c r="N1520" t="str">
        <f ca="1">VLOOKUP(Factures[[#This Row],[Age]],Cat_Age[],2,TRUE)</f>
        <v>4 - de 55 à 65 ans</v>
      </c>
      <c r="O1520" t="str" cm="1">
        <f t="array" ref="O1520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520" t="str">
        <f>VLOOKUP(INDEX(Communes2013[Code Postal],MATCH("*"&amp;TEXT(Factures[[#This Row],[CP]],"00000")&amp;"*",Communes2013[Code Postal],0)),Communes2013[],2,FALSE)</f>
        <v>LE NEUBOURG</v>
      </c>
      <c r="Q1520" t="str">
        <f>VLOOKUP(Factures[[#This Row],[DPT]],departement2021[],6,FALSE)</f>
        <v>Eure</v>
      </c>
      <c r="R1520" t="str">
        <f>VLOOKUP(VLOOKUP(Factures[[#This Row],[DPT]],departement2021[],2,FALSE),region2021[],5,FALSE)</f>
        <v>Normandie</v>
      </c>
    </row>
    <row r="1521" spans="1:18" x14ac:dyDescent="0.25">
      <c r="A1521">
        <v>1525</v>
      </c>
      <c r="B1521" s="1">
        <v>44786</v>
      </c>
      <c r="C1521" s="2" t="s">
        <v>15</v>
      </c>
      <c r="D1521" s="2" t="s">
        <v>21</v>
      </c>
      <c r="E1521">
        <v>7</v>
      </c>
      <c r="F1521">
        <v>148.5</v>
      </c>
      <c r="G1521">
        <v>106</v>
      </c>
      <c r="H1521">
        <v>254.5</v>
      </c>
      <c r="I1521" s="2" t="s">
        <v>17</v>
      </c>
      <c r="K1521" s="4">
        <v>22000</v>
      </c>
      <c r="L1521" s="1">
        <v>20212</v>
      </c>
      <c r="M1521">
        <f ca="1">DATEDIF(Factures[[#This Row],[Date naissance]],TODAY(),"Y")</f>
        <v>67</v>
      </c>
      <c r="N1521" t="str">
        <f ca="1">VLOOKUP(Factures[[#This Row],[Age]],Cat_Age[],2,TRUE)</f>
        <v>5 - de 65 et plus</v>
      </c>
      <c r="O1521" t="str" cm="1">
        <f t="array" ref="O152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521" t="str">
        <f>VLOOKUP(INDEX(Communes2013[Code Postal],MATCH("*"&amp;TEXT(Factures[[#This Row],[CP]],"00000")&amp;"*",Communes2013[Code Postal],0)),Communes2013[],2,FALSE)</f>
        <v>SAINT-BRIEUC</v>
      </c>
      <c r="Q1521" t="str">
        <f>VLOOKUP(Factures[[#This Row],[DPT]],departement2021[],6,FALSE)</f>
        <v>Côtes-d'Armor</v>
      </c>
      <c r="R1521" t="str">
        <f>VLOOKUP(VLOOKUP(Factures[[#This Row],[DPT]],departement2021[],2,FALSE),region2021[],5,FALSE)</f>
        <v>Bretagne</v>
      </c>
    </row>
    <row r="1522" spans="1:18" x14ac:dyDescent="0.25">
      <c r="A1522">
        <v>1526</v>
      </c>
      <c r="B1522" s="1">
        <v>44786</v>
      </c>
      <c r="C1522" s="2" t="s">
        <v>15</v>
      </c>
      <c r="D1522" s="2" t="s">
        <v>20</v>
      </c>
      <c r="E1522">
        <v>14</v>
      </c>
      <c r="F1522">
        <v>195.5</v>
      </c>
      <c r="G1522">
        <v>109</v>
      </c>
      <c r="H1522">
        <v>304.5</v>
      </c>
      <c r="I1522" s="2" t="s">
        <v>17</v>
      </c>
      <c r="K1522" s="4">
        <v>29370</v>
      </c>
      <c r="L1522" s="1">
        <v>27342</v>
      </c>
      <c r="M1522">
        <f ca="1">DATEDIF(Factures[[#This Row],[Date naissance]],TODAY(),"Y")</f>
        <v>48</v>
      </c>
      <c r="N1522" t="str">
        <f ca="1">VLOOKUP(Factures[[#This Row],[Age]],Cat_Age[],2,TRUE)</f>
        <v>3 - de 45 à 55 ans</v>
      </c>
      <c r="O1522" t="str" cm="1">
        <f t="array" ref="O15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22" t="str">
        <f>VLOOKUP(INDEX(Communes2013[Code Postal],MATCH("*"&amp;TEXT(Factures[[#This Row],[CP]],"00000")&amp;"*",Communes2013[Code Postal],0)),Communes2013[],2,FALSE)</f>
        <v>ELLIANT</v>
      </c>
      <c r="Q1522" t="str">
        <f>VLOOKUP(Factures[[#This Row],[DPT]],departement2021[],6,FALSE)</f>
        <v>Finistère</v>
      </c>
      <c r="R1522" t="str">
        <f>VLOOKUP(VLOOKUP(Factures[[#This Row],[DPT]],departement2021[],2,FALSE),region2021[],5,FALSE)</f>
        <v>Bretagne</v>
      </c>
    </row>
    <row r="1523" spans="1:18" x14ac:dyDescent="0.25">
      <c r="A1523">
        <v>1527</v>
      </c>
      <c r="B1523" s="1">
        <v>44786</v>
      </c>
      <c r="C1523" s="2" t="s">
        <v>15</v>
      </c>
      <c r="D1523" s="2" t="s">
        <v>16</v>
      </c>
      <c r="E1523">
        <v>5</v>
      </c>
      <c r="F1523">
        <v>156.5</v>
      </c>
      <c r="G1523">
        <v>197</v>
      </c>
      <c r="H1523">
        <v>353.5</v>
      </c>
      <c r="I1523" s="2" t="s">
        <v>14</v>
      </c>
      <c r="J1523">
        <v>2</v>
      </c>
      <c r="K1523" s="4">
        <v>29860</v>
      </c>
      <c r="L1523" s="1">
        <v>24080</v>
      </c>
      <c r="M1523">
        <f ca="1">DATEDIF(Factures[[#This Row],[Date naissance]],TODAY(),"Y")</f>
        <v>56</v>
      </c>
      <c r="N1523" t="str">
        <f ca="1">VLOOKUP(Factures[[#This Row],[Age]],Cat_Age[],2,TRUE)</f>
        <v>4 - de 55 à 65 ans</v>
      </c>
      <c r="O1523" t="str" cm="1">
        <f t="array" ref="O15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23" t="str">
        <f>VLOOKUP(INDEX(Communes2013[Code Postal],MATCH("*"&amp;TEXT(Factures[[#This Row],[CP]],"00000")&amp;"*",Communes2013[Code Postal],0)),Communes2013[],2,FALSE)</f>
        <v>PLABENNEC</v>
      </c>
      <c r="Q1523" t="str">
        <f>VLOOKUP(Factures[[#This Row],[DPT]],departement2021[],6,FALSE)</f>
        <v>Finistère</v>
      </c>
      <c r="R1523" t="str">
        <f>VLOOKUP(VLOOKUP(Factures[[#This Row],[DPT]],departement2021[],2,FALSE),region2021[],5,FALSE)</f>
        <v>Bretagne</v>
      </c>
    </row>
    <row r="1524" spans="1:18" x14ac:dyDescent="0.25">
      <c r="A1524">
        <v>1528</v>
      </c>
      <c r="B1524" s="1">
        <v>44786</v>
      </c>
      <c r="C1524" s="2" t="s">
        <v>19</v>
      </c>
      <c r="D1524" s="2" t="s">
        <v>13</v>
      </c>
      <c r="E1524">
        <v>3</v>
      </c>
      <c r="F1524">
        <v>61.5</v>
      </c>
      <c r="G1524">
        <v>14</v>
      </c>
      <c r="H1524">
        <v>75.5</v>
      </c>
      <c r="I1524" s="2" t="s">
        <v>17</v>
      </c>
      <c r="K1524" s="4">
        <v>78190</v>
      </c>
      <c r="L1524" s="1">
        <v>19944</v>
      </c>
      <c r="M1524">
        <f ca="1">DATEDIF(Factures[[#This Row],[Date naissance]],TODAY(),"Y")</f>
        <v>68</v>
      </c>
      <c r="N1524" t="str">
        <f ca="1">VLOOKUP(Factures[[#This Row],[Age]],Cat_Age[],2,TRUE)</f>
        <v>5 - de 65 et plus</v>
      </c>
      <c r="O1524" t="str" cm="1">
        <f t="array" ref="O152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524" t="str">
        <f>VLOOKUP(INDEX(Communes2013[Code Postal],MATCH("*"&amp;TEXT(Factures[[#This Row],[CP]],"00000")&amp;"*",Communes2013[Code Postal],0)),Communes2013[],2,FALSE)</f>
        <v>TRAPPES</v>
      </c>
      <c r="Q1524" t="str">
        <f>VLOOKUP(Factures[[#This Row],[DPT]],departement2021[],6,FALSE)</f>
        <v>Yvelines</v>
      </c>
      <c r="R1524" t="str">
        <f>VLOOKUP(VLOOKUP(Factures[[#This Row],[DPT]],departement2021[],2,FALSE),region2021[],5,FALSE)</f>
        <v>Île-de-France</v>
      </c>
    </row>
    <row r="1525" spans="1:18" x14ac:dyDescent="0.25">
      <c r="A1525">
        <v>1529</v>
      </c>
      <c r="B1525" s="1">
        <v>44786</v>
      </c>
      <c r="C1525" s="2" t="s">
        <v>12</v>
      </c>
      <c r="D1525" s="2" t="s">
        <v>16</v>
      </c>
      <c r="E1525">
        <v>4</v>
      </c>
      <c r="F1525">
        <v>102</v>
      </c>
      <c r="G1525">
        <v>127</v>
      </c>
      <c r="H1525">
        <v>229</v>
      </c>
      <c r="I1525" s="2" t="s">
        <v>14</v>
      </c>
      <c r="J1525">
        <v>7</v>
      </c>
      <c r="K1525" s="4">
        <v>56240</v>
      </c>
      <c r="L1525" s="1">
        <v>34065</v>
      </c>
      <c r="M1525">
        <f ca="1">DATEDIF(Factures[[#This Row],[Date naissance]],TODAY(),"Y")</f>
        <v>29</v>
      </c>
      <c r="N1525" t="str">
        <f ca="1">VLOOKUP(Factures[[#This Row],[Age]],Cat_Age[],2,TRUE)</f>
        <v>1 - de 0 à 35 ans</v>
      </c>
      <c r="O1525" t="str" cm="1">
        <f t="array" ref="O152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25" t="str">
        <f>VLOOKUP(INDEX(Communes2013[Code Postal],MATCH("*"&amp;TEXT(Factures[[#This Row],[CP]],"00000")&amp;"*",Communes2013[Code Postal],0)),Communes2013[],2,FALSE)</f>
        <v>PLOUAY</v>
      </c>
      <c r="Q1525" t="str">
        <f>VLOOKUP(Factures[[#This Row],[DPT]],departement2021[],6,FALSE)</f>
        <v>Morbihan</v>
      </c>
      <c r="R1525" t="str">
        <f>VLOOKUP(VLOOKUP(Factures[[#This Row],[DPT]],departement2021[],2,FALSE),region2021[],5,FALSE)</f>
        <v>Bretagne</v>
      </c>
    </row>
    <row r="1526" spans="1:18" x14ac:dyDescent="0.25">
      <c r="A1526">
        <v>1530</v>
      </c>
      <c r="B1526" s="1">
        <v>44786</v>
      </c>
      <c r="C1526" s="2" t="s">
        <v>18</v>
      </c>
      <c r="D1526" s="2" t="s">
        <v>13</v>
      </c>
      <c r="E1526">
        <v>15</v>
      </c>
      <c r="F1526">
        <v>361</v>
      </c>
      <c r="G1526">
        <v>272</v>
      </c>
      <c r="H1526">
        <v>633</v>
      </c>
      <c r="I1526" s="2" t="s">
        <v>17</v>
      </c>
      <c r="K1526" s="4">
        <v>67600</v>
      </c>
      <c r="L1526" s="1">
        <v>26794</v>
      </c>
      <c r="M1526">
        <f ca="1">DATEDIF(Factures[[#This Row],[Date naissance]],TODAY(),"Y")</f>
        <v>49</v>
      </c>
      <c r="N1526" t="str">
        <f ca="1">VLOOKUP(Factures[[#This Row],[Age]],Cat_Age[],2,TRUE)</f>
        <v>3 - de 45 à 55 ans</v>
      </c>
      <c r="O1526" t="str" cm="1">
        <f t="array" ref="O1526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1526" t="str">
        <f>VLOOKUP(INDEX(Communes2013[Code Postal],MATCH("*"&amp;TEXT(Factures[[#This Row],[CP]],"00000")&amp;"*",Communes2013[Code Postal],0)),Communes2013[],2,FALSE)</f>
        <v>SELESTAT</v>
      </c>
      <c r="Q1526" t="str">
        <f>VLOOKUP(Factures[[#This Row],[DPT]],departement2021[],6,FALSE)</f>
        <v>Bas-Rhin</v>
      </c>
      <c r="R1526" t="str">
        <f>VLOOKUP(VLOOKUP(Factures[[#This Row],[DPT]],departement2021[],2,FALSE),region2021[],5,FALSE)</f>
        <v>Grand Est</v>
      </c>
    </row>
    <row r="1527" spans="1:18" x14ac:dyDescent="0.25">
      <c r="A1527">
        <v>1531</v>
      </c>
      <c r="B1527" s="1">
        <v>44786</v>
      </c>
      <c r="C1527" s="2" t="s">
        <v>18</v>
      </c>
      <c r="D1527" s="2" t="s">
        <v>21</v>
      </c>
      <c r="E1527">
        <v>2</v>
      </c>
      <c r="F1527">
        <v>38</v>
      </c>
      <c r="G1527">
        <v>31</v>
      </c>
      <c r="H1527">
        <v>69</v>
      </c>
      <c r="I1527" s="2" t="s">
        <v>14</v>
      </c>
      <c r="J1527">
        <v>4</v>
      </c>
      <c r="K1527" s="4">
        <v>29160</v>
      </c>
      <c r="L1527" s="1">
        <v>31136</v>
      </c>
      <c r="M1527">
        <f ca="1">DATEDIF(Factures[[#This Row],[Date naissance]],TODAY(),"Y")</f>
        <v>37</v>
      </c>
      <c r="N1527" t="str">
        <f ca="1">VLOOKUP(Factures[[#This Row],[Age]],Cat_Age[],2,TRUE)</f>
        <v>2 - de 35 à 45 ans</v>
      </c>
      <c r="O1527" t="str" cm="1">
        <f t="array" ref="O15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27" t="str">
        <f>VLOOKUP(INDEX(Communes2013[Code Postal],MATCH("*"&amp;TEXT(Factures[[#This Row],[CP]],"00000")&amp;"*",Communes2013[Code Postal],0)),Communes2013[],2,FALSE)</f>
        <v>CROZON</v>
      </c>
      <c r="Q1527" t="str">
        <f>VLOOKUP(Factures[[#This Row],[DPT]],departement2021[],6,FALSE)</f>
        <v>Finistère</v>
      </c>
      <c r="R1527" t="str">
        <f>VLOOKUP(VLOOKUP(Factures[[#This Row],[DPT]],departement2021[],2,FALSE),region2021[],5,FALSE)</f>
        <v>Bretagne</v>
      </c>
    </row>
    <row r="1528" spans="1:18" x14ac:dyDescent="0.25">
      <c r="A1528">
        <v>1532</v>
      </c>
      <c r="B1528" s="1">
        <v>44786</v>
      </c>
      <c r="C1528" s="2" t="s">
        <v>19</v>
      </c>
      <c r="D1528" s="2" t="s">
        <v>13</v>
      </c>
      <c r="E1528">
        <v>4</v>
      </c>
      <c r="F1528">
        <v>83</v>
      </c>
      <c r="G1528">
        <v>104</v>
      </c>
      <c r="H1528">
        <v>187</v>
      </c>
      <c r="I1528" s="2" t="s">
        <v>14</v>
      </c>
      <c r="J1528">
        <v>2</v>
      </c>
      <c r="K1528" s="4">
        <v>56000</v>
      </c>
      <c r="L1528" s="1">
        <v>30934</v>
      </c>
      <c r="M1528">
        <f ca="1">DATEDIF(Factures[[#This Row],[Date naissance]],TODAY(),"Y")</f>
        <v>38</v>
      </c>
      <c r="N1528" t="str">
        <f ca="1">VLOOKUP(Factures[[#This Row],[Age]],Cat_Age[],2,TRUE)</f>
        <v>2 - de 35 à 45 ans</v>
      </c>
      <c r="O1528" t="str" cm="1">
        <f t="array" ref="O152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28" t="str">
        <f>VLOOKUP(INDEX(Communes2013[Code Postal],MATCH("*"&amp;TEXT(Factures[[#This Row],[CP]],"00000")&amp;"*",Communes2013[Code Postal],0)),Communes2013[],2,FALSE)</f>
        <v>VANNES</v>
      </c>
      <c r="Q1528" t="str">
        <f>VLOOKUP(Factures[[#This Row],[DPT]],departement2021[],6,FALSE)</f>
        <v>Morbihan</v>
      </c>
      <c r="R1528" t="str">
        <f>VLOOKUP(VLOOKUP(Factures[[#This Row],[DPT]],departement2021[],2,FALSE),region2021[],5,FALSE)</f>
        <v>Bretagne</v>
      </c>
    </row>
    <row r="1529" spans="1:18" x14ac:dyDescent="0.25">
      <c r="A1529">
        <v>1533</v>
      </c>
      <c r="B1529" s="1">
        <v>44786</v>
      </c>
      <c r="C1529" s="2" t="s">
        <v>18</v>
      </c>
      <c r="D1529" s="2" t="s">
        <v>16</v>
      </c>
      <c r="E1529">
        <v>2</v>
      </c>
      <c r="F1529">
        <v>56.5</v>
      </c>
      <c r="G1529">
        <v>32</v>
      </c>
      <c r="H1529">
        <v>88.5</v>
      </c>
      <c r="I1529" s="2" t="s">
        <v>14</v>
      </c>
      <c r="J1529">
        <v>2.5</v>
      </c>
      <c r="K1529" s="4">
        <v>29170</v>
      </c>
      <c r="L1529" s="1">
        <v>26725</v>
      </c>
      <c r="M1529">
        <f ca="1">DATEDIF(Factures[[#This Row],[Date naissance]],TODAY(),"Y")</f>
        <v>49</v>
      </c>
      <c r="N1529" t="str">
        <f ca="1">VLOOKUP(Factures[[#This Row],[Age]],Cat_Age[],2,TRUE)</f>
        <v>3 - de 45 à 55 ans</v>
      </c>
      <c r="O1529" t="str" cm="1">
        <f t="array" ref="O15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29" t="str">
        <f>VLOOKUP(INDEX(Communes2013[Code Postal],MATCH("*"&amp;TEXT(Factures[[#This Row],[CP]],"00000")&amp;"*",Communes2013[Code Postal],0)),Communes2013[],2,FALSE)</f>
        <v>FOUESNANT</v>
      </c>
      <c r="Q1529" t="str">
        <f>VLOOKUP(Factures[[#This Row],[DPT]],departement2021[],6,FALSE)</f>
        <v>Finistère</v>
      </c>
      <c r="R1529" t="str">
        <f>VLOOKUP(VLOOKUP(Factures[[#This Row],[DPT]],departement2021[],2,FALSE),region2021[],5,FALSE)</f>
        <v>Bretagne</v>
      </c>
    </row>
    <row r="1530" spans="1:18" x14ac:dyDescent="0.25">
      <c r="A1530">
        <v>1534</v>
      </c>
      <c r="B1530" s="1">
        <v>44786</v>
      </c>
      <c r="C1530" s="2" t="s">
        <v>18</v>
      </c>
      <c r="D1530" s="2" t="s">
        <v>13</v>
      </c>
      <c r="E1530">
        <v>9</v>
      </c>
      <c r="F1530">
        <v>224.5</v>
      </c>
      <c r="G1530">
        <v>359</v>
      </c>
      <c r="H1530">
        <v>583.5</v>
      </c>
      <c r="I1530" s="2" t="s">
        <v>14</v>
      </c>
      <c r="J1530">
        <v>6</v>
      </c>
      <c r="K1530" s="4">
        <v>79000</v>
      </c>
      <c r="L1530" s="1">
        <v>20998</v>
      </c>
      <c r="M1530">
        <f ca="1">DATEDIF(Factures[[#This Row],[Date naissance]],TODAY(),"Y")</f>
        <v>65</v>
      </c>
      <c r="N1530" t="str">
        <f ca="1">VLOOKUP(Factures[[#This Row],[Age]],Cat_Age[],2,TRUE)</f>
        <v>5 - de 65 et plus</v>
      </c>
      <c r="O1530" t="str" cm="1">
        <f t="array" ref="O1530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1530" t="str">
        <f>VLOOKUP(INDEX(Communes2013[Code Postal],MATCH("*"&amp;TEXT(Factures[[#This Row],[CP]],"00000")&amp;"*",Communes2013[Code Postal],0)),Communes2013[],2,FALSE)</f>
        <v>NIORT</v>
      </c>
      <c r="Q1530" t="str">
        <f>VLOOKUP(Factures[[#This Row],[DPT]],departement2021[],6,FALSE)</f>
        <v>Deux-Sèvres</v>
      </c>
      <c r="R1530" t="str">
        <f>VLOOKUP(VLOOKUP(Factures[[#This Row],[DPT]],departement2021[],2,FALSE),region2021[],5,FALSE)</f>
        <v>Nouvelle-Aquitaine</v>
      </c>
    </row>
    <row r="1531" spans="1:18" x14ac:dyDescent="0.25">
      <c r="A1531">
        <v>1535</v>
      </c>
      <c r="B1531" s="1">
        <v>44786</v>
      </c>
      <c r="C1531" s="2" t="s">
        <v>12</v>
      </c>
      <c r="D1531" s="2" t="s">
        <v>16</v>
      </c>
      <c r="E1531">
        <v>7</v>
      </c>
      <c r="F1531">
        <v>241</v>
      </c>
      <c r="G1531">
        <v>181</v>
      </c>
      <c r="H1531">
        <v>422</v>
      </c>
      <c r="I1531" s="2" t="s">
        <v>14</v>
      </c>
      <c r="J1531">
        <v>16</v>
      </c>
      <c r="K1531" s="4">
        <v>56380</v>
      </c>
      <c r="L1531" s="1">
        <v>30447</v>
      </c>
      <c r="M1531">
        <f ca="1">DATEDIF(Factures[[#This Row],[Date naissance]],TODAY(),"Y")</f>
        <v>39</v>
      </c>
      <c r="N1531" t="str">
        <f ca="1">VLOOKUP(Factures[[#This Row],[Age]],Cat_Age[],2,TRUE)</f>
        <v>2 - de 35 à 45 ans</v>
      </c>
      <c r="O1531" t="str" cm="1">
        <f t="array" ref="O153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31" t="str">
        <f>VLOOKUP(INDEX(Communes2013[Code Postal],MATCH("*"&amp;TEXT(Factures[[#This Row],[CP]],"00000")&amp;"*",Communes2013[Code Postal],0)),Communes2013[],2,FALSE)</f>
        <v>GUER</v>
      </c>
      <c r="Q1531" t="str">
        <f>VLOOKUP(Factures[[#This Row],[DPT]],departement2021[],6,FALSE)</f>
        <v>Morbihan</v>
      </c>
      <c r="R1531" t="str">
        <f>VLOOKUP(VLOOKUP(Factures[[#This Row],[DPT]],departement2021[],2,FALSE),region2021[],5,FALSE)</f>
        <v>Bretagne</v>
      </c>
    </row>
    <row r="1532" spans="1:18" x14ac:dyDescent="0.25">
      <c r="A1532">
        <v>1536</v>
      </c>
      <c r="B1532" s="1">
        <v>44786</v>
      </c>
      <c r="C1532" s="2" t="s">
        <v>15</v>
      </c>
      <c r="D1532" s="2" t="s">
        <v>20</v>
      </c>
      <c r="E1532">
        <v>15</v>
      </c>
      <c r="F1532">
        <v>194.5</v>
      </c>
      <c r="G1532">
        <v>87</v>
      </c>
      <c r="H1532">
        <v>281.5</v>
      </c>
      <c r="I1532" s="2" t="s">
        <v>17</v>
      </c>
      <c r="K1532" s="4">
        <v>29000</v>
      </c>
      <c r="L1532" s="1">
        <v>16613</v>
      </c>
      <c r="M1532">
        <f ca="1">DATEDIF(Factures[[#This Row],[Date naissance]],TODAY(),"Y")</f>
        <v>77</v>
      </c>
      <c r="N1532" t="str">
        <f ca="1">VLOOKUP(Factures[[#This Row],[Age]],Cat_Age[],2,TRUE)</f>
        <v>5 - de 65 et plus</v>
      </c>
      <c r="O1532" t="str" cm="1">
        <f t="array" ref="O15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32" t="str">
        <f>VLOOKUP(INDEX(Communes2013[Code Postal],MATCH("*"&amp;TEXT(Factures[[#This Row],[CP]],"00000")&amp;"*",Communes2013[Code Postal],0)),Communes2013[],2,FALSE)</f>
        <v>QUIMPER</v>
      </c>
      <c r="Q1532" t="str">
        <f>VLOOKUP(Factures[[#This Row],[DPT]],departement2021[],6,FALSE)</f>
        <v>Finistère</v>
      </c>
      <c r="R1532" t="str">
        <f>VLOOKUP(VLOOKUP(Factures[[#This Row],[DPT]],departement2021[],2,FALSE),region2021[],5,FALSE)</f>
        <v>Bretagne</v>
      </c>
    </row>
    <row r="1533" spans="1:18" x14ac:dyDescent="0.25">
      <c r="A1533">
        <v>1537</v>
      </c>
      <c r="B1533" s="1">
        <v>44786</v>
      </c>
      <c r="C1533" s="2" t="s">
        <v>15</v>
      </c>
      <c r="D1533" s="2" t="s">
        <v>20</v>
      </c>
      <c r="E1533">
        <v>15</v>
      </c>
      <c r="F1533">
        <v>226</v>
      </c>
      <c r="G1533">
        <v>104</v>
      </c>
      <c r="H1533">
        <v>330</v>
      </c>
      <c r="I1533" s="2" t="s">
        <v>14</v>
      </c>
      <c r="J1533">
        <v>10.5</v>
      </c>
      <c r="K1533" s="4">
        <v>33100</v>
      </c>
      <c r="L1533" s="1">
        <v>32803</v>
      </c>
      <c r="M1533">
        <f ca="1">DATEDIF(Factures[[#This Row],[Date naissance]],TODAY(),"Y")</f>
        <v>33</v>
      </c>
      <c r="N1533" t="str">
        <f ca="1">VLOOKUP(Factures[[#This Row],[Age]],Cat_Age[],2,TRUE)</f>
        <v>1 - de 0 à 35 ans</v>
      </c>
      <c r="O1533" t="str" cm="1">
        <f t="array" ref="O1533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533" t="str">
        <f>VLOOKUP(INDEX(Communes2013[Code Postal],MATCH("*"&amp;TEXT(Factures[[#This Row],[CP]],"00000")&amp;"*",Communes2013[Code Postal],0)),Communes2013[],2,FALSE)</f>
        <v>BORDEAUX</v>
      </c>
      <c r="Q1533" t="str">
        <f>VLOOKUP(Factures[[#This Row],[DPT]],departement2021[],6,FALSE)</f>
        <v>Gironde</v>
      </c>
      <c r="R1533" t="str">
        <f>VLOOKUP(VLOOKUP(Factures[[#This Row],[DPT]],departement2021[],2,FALSE),region2021[],5,FALSE)</f>
        <v>Nouvelle-Aquitaine</v>
      </c>
    </row>
    <row r="1534" spans="1:18" x14ac:dyDescent="0.25">
      <c r="A1534">
        <v>1538</v>
      </c>
      <c r="B1534" s="1">
        <v>44787</v>
      </c>
      <c r="C1534" s="2" t="s">
        <v>19</v>
      </c>
      <c r="D1534" s="2" t="s">
        <v>13</v>
      </c>
      <c r="E1534">
        <v>12</v>
      </c>
      <c r="F1534">
        <v>247</v>
      </c>
      <c r="G1534">
        <v>356</v>
      </c>
      <c r="H1534">
        <v>603</v>
      </c>
      <c r="I1534" s="2" t="s">
        <v>14</v>
      </c>
      <c r="J1534">
        <v>37</v>
      </c>
      <c r="K1534" s="4">
        <v>35700</v>
      </c>
      <c r="L1534" s="1">
        <v>29309</v>
      </c>
      <c r="M1534">
        <f ca="1">DATEDIF(Factures[[#This Row],[Date naissance]],TODAY(),"Y")</f>
        <v>42</v>
      </c>
      <c r="N1534" t="str">
        <f ca="1">VLOOKUP(Factures[[#This Row],[Age]],Cat_Age[],2,TRUE)</f>
        <v>2 - de 35 à 45 ans</v>
      </c>
      <c r="O1534" t="str" cm="1">
        <f t="array" ref="O153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34" t="str">
        <f>VLOOKUP(INDEX(Communes2013[Code Postal],MATCH("*"&amp;TEXT(Factures[[#This Row],[CP]],"00000")&amp;"*",Communes2013[Code Postal],0)),Communes2013[],2,FALSE)</f>
        <v>RENNES</v>
      </c>
      <c r="Q1534" t="str">
        <f>VLOOKUP(Factures[[#This Row],[DPT]],departement2021[],6,FALSE)</f>
        <v>Ille-et-Vilaine</v>
      </c>
      <c r="R1534" t="str">
        <f>VLOOKUP(VLOOKUP(Factures[[#This Row],[DPT]],departement2021[],2,FALSE),region2021[],5,FALSE)</f>
        <v>Bretagne</v>
      </c>
    </row>
    <row r="1535" spans="1:18" x14ac:dyDescent="0.25">
      <c r="A1535">
        <v>1539</v>
      </c>
      <c r="B1535" s="1">
        <v>44787</v>
      </c>
      <c r="C1535" s="2" t="s">
        <v>15</v>
      </c>
      <c r="D1535" s="2" t="s">
        <v>13</v>
      </c>
      <c r="E1535">
        <v>1</v>
      </c>
      <c r="F1535">
        <v>25</v>
      </c>
      <c r="G1535">
        <v>35</v>
      </c>
      <c r="H1535">
        <v>60</v>
      </c>
      <c r="I1535" s="2" t="s">
        <v>17</v>
      </c>
      <c r="K1535" s="4">
        <v>95430</v>
      </c>
      <c r="L1535" s="1">
        <v>30982</v>
      </c>
      <c r="M1535">
        <f ca="1">DATEDIF(Factures[[#This Row],[Date naissance]],TODAY(),"Y")</f>
        <v>38</v>
      </c>
      <c r="N1535" t="str">
        <f ca="1">VLOOKUP(Factures[[#This Row],[Age]],Cat_Age[],2,TRUE)</f>
        <v>2 - de 35 à 45 ans</v>
      </c>
      <c r="O1535" t="str" cm="1">
        <f t="array" ref="O153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35" t="str">
        <f>VLOOKUP(INDEX(Communes2013[Code Postal],MATCH("*"&amp;TEXT(Factures[[#This Row],[CP]],"00000")&amp;"*",Communes2013[Code Postal],0)),Communes2013[],2,FALSE)</f>
        <v>AUVERS-SUR-OISE</v>
      </c>
      <c r="Q1535" t="str">
        <f>VLOOKUP(Factures[[#This Row],[DPT]],departement2021[],6,FALSE)</f>
        <v>Val-d'Oise</v>
      </c>
      <c r="R1535" t="str">
        <f>VLOOKUP(VLOOKUP(Factures[[#This Row],[DPT]],departement2021[],2,FALSE),region2021[],5,FALSE)</f>
        <v>Île-de-France</v>
      </c>
    </row>
    <row r="1536" spans="1:18" x14ac:dyDescent="0.25">
      <c r="A1536">
        <v>1540</v>
      </c>
      <c r="B1536" s="1">
        <v>44787</v>
      </c>
      <c r="C1536" s="2" t="s">
        <v>15</v>
      </c>
      <c r="D1536" s="2" t="s">
        <v>16</v>
      </c>
      <c r="E1536">
        <v>2</v>
      </c>
      <c r="F1536">
        <v>65</v>
      </c>
      <c r="G1536">
        <v>18</v>
      </c>
      <c r="H1536">
        <v>83</v>
      </c>
      <c r="I1536" s="2" t="s">
        <v>14</v>
      </c>
      <c r="J1536">
        <v>6.5</v>
      </c>
      <c r="K1536" s="4">
        <v>29460</v>
      </c>
      <c r="L1536" s="1">
        <v>33384</v>
      </c>
      <c r="M1536">
        <f ca="1">DATEDIF(Factures[[#This Row],[Date naissance]],TODAY(),"Y")</f>
        <v>31</v>
      </c>
      <c r="N1536" t="str">
        <f ca="1">VLOOKUP(Factures[[#This Row],[Age]],Cat_Age[],2,TRUE)</f>
        <v>1 - de 0 à 35 ans</v>
      </c>
      <c r="O1536" t="str" cm="1">
        <f t="array" ref="O15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36" t="str">
        <f>VLOOKUP(INDEX(Communes2013[Code Postal],MATCH("*"&amp;TEXT(Factures[[#This Row],[CP]],"00000")&amp;"*",Communes2013[Code Postal],0)),Communes2013[],2,FALSE)</f>
        <v>DIRINON</v>
      </c>
      <c r="Q1536" t="str">
        <f>VLOOKUP(Factures[[#This Row],[DPT]],departement2021[],6,FALSE)</f>
        <v>Finistère</v>
      </c>
      <c r="R1536" t="str">
        <f>VLOOKUP(VLOOKUP(Factures[[#This Row],[DPT]],departement2021[],2,FALSE),region2021[],5,FALSE)</f>
        <v>Bretagne</v>
      </c>
    </row>
    <row r="1537" spans="1:18" x14ac:dyDescent="0.25">
      <c r="A1537">
        <v>1541</v>
      </c>
      <c r="B1537" s="1">
        <v>44787</v>
      </c>
      <c r="C1537" s="2" t="s">
        <v>15</v>
      </c>
      <c r="D1537" s="2" t="s">
        <v>16</v>
      </c>
      <c r="E1537">
        <v>2</v>
      </c>
      <c r="F1537">
        <v>64</v>
      </c>
      <c r="G1537">
        <v>91</v>
      </c>
      <c r="H1537">
        <v>155</v>
      </c>
      <c r="I1537" s="2" t="s">
        <v>14</v>
      </c>
      <c r="J1537">
        <v>10.5</v>
      </c>
      <c r="K1537" s="4">
        <v>29800</v>
      </c>
      <c r="L1537" s="1">
        <v>17577</v>
      </c>
      <c r="M1537">
        <f ca="1">DATEDIF(Factures[[#This Row],[Date naissance]],TODAY(),"Y")</f>
        <v>74</v>
      </c>
      <c r="N1537" t="str">
        <f ca="1">VLOOKUP(Factures[[#This Row],[Age]],Cat_Age[],2,TRUE)</f>
        <v>5 - de 65 et plus</v>
      </c>
      <c r="O1537" t="str" cm="1">
        <f t="array" ref="O15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37" t="str">
        <f>VLOOKUP(INDEX(Communes2013[Code Postal],MATCH("*"&amp;TEXT(Factures[[#This Row],[CP]],"00000")&amp;"*",Communes2013[Code Postal],0)),Communes2013[],2,FALSE)</f>
        <v>LANDERNEAU</v>
      </c>
      <c r="Q1537" t="str">
        <f>VLOOKUP(Factures[[#This Row],[DPT]],departement2021[],6,FALSE)</f>
        <v>Finistère</v>
      </c>
      <c r="R1537" t="str">
        <f>VLOOKUP(VLOOKUP(Factures[[#This Row],[DPT]],departement2021[],2,FALSE),region2021[],5,FALSE)</f>
        <v>Bretagne</v>
      </c>
    </row>
    <row r="1538" spans="1:18" x14ac:dyDescent="0.25">
      <c r="A1538">
        <v>1542</v>
      </c>
      <c r="B1538" s="1">
        <v>44787</v>
      </c>
      <c r="C1538" s="2" t="s">
        <v>15</v>
      </c>
      <c r="D1538" s="2" t="s">
        <v>13</v>
      </c>
      <c r="E1538">
        <v>4</v>
      </c>
      <c r="F1538">
        <v>88.5</v>
      </c>
      <c r="G1538">
        <v>35</v>
      </c>
      <c r="H1538">
        <v>123.5</v>
      </c>
      <c r="I1538" s="2" t="s">
        <v>14</v>
      </c>
      <c r="J1538">
        <v>3.5</v>
      </c>
      <c r="K1538" s="4">
        <v>56690</v>
      </c>
      <c r="L1538" s="1">
        <v>27795</v>
      </c>
      <c r="M1538">
        <f ca="1">DATEDIF(Factures[[#This Row],[Date naissance]],TODAY(),"Y")</f>
        <v>46</v>
      </c>
      <c r="N1538" t="str">
        <f ca="1">VLOOKUP(Factures[[#This Row],[Age]],Cat_Age[],2,TRUE)</f>
        <v>3 - de 45 à 55 ans</v>
      </c>
      <c r="O1538" t="str" cm="1">
        <f t="array" ref="O153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38" t="str">
        <f>VLOOKUP(INDEX(Communes2013[Code Postal],MATCH("*"&amp;TEXT(Factures[[#This Row],[CP]],"00000")&amp;"*",Communes2013[Code Postal],0)),Communes2013[],2,FALSE)</f>
        <v>LANDEVANT</v>
      </c>
      <c r="Q1538" t="str">
        <f>VLOOKUP(Factures[[#This Row],[DPT]],departement2021[],6,FALSE)</f>
        <v>Morbihan</v>
      </c>
      <c r="R1538" t="str">
        <f>VLOOKUP(VLOOKUP(Factures[[#This Row],[DPT]],departement2021[],2,FALSE),region2021[],5,FALSE)</f>
        <v>Bretagne</v>
      </c>
    </row>
    <row r="1539" spans="1:18" x14ac:dyDescent="0.25">
      <c r="A1539">
        <v>1543</v>
      </c>
      <c r="B1539" s="1">
        <v>44787</v>
      </c>
      <c r="C1539" s="2" t="s">
        <v>12</v>
      </c>
      <c r="D1539" s="2" t="s">
        <v>13</v>
      </c>
      <c r="E1539">
        <v>16</v>
      </c>
      <c r="F1539">
        <v>369</v>
      </c>
      <c r="G1539">
        <v>89</v>
      </c>
      <c r="H1539">
        <v>458</v>
      </c>
      <c r="I1539" s="2" t="s">
        <v>17</v>
      </c>
      <c r="K1539" s="4">
        <v>75015</v>
      </c>
      <c r="L1539" s="1">
        <v>18395</v>
      </c>
      <c r="M1539">
        <f ca="1">DATEDIF(Factures[[#This Row],[Date naissance]],TODAY(),"Y")</f>
        <v>72</v>
      </c>
      <c r="N1539" t="str">
        <f ca="1">VLOOKUP(Factures[[#This Row],[Age]],Cat_Age[],2,TRUE)</f>
        <v>5 - de 65 et plus</v>
      </c>
      <c r="O1539" t="str" cm="1">
        <f t="array" ref="O153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39" t="str">
        <f>VLOOKUP(INDEX(Communes2013[Code Postal],MATCH("*"&amp;TEXT(Factures[[#This Row],[CP]],"00000")&amp;"*",Communes2013[Code Postal],0)),Communes2013[],2,FALSE)</f>
        <v>PARIS-15E-ARRONDISSEMENT</v>
      </c>
      <c r="Q1539" t="str">
        <f>VLOOKUP(Factures[[#This Row],[DPT]],departement2021[],6,FALSE)</f>
        <v>Paris</v>
      </c>
      <c r="R1539" t="str">
        <f>VLOOKUP(VLOOKUP(Factures[[#This Row],[DPT]],departement2021[],2,FALSE),region2021[],5,FALSE)</f>
        <v>Île-de-France</v>
      </c>
    </row>
    <row r="1540" spans="1:18" x14ac:dyDescent="0.25">
      <c r="A1540">
        <v>1544</v>
      </c>
      <c r="B1540" s="1">
        <v>44787</v>
      </c>
      <c r="C1540" s="2" t="s">
        <v>15</v>
      </c>
      <c r="D1540" s="2" t="s">
        <v>16</v>
      </c>
      <c r="E1540">
        <v>3</v>
      </c>
      <c r="F1540">
        <v>96.5</v>
      </c>
      <c r="G1540">
        <v>73</v>
      </c>
      <c r="H1540">
        <v>169.5</v>
      </c>
      <c r="I1540" s="2" t="s">
        <v>17</v>
      </c>
      <c r="K1540" s="4">
        <v>75006</v>
      </c>
      <c r="L1540" s="1">
        <v>20584</v>
      </c>
      <c r="M1540">
        <f ca="1">DATEDIF(Factures[[#This Row],[Date naissance]],TODAY(),"Y")</f>
        <v>66</v>
      </c>
      <c r="N1540" t="str">
        <f ca="1">VLOOKUP(Factures[[#This Row],[Age]],Cat_Age[],2,TRUE)</f>
        <v>5 - de 65 et plus</v>
      </c>
      <c r="O1540" t="str" cm="1">
        <f t="array" ref="O154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40" t="str">
        <f>VLOOKUP(INDEX(Communes2013[Code Postal],MATCH("*"&amp;TEXT(Factures[[#This Row],[CP]],"00000")&amp;"*",Communes2013[Code Postal],0)),Communes2013[],2,FALSE)</f>
        <v>PARIS-6E-ARRONDISSEMENT</v>
      </c>
      <c r="Q1540" t="str">
        <f>VLOOKUP(Factures[[#This Row],[DPT]],departement2021[],6,FALSE)</f>
        <v>Paris</v>
      </c>
      <c r="R1540" t="str">
        <f>VLOOKUP(VLOOKUP(Factures[[#This Row],[DPT]],departement2021[],2,FALSE),region2021[],5,FALSE)</f>
        <v>Île-de-France</v>
      </c>
    </row>
    <row r="1541" spans="1:18" x14ac:dyDescent="0.25">
      <c r="A1541">
        <v>1545</v>
      </c>
      <c r="B1541" s="1">
        <v>44787</v>
      </c>
      <c r="C1541" s="2" t="s">
        <v>19</v>
      </c>
      <c r="D1541" s="2" t="s">
        <v>16</v>
      </c>
      <c r="E1541">
        <v>4</v>
      </c>
      <c r="F1541">
        <v>135</v>
      </c>
      <c r="G1541">
        <v>139</v>
      </c>
      <c r="H1541">
        <v>274</v>
      </c>
      <c r="I1541" s="2" t="s">
        <v>14</v>
      </c>
      <c r="J1541">
        <v>27.5</v>
      </c>
      <c r="K1541" s="4">
        <v>35350</v>
      </c>
      <c r="L1541" s="1">
        <v>21507</v>
      </c>
      <c r="M1541">
        <f ca="1">DATEDIF(Factures[[#This Row],[Date naissance]],TODAY(),"Y")</f>
        <v>63</v>
      </c>
      <c r="N1541" t="str">
        <f ca="1">VLOOKUP(Factures[[#This Row],[Age]],Cat_Age[],2,TRUE)</f>
        <v>4 - de 55 à 65 ans</v>
      </c>
      <c r="O1541" t="str" cm="1">
        <f t="array" ref="O154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41" t="str">
        <f>VLOOKUP(INDEX(Communes2013[Code Postal],MATCH("*"&amp;TEXT(Factures[[#This Row],[CP]],"00000")&amp;"*",Communes2013[Code Postal],0)),Communes2013[],2,FALSE)</f>
        <v>SAINT-MELOIR-DES-ONDES</v>
      </c>
      <c r="Q1541" t="str">
        <f>VLOOKUP(Factures[[#This Row],[DPT]],departement2021[],6,FALSE)</f>
        <v>Ille-et-Vilaine</v>
      </c>
      <c r="R1541" t="str">
        <f>VLOOKUP(VLOOKUP(Factures[[#This Row],[DPT]],departement2021[],2,FALSE),region2021[],5,FALSE)</f>
        <v>Bretagne</v>
      </c>
    </row>
    <row r="1542" spans="1:18" x14ac:dyDescent="0.25">
      <c r="A1542">
        <v>1546</v>
      </c>
      <c r="B1542" s="1">
        <v>44787</v>
      </c>
      <c r="C1542" s="2" t="s">
        <v>15</v>
      </c>
      <c r="D1542" s="2" t="s">
        <v>13</v>
      </c>
      <c r="E1542">
        <v>1</v>
      </c>
      <c r="F1542">
        <v>24.5</v>
      </c>
      <c r="G1542">
        <v>35</v>
      </c>
      <c r="H1542">
        <v>59.5</v>
      </c>
      <c r="I1542" s="2" t="s">
        <v>17</v>
      </c>
      <c r="K1542" s="4">
        <v>56620</v>
      </c>
      <c r="L1542" s="1">
        <v>24699</v>
      </c>
      <c r="M1542">
        <f ca="1">DATEDIF(Factures[[#This Row],[Date naissance]],TODAY(),"Y")</f>
        <v>55</v>
      </c>
      <c r="N1542" t="str">
        <f ca="1">VLOOKUP(Factures[[#This Row],[Age]],Cat_Age[],2,TRUE)</f>
        <v>4 - de 55 à 65 ans</v>
      </c>
      <c r="O1542" t="str" cm="1">
        <f t="array" ref="O154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42" t="str">
        <f>VLOOKUP(INDEX(Communes2013[Code Postal],MATCH("*"&amp;TEXT(Factures[[#This Row],[CP]],"00000")&amp;"*",Communes2013[Code Postal],0)),Communes2013[],2,FALSE)</f>
        <v>CLEGUER</v>
      </c>
      <c r="Q1542" t="str">
        <f>VLOOKUP(Factures[[#This Row],[DPT]],departement2021[],6,FALSE)</f>
        <v>Morbihan</v>
      </c>
      <c r="R1542" t="str">
        <f>VLOOKUP(VLOOKUP(Factures[[#This Row],[DPT]],departement2021[],2,FALSE),region2021[],5,FALSE)</f>
        <v>Bretagne</v>
      </c>
    </row>
    <row r="1543" spans="1:18" x14ac:dyDescent="0.25">
      <c r="A1543">
        <v>1547</v>
      </c>
      <c r="B1543" s="1">
        <v>44787</v>
      </c>
      <c r="C1543" s="2" t="s">
        <v>15</v>
      </c>
      <c r="D1543" s="2" t="s">
        <v>16</v>
      </c>
      <c r="E1543">
        <v>3</v>
      </c>
      <c r="F1543">
        <v>75.5</v>
      </c>
      <c r="G1543">
        <v>109</v>
      </c>
      <c r="H1543">
        <v>184.5</v>
      </c>
      <c r="I1543" s="2" t="s">
        <v>14</v>
      </c>
      <c r="J1543">
        <v>7</v>
      </c>
      <c r="K1543" s="4">
        <v>83470</v>
      </c>
      <c r="L1543" s="1">
        <v>21967</v>
      </c>
      <c r="M1543">
        <f ca="1">DATEDIF(Factures[[#This Row],[Date naissance]],TODAY(),"Y")</f>
        <v>62</v>
      </c>
      <c r="N1543" t="str">
        <f ca="1">VLOOKUP(Factures[[#This Row],[Age]],Cat_Age[],2,TRUE)</f>
        <v>4 - de 55 à 65 ans</v>
      </c>
      <c r="O1543" t="str" cm="1">
        <f t="array" ref="O1543">IF(INT(Factures[[#This Row],[CP]]/1000)=20,_xlfn.SWITCH(MID(Factures[[#This Row],[CP]],3,1),"0","2A","1","2A","2","2B"),IF(LEN(Factures[[#This Row],[CP]])=4,"0"&amp;LEFT(Factures[[#This Row],[CP]],1),LEFT(Factures[[#This Row],[CP]],2)))</f>
        <v>83</v>
      </c>
      <c r="P1543" t="str">
        <f>VLOOKUP(INDEX(Communes2013[Code Postal],MATCH("*"&amp;TEXT(Factures[[#This Row],[CP]],"00000")&amp;"*",Communes2013[Code Postal],0)),Communes2013[],2,FALSE)</f>
        <v>SAINT-MAXIMIN-LA-SAINTE-BAUME</v>
      </c>
      <c r="Q1543" t="str">
        <f>VLOOKUP(Factures[[#This Row],[DPT]],departement2021[],6,FALSE)</f>
        <v>Var</v>
      </c>
      <c r="R1543" t="str">
        <f>VLOOKUP(VLOOKUP(Factures[[#This Row],[DPT]],departement2021[],2,FALSE),region2021[],5,FALSE)</f>
        <v>Provence-Alpes-Côte d'Azur</v>
      </c>
    </row>
    <row r="1544" spans="1:18" x14ac:dyDescent="0.25">
      <c r="A1544">
        <v>1548</v>
      </c>
      <c r="B1544" s="1">
        <v>44787</v>
      </c>
      <c r="C1544" s="2" t="s">
        <v>12</v>
      </c>
      <c r="D1544" s="2" t="s">
        <v>16</v>
      </c>
      <c r="E1544">
        <v>7</v>
      </c>
      <c r="F1544">
        <v>233</v>
      </c>
      <c r="G1544">
        <v>369</v>
      </c>
      <c r="H1544">
        <v>602</v>
      </c>
      <c r="I1544" s="2" t="s">
        <v>14</v>
      </c>
      <c r="J1544">
        <v>13.5</v>
      </c>
      <c r="K1544" s="4">
        <v>93130</v>
      </c>
      <c r="L1544" s="1">
        <v>29768</v>
      </c>
      <c r="M1544">
        <f ca="1">DATEDIF(Factures[[#This Row],[Date naissance]],TODAY(),"Y")</f>
        <v>41</v>
      </c>
      <c r="N1544" t="str">
        <f ca="1">VLOOKUP(Factures[[#This Row],[Age]],Cat_Age[],2,TRUE)</f>
        <v>2 - de 35 à 45 ans</v>
      </c>
      <c r="O1544" t="str" cm="1">
        <f t="array" ref="O1544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544" t="str">
        <f>VLOOKUP(INDEX(Communes2013[Code Postal],MATCH("*"&amp;TEXT(Factures[[#This Row],[CP]],"00000")&amp;"*",Communes2013[Code Postal],0)),Communes2013[],2,FALSE)</f>
        <v>NOISY-LE-SEC</v>
      </c>
      <c r="Q1544" t="str">
        <f>VLOOKUP(Factures[[#This Row],[DPT]],departement2021[],6,FALSE)</f>
        <v>Seine-Saint-Denis</v>
      </c>
      <c r="R1544" t="str">
        <f>VLOOKUP(VLOOKUP(Factures[[#This Row],[DPT]],departement2021[],2,FALSE),region2021[],5,FALSE)</f>
        <v>Île-de-France</v>
      </c>
    </row>
    <row r="1545" spans="1:18" x14ac:dyDescent="0.25">
      <c r="A1545">
        <v>1549</v>
      </c>
      <c r="B1545" s="1">
        <v>44787</v>
      </c>
      <c r="C1545" s="2" t="s">
        <v>12</v>
      </c>
      <c r="D1545" s="2" t="s">
        <v>13</v>
      </c>
      <c r="E1545">
        <v>3</v>
      </c>
      <c r="F1545">
        <v>69.5</v>
      </c>
      <c r="G1545">
        <v>18</v>
      </c>
      <c r="H1545">
        <v>87.5</v>
      </c>
      <c r="I1545" s="2" t="s">
        <v>14</v>
      </c>
      <c r="J1545">
        <v>3</v>
      </c>
      <c r="K1545" s="4">
        <v>95120</v>
      </c>
      <c r="L1545" s="1">
        <v>27304</v>
      </c>
      <c r="M1545">
        <f ca="1">DATEDIF(Factures[[#This Row],[Date naissance]],TODAY(),"Y")</f>
        <v>48</v>
      </c>
      <c r="N1545" t="str">
        <f ca="1">VLOOKUP(Factures[[#This Row],[Age]],Cat_Age[],2,TRUE)</f>
        <v>3 - de 45 à 55 ans</v>
      </c>
      <c r="O1545" t="str" cm="1">
        <f t="array" ref="O154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45" t="str">
        <f>VLOOKUP(INDEX(Communes2013[Code Postal],MATCH("*"&amp;TEXT(Factures[[#This Row],[CP]],"00000")&amp;"*",Communes2013[Code Postal],0)),Communes2013[],2,FALSE)</f>
        <v>ERMONT</v>
      </c>
      <c r="Q1545" t="str">
        <f>VLOOKUP(Factures[[#This Row],[DPT]],departement2021[],6,FALSE)</f>
        <v>Val-d'Oise</v>
      </c>
      <c r="R1545" t="str">
        <f>VLOOKUP(VLOOKUP(Factures[[#This Row],[DPT]],departement2021[],2,FALSE),region2021[],5,FALSE)</f>
        <v>Île-de-France</v>
      </c>
    </row>
    <row r="1546" spans="1:18" x14ac:dyDescent="0.25">
      <c r="A1546">
        <v>1550</v>
      </c>
      <c r="B1546" s="1">
        <v>44787</v>
      </c>
      <c r="C1546" s="2" t="s">
        <v>15</v>
      </c>
      <c r="D1546" s="2" t="s">
        <v>13</v>
      </c>
      <c r="E1546">
        <v>1</v>
      </c>
      <c r="F1546">
        <v>20.5</v>
      </c>
      <c r="G1546">
        <v>23</v>
      </c>
      <c r="H1546">
        <v>43.5</v>
      </c>
      <c r="I1546" s="2" t="s">
        <v>14</v>
      </c>
      <c r="J1546">
        <v>1.5</v>
      </c>
      <c r="K1546" s="4">
        <v>35114</v>
      </c>
      <c r="L1546" s="1">
        <v>25171</v>
      </c>
      <c r="M1546">
        <f ca="1">DATEDIF(Factures[[#This Row],[Date naissance]],TODAY(),"Y")</f>
        <v>53</v>
      </c>
      <c r="N1546" t="str">
        <f ca="1">VLOOKUP(Factures[[#This Row],[Age]],Cat_Age[],2,TRUE)</f>
        <v>3 - de 45 à 55 ans</v>
      </c>
      <c r="O1546" t="str" cm="1">
        <f t="array" ref="O154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46" t="str">
        <f>VLOOKUP(INDEX(Communes2013[Code Postal],MATCH("*"&amp;TEXT(Factures[[#This Row],[CP]],"00000")&amp;"*",Communes2013[Code Postal],0)),Communes2013[],2,FALSE)</f>
        <v>SAINT-BENOIT-DES-ONDES</v>
      </c>
      <c r="Q1546" t="str">
        <f>VLOOKUP(Factures[[#This Row],[DPT]],departement2021[],6,FALSE)</f>
        <v>Ille-et-Vilaine</v>
      </c>
      <c r="R1546" t="str">
        <f>VLOOKUP(VLOOKUP(Factures[[#This Row],[DPT]],departement2021[],2,FALSE),region2021[],5,FALSE)</f>
        <v>Bretagne</v>
      </c>
    </row>
    <row r="1547" spans="1:18" x14ac:dyDescent="0.25">
      <c r="A1547">
        <v>1551</v>
      </c>
      <c r="B1547" s="1">
        <v>44787</v>
      </c>
      <c r="C1547" s="2" t="s">
        <v>15</v>
      </c>
      <c r="D1547" s="2" t="s">
        <v>21</v>
      </c>
      <c r="E1547">
        <v>2</v>
      </c>
      <c r="F1547">
        <v>38.5</v>
      </c>
      <c r="G1547">
        <v>11</v>
      </c>
      <c r="H1547">
        <v>49.5</v>
      </c>
      <c r="I1547" s="2" t="s">
        <v>14</v>
      </c>
      <c r="J1547">
        <v>2.5</v>
      </c>
      <c r="K1547" s="4">
        <v>35370</v>
      </c>
      <c r="L1547" s="1">
        <v>33041</v>
      </c>
      <c r="M1547">
        <f ca="1">DATEDIF(Factures[[#This Row],[Date naissance]],TODAY(),"Y")</f>
        <v>32</v>
      </c>
      <c r="N1547" t="str">
        <f ca="1">VLOOKUP(Factures[[#This Row],[Age]],Cat_Age[],2,TRUE)</f>
        <v>1 - de 0 à 35 ans</v>
      </c>
      <c r="O1547" t="str" cm="1">
        <f t="array" ref="O154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47" t="str">
        <f>VLOOKUP(INDEX(Communes2013[Code Postal],MATCH("*"&amp;TEXT(Factures[[#This Row],[CP]],"00000")&amp;"*",Communes2013[Code Postal],0)),Communes2013[],2,FALSE)</f>
        <v>ARGENTRE-DU-PLESSIS</v>
      </c>
      <c r="Q1547" t="str">
        <f>VLOOKUP(Factures[[#This Row],[DPT]],departement2021[],6,FALSE)</f>
        <v>Ille-et-Vilaine</v>
      </c>
      <c r="R1547" t="str">
        <f>VLOOKUP(VLOOKUP(Factures[[#This Row],[DPT]],departement2021[],2,FALSE),region2021[],5,FALSE)</f>
        <v>Bretagne</v>
      </c>
    </row>
    <row r="1548" spans="1:18" x14ac:dyDescent="0.25">
      <c r="A1548">
        <v>1552</v>
      </c>
      <c r="B1548" s="1">
        <v>44787</v>
      </c>
      <c r="C1548" s="2" t="s">
        <v>15</v>
      </c>
      <c r="D1548" s="2" t="s">
        <v>16</v>
      </c>
      <c r="E1548">
        <v>4</v>
      </c>
      <c r="F1548">
        <v>136</v>
      </c>
      <c r="G1548">
        <v>165</v>
      </c>
      <c r="H1548">
        <v>301</v>
      </c>
      <c r="I1548" s="2" t="s">
        <v>17</v>
      </c>
      <c r="K1548" s="4">
        <v>78160</v>
      </c>
      <c r="L1548" s="1">
        <v>31734</v>
      </c>
      <c r="M1548">
        <f ca="1">DATEDIF(Factures[[#This Row],[Date naissance]],TODAY(),"Y")</f>
        <v>35</v>
      </c>
      <c r="N1548" t="str">
        <f ca="1">VLOOKUP(Factures[[#This Row],[Age]],Cat_Age[],2,TRUE)</f>
        <v>2 - de 35 à 45 ans</v>
      </c>
      <c r="O1548" t="str" cm="1">
        <f t="array" ref="O154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548" t="str">
        <f>VLOOKUP(INDEX(Communes2013[Code Postal],MATCH("*"&amp;TEXT(Factures[[#This Row],[CP]],"00000")&amp;"*",Communes2013[Code Postal],0)),Communes2013[],2,FALSE)</f>
        <v>MARLY-LE-ROI</v>
      </c>
      <c r="Q1548" t="str">
        <f>VLOOKUP(Factures[[#This Row],[DPT]],departement2021[],6,FALSE)</f>
        <v>Yvelines</v>
      </c>
      <c r="R1548" t="str">
        <f>VLOOKUP(VLOOKUP(Factures[[#This Row],[DPT]],departement2021[],2,FALSE),region2021[],5,FALSE)</f>
        <v>Île-de-France</v>
      </c>
    </row>
    <row r="1549" spans="1:18" x14ac:dyDescent="0.25">
      <c r="A1549">
        <v>1553</v>
      </c>
      <c r="B1549" s="1">
        <v>44787</v>
      </c>
      <c r="C1549" s="2" t="s">
        <v>18</v>
      </c>
      <c r="D1549" s="2" t="s">
        <v>13</v>
      </c>
      <c r="E1549">
        <v>3</v>
      </c>
      <c r="F1549">
        <v>61</v>
      </c>
      <c r="G1549">
        <v>86</v>
      </c>
      <c r="H1549">
        <v>147</v>
      </c>
      <c r="I1549" s="2" t="s">
        <v>14</v>
      </c>
      <c r="J1549">
        <v>6</v>
      </c>
      <c r="K1549" s="4">
        <v>77240</v>
      </c>
      <c r="L1549" s="1">
        <v>18689</v>
      </c>
      <c r="M1549">
        <f ca="1">DATEDIF(Factures[[#This Row],[Date naissance]],TODAY(),"Y")</f>
        <v>71</v>
      </c>
      <c r="N1549" t="str">
        <f ca="1">VLOOKUP(Factures[[#This Row],[Age]],Cat_Age[],2,TRUE)</f>
        <v>5 - de 65 et plus</v>
      </c>
      <c r="O1549" t="str" cm="1">
        <f t="array" ref="O154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549" t="str">
        <f>VLOOKUP(INDEX(Communes2013[Code Postal],MATCH("*"&amp;TEXT(Factures[[#This Row],[CP]],"00000")&amp;"*",Communes2013[Code Postal],0)),Communes2013[],2,FALSE)</f>
        <v>CESSON</v>
      </c>
      <c r="Q1549" t="str">
        <f>VLOOKUP(Factures[[#This Row],[DPT]],departement2021[],6,FALSE)</f>
        <v>Seine-et-Marne</v>
      </c>
      <c r="R1549" t="str">
        <f>VLOOKUP(VLOOKUP(Factures[[#This Row],[DPT]],departement2021[],2,FALSE),region2021[],5,FALSE)</f>
        <v>Île-de-France</v>
      </c>
    </row>
    <row r="1550" spans="1:18" x14ac:dyDescent="0.25">
      <c r="A1550">
        <v>1554</v>
      </c>
      <c r="B1550" s="1">
        <v>44787</v>
      </c>
      <c r="C1550" s="2" t="s">
        <v>15</v>
      </c>
      <c r="D1550" s="2" t="s">
        <v>13</v>
      </c>
      <c r="E1550">
        <v>11</v>
      </c>
      <c r="F1550">
        <v>275</v>
      </c>
      <c r="G1550">
        <v>442</v>
      </c>
      <c r="H1550">
        <v>717</v>
      </c>
      <c r="I1550" s="2" t="s">
        <v>17</v>
      </c>
      <c r="K1550" s="4">
        <v>75007</v>
      </c>
      <c r="L1550" s="1">
        <v>22788</v>
      </c>
      <c r="M1550">
        <f ca="1">DATEDIF(Factures[[#This Row],[Date naissance]],TODAY(),"Y")</f>
        <v>60</v>
      </c>
      <c r="N1550" t="str">
        <f ca="1">VLOOKUP(Factures[[#This Row],[Age]],Cat_Age[],2,TRUE)</f>
        <v>4 - de 55 à 65 ans</v>
      </c>
      <c r="O1550" t="str" cm="1">
        <f t="array" ref="O155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50" t="str">
        <f>VLOOKUP(INDEX(Communes2013[Code Postal],MATCH("*"&amp;TEXT(Factures[[#This Row],[CP]],"00000")&amp;"*",Communes2013[Code Postal],0)),Communes2013[],2,FALSE)</f>
        <v>PARIS-7E-ARRONDISSEMENT</v>
      </c>
      <c r="Q1550" t="str">
        <f>VLOOKUP(Factures[[#This Row],[DPT]],departement2021[],6,FALSE)</f>
        <v>Paris</v>
      </c>
      <c r="R1550" t="str">
        <f>VLOOKUP(VLOOKUP(Factures[[#This Row],[DPT]],departement2021[],2,FALSE),region2021[],5,FALSE)</f>
        <v>Île-de-France</v>
      </c>
    </row>
    <row r="1551" spans="1:18" x14ac:dyDescent="0.25">
      <c r="A1551">
        <v>1555</v>
      </c>
      <c r="B1551" s="1">
        <v>44787</v>
      </c>
      <c r="C1551" s="2" t="s">
        <v>15</v>
      </c>
      <c r="D1551" s="2" t="s">
        <v>20</v>
      </c>
      <c r="E1551">
        <v>1</v>
      </c>
      <c r="F1551">
        <v>14</v>
      </c>
      <c r="G1551">
        <v>10</v>
      </c>
      <c r="H1551">
        <v>24</v>
      </c>
      <c r="I1551" s="2" t="s">
        <v>14</v>
      </c>
      <c r="J1551">
        <v>1.5</v>
      </c>
      <c r="K1551" s="4">
        <v>93220</v>
      </c>
      <c r="L1551" s="1">
        <v>21444</v>
      </c>
      <c r="M1551">
        <f ca="1">DATEDIF(Factures[[#This Row],[Date naissance]],TODAY(),"Y")</f>
        <v>64</v>
      </c>
      <c r="N1551" t="str">
        <f ca="1">VLOOKUP(Factures[[#This Row],[Age]],Cat_Age[],2,TRUE)</f>
        <v>4 - de 55 à 65 ans</v>
      </c>
      <c r="O1551" t="str" cm="1">
        <f t="array" ref="O155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551" t="str">
        <f>VLOOKUP(INDEX(Communes2013[Code Postal],MATCH("*"&amp;TEXT(Factures[[#This Row],[CP]],"00000")&amp;"*",Communes2013[Code Postal],0)),Communes2013[],2,FALSE)</f>
        <v>GAGNY</v>
      </c>
      <c r="Q1551" t="str">
        <f>VLOOKUP(Factures[[#This Row],[DPT]],departement2021[],6,FALSE)</f>
        <v>Seine-Saint-Denis</v>
      </c>
      <c r="R1551" t="str">
        <f>VLOOKUP(VLOOKUP(Factures[[#This Row],[DPT]],departement2021[],2,FALSE),region2021[],5,FALSE)</f>
        <v>Île-de-France</v>
      </c>
    </row>
    <row r="1552" spans="1:18" x14ac:dyDescent="0.25">
      <c r="A1552">
        <v>1556</v>
      </c>
      <c r="B1552" s="1">
        <v>44787</v>
      </c>
      <c r="C1552" s="2" t="s">
        <v>18</v>
      </c>
      <c r="D1552" s="2" t="s">
        <v>13</v>
      </c>
      <c r="E1552">
        <v>8</v>
      </c>
      <c r="F1552">
        <v>177</v>
      </c>
      <c r="G1552">
        <v>247</v>
      </c>
      <c r="H1552">
        <v>424</v>
      </c>
      <c r="I1552" s="2" t="s">
        <v>14</v>
      </c>
      <c r="J1552">
        <v>32.5</v>
      </c>
      <c r="K1552" s="4">
        <v>56470</v>
      </c>
      <c r="L1552" s="1">
        <v>27755</v>
      </c>
      <c r="M1552">
        <f ca="1">DATEDIF(Factures[[#This Row],[Date naissance]],TODAY(),"Y")</f>
        <v>46</v>
      </c>
      <c r="N1552" t="str">
        <f ca="1">VLOOKUP(Factures[[#This Row],[Age]],Cat_Age[],2,TRUE)</f>
        <v>3 - de 45 à 55 ans</v>
      </c>
      <c r="O1552" t="str" cm="1">
        <f t="array" ref="O155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552" t="str">
        <f>VLOOKUP(INDEX(Communes2013[Code Postal],MATCH("*"&amp;TEXT(Factures[[#This Row],[CP]],"00000")&amp;"*",Communes2013[Code Postal],0)),Communes2013[],2,FALSE)</f>
        <v>LA TRINITE-SUR-MER</v>
      </c>
      <c r="Q1552" t="str">
        <f>VLOOKUP(Factures[[#This Row],[DPT]],departement2021[],6,FALSE)</f>
        <v>Morbihan</v>
      </c>
      <c r="R1552" t="str">
        <f>VLOOKUP(VLOOKUP(Factures[[#This Row],[DPT]],departement2021[],2,FALSE),region2021[],5,FALSE)</f>
        <v>Bretagne</v>
      </c>
    </row>
    <row r="1553" spans="1:18" x14ac:dyDescent="0.25">
      <c r="A1553">
        <v>1557</v>
      </c>
      <c r="B1553" s="1">
        <v>44787</v>
      </c>
      <c r="C1553" s="2" t="s">
        <v>18</v>
      </c>
      <c r="D1553" s="2" t="s">
        <v>13</v>
      </c>
      <c r="E1553">
        <v>13</v>
      </c>
      <c r="F1553">
        <v>315.5</v>
      </c>
      <c r="G1553">
        <v>84</v>
      </c>
      <c r="H1553">
        <v>399.5</v>
      </c>
      <c r="I1553" s="2" t="s">
        <v>14</v>
      </c>
      <c r="J1553">
        <v>24</v>
      </c>
      <c r="K1553" s="4">
        <v>35000</v>
      </c>
      <c r="L1553" s="1">
        <v>15972</v>
      </c>
      <c r="M1553">
        <f ca="1">DATEDIF(Factures[[#This Row],[Date naissance]],TODAY(),"Y")</f>
        <v>79</v>
      </c>
      <c r="N1553" t="str">
        <f ca="1">VLOOKUP(Factures[[#This Row],[Age]],Cat_Age[],2,TRUE)</f>
        <v>5 - de 65 et plus</v>
      </c>
      <c r="O1553" t="str" cm="1">
        <f t="array" ref="O155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53" t="str">
        <f>VLOOKUP(INDEX(Communes2013[Code Postal],MATCH("*"&amp;TEXT(Factures[[#This Row],[CP]],"00000")&amp;"*",Communes2013[Code Postal],0)),Communes2013[],2,FALSE)</f>
        <v>RENNES</v>
      </c>
      <c r="Q1553" t="str">
        <f>VLOOKUP(Factures[[#This Row],[DPT]],departement2021[],6,FALSE)</f>
        <v>Ille-et-Vilaine</v>
      </c>
      <c r="R1553" t="str">
        <f>VLOOKUP(VLOOKUP(Factures[[#This Row],[DPT]],departement2021[],2,FALSE),region2021[],5,FALSE)</f>
        <v>Bretagne</v>
      </c>
    </row>
    <row r="1554" spans="1:18" x14ac:dyDescent="0.25">
      <c r="A1554">
        <v>1558</v>
      </c>
      <c r="B1554" s="1">
        <v>44787</v>
      </c>
      <c r="C1554" s="2" t="s">
        <v>12</v>
      </c>
      <c r="D1554" s="2" t="s">
        <v>13</v>
      </c>
      <c r="E1554">
        <v>14</v>
      </c>
      <c r="F1554">
        <v>312.5</v>
      </c>
      <c r="G1554">
        <v>36</v>
      </c>
      <c r="H1554">
        <v>348.5</v>
      </c>
      <c r="I1554" s="2" t="s">
        <v>17</v>
      </c>
      <c r="K1554" s="4">
        <v>92110</v>
      </c>
      <c r="L1554" s="1">
        <v>15860</v>
      </c>
      <c r="M1554">
        <f ca="1">DATEDIF(Factures[[#This Row],[Date naissance]],TODAY(),"Y")</f>
        <v>79</v>
      </c>
      <c r="N1554" t="str">
        <f ca="1">VLOOKUP(Factures[[#This Row],[Age]],Cat_Age[],2,TRUE)</f>
        <v>5 - de 65 et plus</v>
      </c>
      <c r="O1554" t="str" cm="1">
        <f t="array" ref="O1554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554" t="str">
        <f>VLOOKUP(INDEX(Communes2013[Code Postal],MATCH("*"&amp;TEXT(Factures[[#This Row],[CP]],"00000")&amp;"*",Communes2013[Code Postal],0)),Communes2013[],2,FALSE)</f>
        <v>CLICHY</v>
      </c>
      <c r="Q1554" t="str">
        <f>VLOOKUP(Factures[[#This Row],[DPT]],departement2021[],6,FALSE)</f>
        <v>Hauts-de-Seine</v>
      </c>
      <c r="R1554" t="str">
        <f>VLOOKUP(VLOOKUP(Factures[[#This Row],[DPT]],departement2021[],2,FALSE),region2021[],5,FALSE)</f>
        <v>Île-de-France</v>
      </c>
    </row>
    <row r="1555" spans="1:18" x14ac:dyDescent="0.25">
      <c r="A1555">
        <v>1559</v>
      </c>
      <c r="B1555" s="1">
        <v>44787</v>
      </c>
      <c r="C1555" s="2" t="s">
        <v>18</v>
      </c>
      <c r="D1555" s="2" t="s">
        <v>16</v>
      </c>
      <c r="E1555">
        <v>6</v>
      </c>
      <c r="F1555">
        <v>163</v>
      </c>
      <c r="G1555">
        <v>259</v>
      </c>
      <c r="H1555">
        <v>422</v>
      </c>
      <c r="I1555" s="2" t="s">
        <v>14</v>
      </c>
      <c r="J1555">
        <v>42.5</v>
      </c>
      <c r="K1555" s="4">
        <v>29000</v>
      </c>
      <c r="L1555" s="1">
        <v>19784</v>
      </c>
      <c r="M1555">
        <f ca="1">DATEDIF(Factures[[#This Row],[Date naissance]],TODAY(),"Y")</f>
        <v>68</v>
      </c>
      <c r="N1555" t="str">
        <f ca="1">VLOOKUP(Factures[[#This Row],[Age]],Cat_Age[],2,TRUE)</f>
        <v>5 - de 65 et plus</v>
      </c>
      <c r="O1555" t="str" cm="1">
        <f t="array" ref="O15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55" t="str">
        <f>VLOOKUP(INDEX(Communes2013[Code Postal],MATCH("*"&amp;TEXT(Factures[[#This Row],[CP]],"00000")&amp;"*",Communes2013[Code Postal],0)),Communes2013[],2,FALSE)</f>
        <v>QUIMPER</v>
      </c>
      <c r="Q1555" t="str">
        <f>VLOOKUP(Factures[[#This Row],[DPT]],departement2021[],6,FALSE)</f>
        <v>Finistère</v>
      </c>
      <c r="R1555" t="str">
        <f>VLOOKUP(VLOOKUP(Factures[[#This Row],[DPT]],departement2021[],2,FALSE),region2021[],5,FALSE)</f>
        <v>Bretagne</v>
      </c>
    </row>
    <row r="1556" spans="1:18" x14ac:dyDescent="0.25">
      <c r="A1556">
        <v>1560</v>
      </c>
      <c r="B1556" s="1">
        <v>44787</v>
      </c>
      <c r="C1556" s="2" t="s">
        <v>19</v>
      </c>
      <c r="D1556" s="2" t="s">
        <v>22</v>
      </c>
      <c r="E1556">
        <v>2</v>
      </c>
      <c r="F1556">
        <v>31.5</v>
      </c>
      <c r="G1556">
        <v>60</v>
      </c>
      <c r="H1556">
        <v>91.5</v>
      </c>
      <c r="I1556" s="2" t="s">
        <v>17</v>
      </c>
      <c r="K1556" s="4">
        <v>92140</v>
      </c>
      <c r="L1556" s="1">
        <v>29533</v>
      </c>
      <c r="M1556">
        <f ca="1">DATEDIF(Factures[[#This Row],[Date naissance]],TODAY(),"Y")</f>
        <v>42</v>
      </c>
      <c r="N1556" t="str">
        <f ca="1">VLOOKUP(Factures[[#This Row],[Age]],Cat_Age[],2,TRUE)</f>
        <v>2 - de 35 à 45 ans</v>
      </c>
      <c r="O1556" t="str" cm="1">
        <f t="array" ref="O155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556" t="str">
        <f>VLOOKUP(INDEX(Communes2013[Code Postal],MATCH("*"&amp;TEXT(Factures[[#This Row],[CP]],"00000")&amp;"*",Communes2013[Code Postal],0)),Communes2013[],2,FALSE)</f>
        <v>CLAMART</v>
      </c>
      <c r="Q1556" t="str">
        <f>VLOOKUP(Factures[[#This Row],[DPT]],departement2021[],6,FALSE)</f>
        <v>Hauts-de-Seine</v>
      </c>
      <c r="R1556" t="str">
        <f>VLOOKUP(VLOOKUP(Factures[[#This Row],[DPT]],departement2021[],2,FALSE),region2021[],5,FALSE)</f>
        <v>Île-de-France</v>
      </c>
    </row>
    <row r="1557" spans="1:18" x14ac:dyDescent="0.25">
      <c r="A1557">
        <v>1561</v>
      </c>
      <c r="B1557" s="1">
        <v>44787</v>
      </c>
      <c r="C1557" s="2" t="s">
        <v>18</v>
      </c>
      <c r="D1557" s="2" t="s">
        <v>16</v>
      </c>
      <c r="E1557">
        <v>2</v>
      </c>
      <c r="F1557">
        <v>56</v>
      </c>
      <c r="G1557">
        <v>60</v>
      </c>
      <c r="H1557">
        <v>116</v>
      </c>
      <c r="I1557" s="2" t="s">
        <v>17</v>
      </c>
      <c r="K1557" s="4">
        <v>29140</v>
      </c>
      <c r="L1557" s="1">
        <v>26014</v>
      </c>
      <c r="M1557">
        <f ca="1">DATEDIF(Factures[[#This Row],[Date naissance]],TODAY(),"Y")</f>
        <v>51</v>
      </c>
      <c r="N1557" t="str">
        <f ca="1">VLOOKUP(Factures[[#This Row],[Age]],Cat_Age[],2,TRUE)</f>
        <v>3 - de 45 à 55 ans</v>
      </c>
      <c r="O1557" t="str" cm="1">
        <f t="array" ref="O15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57" t="str">
        <f>VLOOKUP(INDEX(Communes2013[Code Postal],MATCH("*"&amp;TEXT(Factures[[#This Row],[CP]],"00000")&amp;"*",Communes2013[Code Postal],0)),Communes2013[],2,FALSE)</f>
        <v>ROSPORDEN</v>
      </c>
      <c r="Q1557" t="str">
        <f>VLOOKUP(Factures[[#This Row],[DPT]],departement2021[],6,FALSE)</f>
        <v>Finistère</v>
      </c>
      <c r="R1557" t="str">
        <f>VLOOKUP(VLOOKUP(Factures[[#This Row],[DPT]],departement2021[],2,FALSE),region2021[],5,FALSE)</f>
        <v>Bretagne</v>
      </c>
    </row>
    <row r="1558" spans="1:18" x14ac:dyDescent="0.25">
      <c r="A1558">
        <v>1562</v>
      </c>
      <c r="B1558" s="1">
        <v>44787</v>
      </c>
      <c r="C1558" s="2" t="s">
        <v>15</v>
      </c>
      <c r="D1558" s="2" t="s">
        <v>16</v>
      </c>
      <c r="E1558">
        <v>15</v>
      </c>
      <c r="F1558">
        <v>377.5</v>
      </c>
      <c r="G1558">
        <v>331</v>
      </c>
      <c r="H1558">
        <v>708.5</v>
      </c>
      <c r="I1558" s="2" t="s">
        <v>14</v>
      </c>
      <c r="J1558">
        <v>40.5</v>
      </c>
      <c r="K1558" s="4">
        <v>29170</v>
      </c>
      <c r="L1558" s="1">
        <v>35927</v>
      </c>
      <c r="M1558">
        <f ca="1">DATEDIF(Factures[[#This Row],[Date naissance]],TODAY(),"Y")</f>
        <v>24</v>
      </c>
      <c r="N1558" t="str">
        <f ca="1">VLOOKUP(Factures[[#This Row],[Age]],Cat_Age[],2,TRUE)</f>
        <v>1 - de 0 à 35 ans</v>
      </c>
      <c r="O1558" t="str" cm="1">
        <f t="array" ref="O15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58" t="str">
        <f>VLOOKUP(INDEX(Communes2013[Code Postal],MATCH("*"&amp;TEXT(Factures[[#This Row],[CP]],"00000")&amp;"*",Communes2013[Code Postal],0)),Communes2013[],2,FALSE)</f>
        <v>FOUESNANT</v>
      </c>
      <c r="Q1558" t="str">
        <f>VLOOKUP(Factures[[#This Row],[DPT]],departement2021[],6,FALSE)</f>
        <v>Finistère</v>
      </c>
      <c r="R1558" t="str">
        <f>VLOOKUP(VLOOKUP(Factures[[#This Row],[DPT]],departement2021[],2,FALSE),region2021[],5,FALSE)</f>
        <v>Bretagne</v>
      </c>
    </row>
    <row r="1559" spans="1:18" x14ac:dyDescent="0.25">
      <c r="A1559">
        <v>1563</v>
      </c>
      <c r="B1559" s="1">
        <v>44787</v>
      </c>
      <c r="C1559" s="2" t="s">
        <v>19</v>
      </c>
      <c r="D1559" s="2" t="s">
        <v>16</v>
      </c>
      <c r="E1559">
        <v>2</v>
      </c>
      <c r="F1559">
        <v>55</v>
      </c>
      <c r="G1559">
        <v>36</v>
      </c>
      <c r="H1559">
        <v>91</v>
      </c>
      <c r="I1559" s="2" t="s">
        <v>14</v>
      </c>
      <c r="J1559">
        <v>1</v>
      </c>
      <c r="K1559" s="4">
        <v>74960</v>
      </c>
      <c r="L1559" s="1">
        <v>26319</v>
      </c>
      <c r="M1559">
        <f ca="1">DATEDIF(Factures[[#This Row],[Date naissance]],TODAY(),"Y")</f>
        <v>50</v>
      </c>
      <c r="N1559" t="str">
        <f ca="1">VLOOKUP(Factures[[#This Row],[Age]],Cat_Age[],2,TRUE)</f>
        <v>3 - de 45 à 55 ans</v>
      </c>
      <c r="O1559" t="str" cm="1">
        <f t="array" ref="O1559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559" t="str">
        <f>VLOOKUP(INDEX(Communes2013[Code Postal],MATCH("*"&amp;TEXT(Factures[[#This Row],[CP]],"00000")&amp;"*",Communes2013[Code Postal],0)),Communes2013[],2,FALSE)</f>
        <v>CRAN-GEVRIER</v>
      </c>
      <c r="Q1559" t="str">
        <f>VLOOKUP(Factures[[#This Row],[DPT]],departement2021[],6,FALSE)</f>
        <v>Haute-Savoie</v>
      </c>
      <c r="R1559" t="str">
        <f>VLOOKUP(VLOOKUP(Factures[[#This Row],[DPT]],departement2021[],2,FALSE),region2021[],5,FALSE)</f>
        <v>Auvergne-Rhône-Alpes</v>
      </c>
    </row>
    <row r="1560" spans="1:18" x14ac:dyDescent="0.25">
      <c r="A1560">
        <v>1564</v>
      </c>
      <c r="B1560" s="1">
        <v>44787</v>
      </c>
      <c r="C1560" s="2" t="s">
        <v>12</v>
      </c>
      <c r="D1560" s="2" t="s">
        <v>16</v>
      </c>
      <c r="E1560">
        <v>2</v>
      </c>
      <c r="F1560">
        <v>58</v>
      </c>
      <c r="G1560">
        <v>94</v>
      </c>
      <c r="H1560">
        <v>152</v>
      </c>
      <c r="I1560" s="2" t="s">
        <v>14</v>
      </c>
      <c r="J1560">
        <v>13</v>
      </c>
      <c r="K1560" s="4">
        <v>75017</v>
      </c>
      <c r="L1560" s="1">
        <v>27209</v>
      </c>
      <c r="M1560">
        <f ca="1">DATEDIF(Factures[[#This Row],[Date naissance]],TODAY(),"Y")</f>
        <v>48</v>
      </c>
      <c r="N1560" t="str">
        <f ca="1">VLOOKUP(Factures[[#This Row],[Age]],Cat_Age[],2,TRUE)</f>
        <v>3 - de 45 à 55 ans</v>
      </c>
      <c r="O1560" t="str" cm="1">
        <f t="array" ref="O156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60" t="str">
        <f>VLOOKUP(INDEX(Communes2013[Code Postal],MATCH("*"&amp;TEXT(Factures[[#This Row],[CP]],"00000")&amp;"*",Communes2013[Code Postal],0)),Communes2013[],2,FALSE)</f>
        <v>PARIS-17E-ARRONDISSEMENT</v>
      </c>
      <c r="Q1560" t="str">
        <f>VLOOKUP(Factures[[#This Row],[DPT]],departement2021[],6,FALSE)</f>
        <v>Paris</v>
      </c>
      <c r="R1560" t="str">
        <f>VLOOKUP(VLOOKUP(Factures[[#This Row],[DPT]],departement2021[],2,FALSE),region2021[],5,FALSE)</f>
        <v>Île-de-France</v>
      </c>
    </row>
    <row r="1561" spans="1:18" x14ac:dyDescent="0.25">
      <c r="A1561">
        <v>1565</v>
      </c>
      <c r="B1561" s="1">
        <v>44787</v>
      </c>
      <c r="C1561" s="2" t="s">
        <v>15</v>
      </c>
      <c r="D1561" s="2" t="s">
        <v>16</v>
      </c>
      <c r="E1561">
        <v>2</v>
      </c>
      <c r="F1561">
        <v>63</v>
      </c>
      <c r="G1561">
        <v>34</v>
      </c>
      <c r="H1561">
        <v>97</v>
      </c>
      <c r="I1561" s="2" t="s">
        <v>17</v>
      </c>
      <c r="K1561" s="4">
        <v>95400</v>
      </c>
      <c r="L1561" s="1">
        <v>13228</v>
      </c>
      <c r="M1561">
        <f ca="1">DATEDIF(Factures[[#This Row],[Date naissance]],TODAY(),"Y")</f>
        <v>86</v>
      </c>
      <c r="N1561" t="str">
        <f ca="1">VLOOKUP(Factures[[#This Row],[Age]],Cat_Age[],2,TRUE)</f>
        <v>5 - de 65 et plus</v>
      </c>
      <c r="O1561" t="str" cm="1">
        <f t="array" ref="O1561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61" t="str">
        <f>VLOOKUP(INDEX(Communes2013[Code Postal],MATCH("*"&amp;TEXT(Factures[[#This Row],[CP]],"00000")&amp;"*",Communes2013[Code Postal],0)),Communes2013[],2,FALSE)</f>
        <v>VILLIERS-LE-BEL</v>
      </c>
      <c r="Q1561" t="str">
        <f>VLOOKUP(Factures[[#This Row],[DPT]],departement2021[],6,FALSE)</f>
        <v>Val-d'Oise</v>
      </c>
      <c r="R1561" t="str">
        <f>VLOOKUP(VLOOKUP(Factures[[#This Row],[DPT]],departement2021[],2,FALSE),region2021[],5,FALSE)</f>
        <v>Île-de-France</v>
      </c>
    </row>
    <row r="1562" spans="1:18" x14ac:dyDescent="0.25">
      <c r="A1562">
        <v>1566</v>
      </c>
      <c r="B1562" s="1">
        <v>44787</v>
      </c>
      <c r="C1562" s="2" t="s">
        <v>12</v>
      </c>
      <c r="D1562" s="2" t="s">
        <v>13</v>
      </c>
      <c r="E1562">
        <v>16</v>
      </c>
      <c r="F1562">
        <v>365</v>
      </c>
      <c r="G1562">
        <v>251</v>
      </c>
      <c r="H1562">
        <v>616</v>
      </c>
      <c r="I1562" s="2" t="s">
        <v>14</v>
      </c>
      <c r="J1562">
        <v>52</v>
      </c>
      <c r="K1562" s="4">
        <v>35120</v>
      </c>
      <c r="L1562" s="1">
        <v>12237</v>
      </c>
      <c r="M1562">
        <f ca="1">DATEDIF(Factures[[#This Row],[Date naissance]],TODAY(),"Y")</f>
        <v>89</v>
      </c>
      <c r="N1562" t="str">
        <f ca="1">VLOOKUP(Factures[[#This Row],[Age]],Cat_Age[],2,TRUE)</f>
        <v>5 - de 65 et plus</v>
      </c>
      <c r="O1562" t="str" cm="1">
        <f t="array" ref="O156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62" t="str">
        <f>VLOOKUP(INDEX(Communes2013[Code Postal],MATCH("*"&amp;TEXT(Factures[[#This Row],[CP]],"00000")&amp;"*",Communes2013[Code Postal],0)),Communes2013[],2,FALSE)</f>
        <v>DOL-DE-BRETAGNE</v>
      </c>
      <c r="Q1562" t="str">
        <f>VLOOKUP(Factures[[#This Row],[DPT]],departement2021[],6,FALSE)</f>
        <v>Ille-et-Vilaine</v>
      </c>
      <c r="R1562" t="str">
        <f>VLOOKUP(VLOOKUP(Factures[[#This Row],[DPT]],departement2021[],2,FALSE),region2021[],5,FALSE)</f>
        <v>Bretagne</v>
      </c>
    </row>
    <row r="1563" spans="1:18" x14ac:dyDescent="0.25">
      <c r="A1563">
        <v>1567</v>
      </c>
      <c r="B1563" s="1">
        <v>44787</v>
      </c>
      <c r="C1563" s="2" t="s">
        <v>12</v>
      </c>
      <c r="D1563" s="2" t="s">
        <v>16</v>
      </c>
      <c r="E1563">
        <v>8</v>
      </c>
      <c r="F1563">
        <v>238.5</v>
      </c>
      <c r="G1563">
        <v>237</v>
      </c>
      <c r="H1563">
        <v>475.5</v>
      </c>
      <c r="I1563" s="2" t="s">
        <v>17</v>
      </c>
      <c r="K1563" s="4">
        <v>29800</v>
      </c>
      <c r="L1563" s="1">
        <v>24476</v>
      </c>
      <c r="M1563">
        <f ca="1">DATEDIF(Factures[[#This Row],[Date naissance]],TODAY(),"Y")</f>
        <v>55</v>
      </c>
      <c r="N1563" t="str">
        <f ca="1">VLOOKUP(Factures[[#This Row],[Age]],Cat_Age[],2,TRUE)</f>
        <v>4 - de 55 à 65 ans</v>
      </c>
      <c r="O1563" t="str" cm="1">
        <f t="array" ref="O15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63" t="str">
        <f>VLOOKUP(INDEX(Communes2013[Code Postal],MATCH("*"&amp;TEXT(Factures[[#This Row],[CP]],"00000")&amp;"*",Communes2013[Code Postal],0)),Communes2013[],2,FALSE)</f>
        <v>LANDERNEAU</v>
      </c>
      <c r="Q1563" t="str">
        <f>VLOOKUP(Factures[[#This Row],[DPT]],departement2021[],6,FALSE)</f>
        <v>Finistère</v>
      </c>
      <c r="R1563" t="str">
        <f>VLOOKUP(VLOOKUP(Factures[[#This Row],[DPT]],departement2021[],2,FALSE),region2021[],5,FALSE)</f>
        <v>Bretagne</v>
      </c>
    </row>
    <row r="1564" spans="1:18" x14ac:dyDescent="0.25">
      <c r="A1564">
        <v>1568</v>
      </c>
      <c r="B1564" s="1">
        <v>44787</v>
      </c>
      <c r="C1564" s="2" t="s">
        <v>15</v>
      </c>
      <c r="D1564" s="2" t="s">
        <v>20</v>
      </c>
      <c r="E1564">
        <v>19</v>
      </c>
      <c r="F1564">
        <v>248</v>
      </c>
      <c r="G1564">
        <v>487</v>
      </c>
      <c r="H1564">
        <v>735</v>
      </c>
      <c r="I1564" s="2" t="s">
        <v>14</v>
      </c>
      <c r="J1564">
        <v>40.5</v>
      </c>
      <c r="K1564" s="4">
        <v>74440</v>
      </c>
      <c r="L1564" s="1">
        <v>34881</v>
      </c>
      <c r="M1564">
        <f ca="1">DATEDIF(Factures[[#This Row],[Date naissance]],TODAY(),"Y")</f>
        <v>27</v>
      </c>
      <c r="N1564" t="str">
        <f ca="1">VLOOKUP(Factures[[#This Row],[Age]],Cat_Age[],2,TRUE)</f>
        <v>1 - de 0 à 35 ans</v>
      </c>
      <c r="O1564" t="str" cm="1">
        <f t="array" ref="O1564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564" t="str">
        <f>VLOOKUP(INDEX(Communes2013[Code Postal],MATCH("*"&amp;TEXT(Factures[[#This Row],[CP]],"00000")&amp;"*",Communes2013[Code Postal],0)),Communes2013[],2,FALSE)</f>
        <v>TANINGES</v>
      </c>
      <c r="Q1564" t="str">
        <f>VLOOKUP(Factures[[#This Row],[DPT]],departement2021[],6,FALSE)</f>
        <v>Haute-Savoie</v>
      </c>
      <c r="R1564" t="str">
        <f>VLOOKUP(VLOOKUP(Factures[[#This Row],[DPT]],departement2021[],2,FALSE),region2021[],5,FALSE)</f>
        <v>Auvergne-Rhône-Alpes</v>
      </c>
    </row>
    <row r="1565" spans="1:18" x14ac:dyDescent="0.25">
      <c r="A1565">
        <v>1569</v>
      </c>
      <c r="B1565" s="1">
        <v>44787</v>
      </c>
      <c r="C1565" s="2" t="s">
        <v>12</v>
      </c>
      <c r="D1565" s="2" t="s">
        <v>13</v>
      </c>
      <c r="E1565">
        <v>1</v>
      </c>
      <c r="F1565">
        <v>24</v>
      </c>
      <c r="G1565">
        <v>38</v>
      </c>
      <c r="H1565">
        <v>62</v>
      </c>
      <c r="I1565" s="2" t="s">
        <v>17</v>
      </c>
      <c r="K1565" s="4">
        <v>22000</v>
      </c>
      <c r="L1565" s="1">
        <v>36378</v>
      </c>
      <c r="M1565">
        <f ca="1">DATEDIF(Factures[[#This Row],[Date naissance]],TODAY(),"Y")</f>
        <v>23</v>
      </c>
      <c r="N1565" t="str">
        <f ca="1">VLOOKUP(Factures[[#This Row],[Age]],Cat_Age[],2,TRUE)</f>
        <v>1 - de 0 à 35 ans</v>
      </c>
      <c r="O1565" t="str" cm="1">
        <f t="array" ref="O156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565" t="str">
        <f>VLOOKUP(INDEX(Communes2013[Code Postal],MATCH("*"&amp;TEXT(Factures[[#This Row],[CP]],"00000")&amp;"*",Communes2013[Code Postal],0)),Communes2013[],2,FALSE)</f>
        <v>SAINT-BRIEUC</v>
      </c>
      <c r="Q1565" t="str">
        <f>VLOOKUP(Factures[[#This Row],[DPT]],departement2021[],6,FALSE)</f>
        <v>Côtes-d'Armor</v>
      </c>
      <c r="R1565" t="str">
        <f>VLOOKUP(VLOOKUP(Factures[[#This Row],[DPT]],departement2021[],2,FALSE),region2021[],5,FALSE)</f>
        <v>Bretagne</v>
      </c>
    </row>
    <row r="1566" spans="1:18" x14ac:dyDescent="0.25">
      <c r="A1566">
        <v>1570</v>
      </c>
      <c r="B1566" s="1">
        <v>44787</v>
      </c>
      <c r="C1566" s="2" t="s">
        <v>15</v>
      </c>
      <c r="D1566" s="2" t="s">
        <v>21</v>
      </c>
      <c r="E1566">
        <v>2</v>
      </c>
      <c r="F1566">
        <v>38.5</v>
      </c>
      <c r="G1566">
        <v>59</v>
      </c>
      <c r="H1566">
        <v>97.5</v>
      </c>
      <c r="I1566" s="2" t="s">
        <v>14</v>
      </c>
      <c r="J1566">
        <v>7.5</v>
      </c>
      <c r="K1566" s="4">
        <v>29600</v>
      </c>
      <c r="L1566" s="1">
        <v>25340</v>
      </c>
      <c r="M1566">
        <f ca="1">DATEDIF(Factures[[#This Row],[Date naissance]],TODAY(),"Y")</f>
        <v>53</v>
      </c>
      <c r="N1566" t="str">
        <f ca="1">VLOOKUP(Factures[[#This Row],[Age]],Cat_Age[],2,TRUE)</f>
        <v>3 - de 45 à 55 ans</v>
      </c>
      <c r="O1566" t="str" cm="1">
        <f t="array" ref="O156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66" t="str">
        <f>VLOOKUP(INDEX(Communes2013[Code Postal],MATCH("*"&amp;TEXT(Factures[[#This Row],[CP]],"00000")&amp;"*",Communes2013[Code Postal],0)),Communes2013[],2,FALSE)</f>
        <v>MORLAIX</v>
      </c>
      <c r="Q1566" t="str">
        <f>VLOOKUP(Factures[[#This Row],[DPT]],departement2021[],6,FALSE)</f>
        <v>Finistère</v>
      </c>
      <c r="R1566" t="str">
        <f>VLOOKUP(VLOOKUP(Factures[[#This Row],[DPT]],departement2021[],2,FALSE),region2021[],5,FALSE)</f>
        <v>Bretagne</v>
      </c>
    </row>
    <row r="1567" spans="1:18" x14ac:dyDescent="0.25">
      <c r="A1567">
        <v>1571</v>
      </c>
      <c r="B1567" s="1">
        <v>44787</v>
      </c>
      <c r="C1567" s="2" t="s">
        <v>12</v>
      </c>
      <c r="D1567" s="2" t="s">
        <v>20</v>
      </c>
      <c r="E1567">
        <v>1</v>
      </c>
      <c r="F1567">
        <v>14</v>
      </c>
      <c r="G1567">
        <v>4</v>
      </c>
      <c r="H1567">
        <v>18</v>
      </c>
      <c r="I1567" s="2" t="s">
        <v>14</v>
      </c>
      <c r="J1567">
        <v>1.5</v>
      </c>
      <c r="K1567" s="4">
        <v>35260</v>
      </c>
      <c r="L1567" s="1">
        <v>23390</v>
      </c>
      <c r="M1567">
        <f ca="1">DATEDIF(Factures[[#This Row],[Date naissance]],TODAY(),"Y")</f>
        <v>58</v>
      </c>
      <c r="N1567" t="str">
        <f ca="1">VLOOKUP(Factures[[#This Row],[Age]],Cat_Age[],2,TRUE)</f>
        <v>4 - de 55 à 65 ans</v>
      </c>
      <c r="O1567" t="str" cm="1">
        <f t="array" ref="O156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67" t="str">
        <f>VLOOKUP(INDEX(Communes2013[Code Postal],MATCH("*"&amp;TEXT(Factures[[#This Row],[CP]],"00000")&amp;"*",Communes2013[Code Postal],0)),Communes2013[],2,FALSE)</f>
        <v>CANCALE</v>
      </c>
      <c r="Q1567" t="str">
        <f>VLOOKUP(Factures[[#This Row],[DPT]],departement2021[],6,FALSE)</f>
        <v>Ille-et-Vilaine</v>
      </c>
      <c r="R1567" t="str">
        <f>VLOOKUP(VLOOKUP(Factures[[#This Row],[DPT]],departement2021[],2,FALSE),region2021[],5,FALSE)</f>
        <v>Bretagne</v>
      </c>
    </row>
    <row r="1568" spans="1:18" x14ac:dyDescent="0.25">
      <c r="A1568">
        <v>1572</v>
      </c>
      <c r="B1568" s="1">
        <v>44787</v>
      </c>
      <c r="C1568" s="2" t="s">
        <v>12</v>
      </c>
      <c r="D1568" s="2" t="s">
        <v>16</v>
      </c>
      <c r="E1568">
        <v>16</v>
      </c>
      <c r="F1568">
        <v>451</v>
      </c>
      <c r="G1568">
        <v>441</v>
      </c>
      <c r="H1568">
        <v>892</v>
      </c>
      <c r="I1568" s="2" t="s">
        <v>14</v>
      </c>
      <c r="J1568">
        <v>76</v>
      </c>
      <c r="K1568" s="4">
        <v>35120</v>
      </c>
      <c r="L1568" s="1">
        <v>28185</v>
      </c>
      <c r="M1568">
        <f ca="1">DATEDIF(Factures[[#This Row],[Date naissance]],TODAY(),"Y")</f>
        <v>45</v>
      </c>
      <c r="N1568" t="str">
        <f ca="1">VLOOKUP(Factures[[#This Row],[Age]],Cat_Age[],2,TRUE)</f>
        <v>3 - de 45 à 55 ans</v>
      </c>
      <c r="O1568" t="str" cm="1">
        <f t="array" ref="O156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68" t="str">
        <f>VLOOKUP(INDEX(Communes2013[Code Postal],MATCH("*"&amp;TEXT(Factures[[#This Row],[CP]],"00000")&amp;"*",Communes2013[Code Postal],0)),Communes2013[],2,FALSE)</f>
        <v>DOL-DE-BRETAGNE</v>
      </c>
      <c r="Q1568" t="str">
        <f>VLOOKUP(Factures[[#This Row],[DPT]],departement2021[],6,FALSE)</f>
        <v>Ille-et-Vilaine</v>
      </c>
      <c r="R1568" t="str">
        <f>VLOOKUP(VLOOKUP(Factures[[#This Row],[DPT]],departement2021[],2,FALSE),region2021[],5,FALSE)</f>
        <v>Bretagne</v>
      </c>
    </row>
    <row r="1569" spans="1:18" x14ac:dyDescent="0.25">
      <c r="A1569">
        <v>1573</v>
      </c>
      <c r="B1569" s="1">
        <v>44787</v>
      </c>
      <c r="C1569" s="2" t="s">
        <v>12</v>
      </c>
      <c r="D1569" s="2" t="s">
        <v>13</v>
      </c>
      <c r="E1569">
        <v>6</v>
      </c>
      <c r="F1569">
        <v>122</v>
      </c>
      <c r="G1569">
        <v>54</v>
      </c>
      <c r="H1569">
        <v>176</v>
      </c>
      <c r="I1569" s="2" t="s">
        <v>14</v>
      </c>
      <c r="J1569">
        <v>3</v>
      </c>
      <c r="K1569" s="4">
        <v>92110</v>
      </c>
      <c r="L1569" s="1">
        <v>20732</v>
      </c>
      <c r="M1569">
        <f ca="1">DATEDIF(Factures[[#This Row],[Date naissance]],TODAY(),"Y")</f>
        <v>66</v>
      </c>
      <c r="N1569" t="str">
        <f ca="1">VLOOKUP(Factures[[#This Row],[Age]],Cat_Age[],2,TRUE)</f>
        <v>5 - de 65 et plus</v>
      </c>
      <c r="O1569" t="str" cm="1">
        <f t="array" ref="O156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569" t="str">
        <f>VLOOKUP(INDEX(Communes2013[Code Postal],MATCH("*"&amp;TEXT(Factures[[#This Row],[CP]],"00000")&amp;"*",Communes2013[Code Postal],0)),Communes2013[],2,FALSE)</f>
        <v>CLICHY</v>
      </c>
      <c r="Q1569" t="str">
        <f>VLOOKUP(Factures[[#This Row],[DPT]],departement2021[],6,FALSE)</f>
        <v>Hauts-de-Seine</v>
      </c>
      <c r="R1569" t="str">
        <f>VLOOKUP(VLOOKUP(Factures[[#This Row],[DPT]],departement2021[],2,FALSE),region2021[],5,FALSE)</f>
        <v>Île-de-France</v>
      </c>
    </row>
    <row r="1570" spans="1:18" x14ac:dyDescent="0.25">
      <c r="A1570">
        <v>1574</v>
      </c>
      <c r="B1570" s="1">
        <v>44787</v>
      </c>
      <c r="C1570" s="2" t="s">
        <v>12</v>
      </c>
      <c r="D1570" s="2" t="s">
        <v>16</v>
      </c>
      <c r="E1570">
        <v>15</v>
      </c>
      <c r="F1570">
        <v>504.5</v>
      </c>
      <c r="G1570">
        <v>654</v>
      </c>
      <c r="H1570">
        <v>1158.5</v>
      </c>
      <c r="I1570" s="2" t="s">
        <v>14</v>
      </c>
      <c r="J1570">
        <v>76.5</v>
      </c>
      <c r="K1570" s="4">
        <v>29300</v>
      </c>
      <c r="L1570" s="1">
        <v>26054</v>
      </c>
      <c r="M1570">
        <f ca="1">DATEDIF(Factures[[#This Row],[Date naissance]],TODAY(),"Y")</f>
        <v>51</v>
      </c>
      <c r="N1570" t="str">
        <f ca="1">VLOOKUP(Factures[[#This Row],[Age]],Cat_Age[],2,TRUE)</f>
        <v>3 - de 45 à 55 ans</v>
      </c>
      <c r="O1570" t="str" cm="1">
        <f t="array" ref="O15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70" t="str">
        <f>VLOOKUP(INDEX(Communes2013[Code Postal],MATCH("*"&amp;TEXT(Factures[[#This Row],[CP]],"00000")&amp;"*",Communes2013[Code Postal],0)),Communes2013[],2,FALSE)</f>
        <v>QUIMPERLE</v>
      </c>
      <c r="Q1570" t="str">
        <f>VLOOKUP(Factures[[#This Row],[DPT]],departement2021[],6,FALSE)</f>
        <v>Finistère</v>
      </c>
      <c r="R1570" t="str">
        <f>VLOOKUP(VLOOKUP(Factures[[#This Row],[DPT]],departement2021[],2,FALSE),region2021[],5,FALSE)</f>
        <v>Bretagne</v>
      </c>
    </row>
    <row r="1571" spans="1:18" x14ac:dyDescent="0.25">
      <c r="A1571">
        <v>1575</v>
      </c>
      <c r="B1571" s="1">
        <v>44787</v>
      </c>
      <c r="C1571" s="2" t="s">
        <v>18</v>
      </c>
      <c r="D1571" s="2" t="s">
        <v>13</v>
      </c>
      <c r="E1571">
        <v>1</v>
      </c>
      <c r="F1571">
        <v>20</v>
      </c>
      <c r="G1571">
        <v>37</v>
      </c>
      <c r="H1571">
        <v>57</v>
      </c>
      <c r="I1571" s="2" t="s">
        <v>14</v>
      </c>
      <c r="J1571">
        <v>0.5</v>
      </c>
      <c r="K1571" s="4">
        <v>95500</v>
      </c>
      <c r="L1571" s="1">
        <v>24689</v>
      </c>
      <c r="M1571">
        <f ca="1">DATEDIF(Factures[[#This Row],[Date naissance]],TODAY(),"Y")</f>
        <v>55</v>
      </c>
      <c r="N1571" t="str">
        <f ca="1">VLOOKUP(Factures[[#This Row],[Age]],Cat_Age[],2,TRUE)</f>
        <v>4 - de 55 à 65 ans</v>
      </c>
      <c r="O1571" t="str" cm="1">
        <f t="array" ref="O1571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571" t="str">
        <f>VLOOKUP(INDEX(Communes2013[Code Postal],MATCH("*"&amp;TEXT(Factures[[#This Row],[CP]],"00000")&amp;"*",Communes2013[Code Postal],0)),Communes2013[],2,FALSE)</f>
        <v>GONESSE</v>
      </c>
      <c r="Q1571" t="str">
        <f>VLOOKUP(Factures[[#This Row],[DPT]],departement2021[],6,FALSE)</f>
        <v>Val-d'Oise</v>
      </c>
      <c r="R1571" t="str">
        <f>VLOOKUP(VLOOKUP(Factures[[#This Row],[DPT]],departement2021[],2,FALSE),region2021[],5,FALSE)</f>
        <v>Île-de-France</v>
      </c>
    </row>
    <row r="1572" spans="1:18" x14ac:dyDescent="0.25">
      <c r="A1572">
        <v>1576</v>
      </c>
      <c r="B1572" s="1">
        <v>44787</v>
      </c>
      <c r="C1572" s="2" t="s">
        <v>18</v>
      </c>
      <c r="D1572" s="2" t="s">
        <v>13</v>
      </c>
      <c r="E1572">
        <v>12</v>
      </c>
      <c r="F1572">
        <v>252</v>
      </c>
      <c r="G1572">
        <v>155</v>
      </c>
      <c r="H1572">
        <v>407</v>
      </c>
      <c r="I1572" s="2" t="s">
        <v>17</v>
      </c>
      <c r="K1572" s="4">
        <v>29170</v>
      </c>
      <c r="L1572" s="1">
        <v>30412</v>
      </c>
      <c r="M1572">
        <f ca="1">DATEDIF(Factures[[#This Row],[Date naissance]],TODAY(),"Y")</f>
        <v>39</v>
      </c>
      <c r="N1572" t="str">
        <f ca="1">VLOOKUP(Factures[[#This Row],[Age]],Cat_Age[],2,TRUE)</f>
        <v>2 - de 35 à 45 ans</v>
      </c>
      <c r="O1572" t="str" cm="1">
        <f t="array" ref="O157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72" t="str">
        <f>VLOOKUP(INDEX(Communes2013[Code Postal],MATCH("*"&amp;TEXT(Factures[[#This Row],[CP]],"00000")&amp;"*",Communes2013[Code Postal],0)),Communes2013[],2,FALSE)</f>
        <v>FOUESNANT</v>
      </c>
      <c r="Q1572" t="str">
        <f>VLOOKUP(Factures[[#This Row],[DPT]],departement2021[],6,FALSE)</f>
        <v>Finistère</v>
      </c>
      <c r="R1572" t="str">
        <f>VLOOKUP(VLOOKUP(Factures[[#This Row],[DPT]],departement2021[],2,FALSE),region2021[],5,FALSE)</f>
        <v>Bretagne</v>
      </c>
    </row>
    <row r="1573" spans="1:18" x14ac:dyDescent="0.25">
      <c r="A1573">
        <v>1577</v>
      </c>
      <c r="B1573" s="1">
        <v>44787</v>
      </c>
      <c r="C1573" s="2" t="s">
        <v>18</v>
      </c>
      <c r="D1573" s="2" t="s">
        <v>13</v>
      </c>
      <c r="E1573">
        <v>17</v>
      </c>
      <c r="F1573">
        <v>374</v>
      </c>
      <c r="G1573">
        <v>559</v>
      </c>
      <c r="H1573">
        <v>933</v>
      </c>
      <c r="I1573" s="2" t="s">
        <v>14</v>
      </c>
      <c r="J1573">
        <v>39.5</v>
      </c>
      <c r="K1573" s="4">
        <v>29610</v>
      </c>
      <c r="L1573" s="1">
        <v>37833</v>
      </c>
      <c r="M1573">
        <f ca="1">DATEDIF(Factures[[#This Row],[Date naissance]],TODAY(),"Y")</f>
        <v>19</v>
      </c>
      <c r="N1573" t="str">
        <f ca="1">VLOOKUP(Factures[[#This Row],[Age]],Cat_Age[],2,TRUE)</f>
        <v>1 - de 0 à 35 ans</v>
      </c>
      <c r="O1573" t="str" cm="1">
        <f t="array" ref="O157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73" t="str">
        <f>VLOOKUP(INDEX(Communes2013[Code Postal],MATCH("*"&amp;TEXT(Factures[[#This Row],[CP]],"00000")&amp;"*",Communes2013[Code Postal],0)),Communes2013[],2,FALSE)</f>
        <v>PLOUIGNEAU</v>
      </c>
      <c r="Q1573" t="str">
        <f>VLOOKUP(Factures[[#This Row],[DPT]],departement2021[],6,FALSE)</f>
        <v>Finistère</v>
      </c>
      <c r="R1573" t="str">
        <f>VLOOKUP(VLOOKUP(Factures[[#This Row],[DPT]],departement2021[],2,FALSE),region2021[],5,FALSE)</f>
        <v>Bretagne</v>
      </c>
    </row>
    <row r="1574" spans="1:18" x14ac:dyDescent="0.25">
      <c r="A1574">
        <v>1578</v>
      </c>
      <c r="B1574" s="1">
        <v>44787</v>
      </c>
      <c r="C1574" s="2" t="s">
        <v>15</v>
      </c>
      <c r="D1574" s="2" t="s">
        <v>22</v>
      </c>
      <c r="E1574">
        <v>3</v>
      </c>
      <c r="F1574">
        <v>46.5</v>
      </c>
      <c r="G1574">
        <v>81</v>
      </c>
      <c r="H1574">
        <v>127.5</v>
      </c>
      <c r="I1574" s="2" t="s">
        <v>14</v>
      </c>
      <c r="J1574">
        <v>3</v>
      </c>
      <c r="K1574" s="4">
        <v>75020</v>
      </c>
      <c r="L1574" s="1">
        <v>28201</v>
      </c>
      <c r="M1574">
        <f ca="1">DATEDIF(Factures[[#This Row],[Date naissance]],TODAY(),"Y")</f>
        <v>45</v>
      </c>
      <c r="N1574" t="str">
        <f ca="1">VLOOKUP(Factures[[#This Row],[Age]],Cat_Age[],2,TRUE)</f>
        <v>3 - de 45 à 55 ans</v>
      </c>
      <c r="O1574" t="str" cm="1">
        <f t="array" ref="O157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74" t="str">
        <f>VLOOKUP(INDEX(Communes2013[Code Postal],MATCH("*"&amp;TEXT(Factures[[#This Row],[CP]],"00000")&amp;"*",Communes2013[Code Postal],0)),Communes2013[],2,FALSE)</f>
        <v>PARIS-20E-ARRONDISSEMENT</v>
      </c>
      <c r="Q1574" t="str">
        <f>VLOOKUP(Factures[[#This Row],[DPT]],departement2021[],6,FALSE)</f>
        <v>Paris</v>
      </c>
      <c r="R1574" t="str">
        <f>VLOOKUP(VLOOKUP(Factures[[#This Row],[DPT]],departement2021[],2,FALSE),region2021[],5,FALSE)</f>
        <v>Île-de-France</v>
      </c>
    </row>
    <row r="1575" spans="1:18" x14ac:dyDescent="0.25">
      <c r="A1575">
        <v>1579</v>
      </c>
      <c r="B1575" s="1">
        <v>44787</v>
      </c>
      <c r="C1575" s="2" t="s">
        <v>18</v>
      </c>
      <c r="D1575" s="2" t="s">
        <v>16</v>
      </c>
      <c r="E1575">
        <v>12</v>
      </c>
      <c r="F1575">
        <v>302</v>
      </c>
      <c r="G1575">
        <v>472</v>
      </c>
      <c r="H1575">
        <v>774</v>
      </c>
      <c r="I1575" s="2" t="s">
        <v>14</v>
      </c>
      <c r="J1575">
        <v>59</v>
      </c>
      <c r="K1575" s="4">
        <v>92270</v>
      </c>
      <c r="L1575" s="1">
        <v>25988</v>
      </c>
      <c r="M1575">
        <f ca="1">DATEDIF(Factures[[#This Row],[Date naissance]],TODAY(),"Y")</f>
        <v>51</v>
      </c>
      <c r="N1575" t="str">
        <f ca="1">VLOOKUP(Factures[[#This Row],[Age]],Cat_Age[],2,TRUE)</f>
        <v>3 - de 45 à 55 ans</v>
      </c>
      <c r="O1575" t="str" cm="1">
        <f t="array" ref="O157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575" t="str">
        <f>VLOOKUP(INDEX(Communes2013[Code Postal],MATCH("*"&amp;TEXT(Factures[[#This Row],[CP]],"00000")&amp;"*",Communes2013[Code Postal],0)),Communes2013[],2,FALSE)</f>
        <v>BOIS-COLOMBES</v>
      </c>
      <c r="Q1575" t="str">
        <f>VLOOKUP(Factures[[#This Row],[DPT]],departement2021[],6,FALSE)</f>
        <v>Hauts-de-Seine</v>
      </c>
      <c r="R1575" t="str">
        <f>VLOOKUP(VLOOKUP(Factures[[#This Row],[DPT]],departement2021[],2,FALSE),region2021[],5,FALSE)</f>
        <v>Île-de-France</v>
      </c>
    </row>
    <row r="1576" spans="1:18" x14ac:dyDescent="0.25">
      <c r="A1576">
        <v>1580</v>
      </c>
      <c r="B1576" s="1">
        <v>44787</v>
      </c>
      <c r="C1576" s="2" t="s">
        <v>12</v>
      </c>
      <c r="D1576" s="2" t="s">
        <v>16</v>
      </c>
      <c r="E1576">
        <v>5</v>
      </c>
      <c r="F1576">
        <v>139</v>
      </c>
      <c r="G1576">
        <v>135</v>
      </c>
      <c r="H1576">
        <v>274</v>
      </c>
      <c r="I1576" s="2" t="s">
        <v>14</v>
      </c>
      <c r="J1576">
        <v>16.5</v>
      </c>
      <c r="K1576" s="4">
        <v>78700</v>
      </c>
      <c r="L1576" s="1">
        <v>31003</v>
      </c>
      <c r="M1576">
        <f ca="1">DATEDIF(Factures[[#This Row],[Date naissance]],TODAY(),"Y")</f>
        <v>37</v>
      </c>
      <c r="N1576" t="str">
        <f ca="1">VLOOKUP(Factures[[#This Row],[Age]],Cat_Age[],2,TRUE)</f>
        <v>2 - de 35 à 45 ans</v>
      </c>
      <c r="O1576" t="str" cm="1">
        <f t="array" ref="O1576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576" t="str">
        <f>VLOOKUP(INDEX(Communes2013[Code Postal],MATCH("*"&amp;TEXT(Factures[[#This Row],[CP]],"00000")&amp;"*",Communes2013[Code Postal],0)),Communes2013[],2,FALSE)</f>
        <v>CONFLANS-SAINTE-HONORINE</v>
      </c>
      <c r="Q1576" t="str">
        <f>VLOOKUP(Factures[[#This Row],[DPT]],departement2021[],6,FALSE)</f>
        <v>Yvelines</v>
      </c>
      <c r="R1576" t="str">
        <f>VLOOKUP(VLOOKUP(Factures[[#This Row],[DPT]],departement2021[],2,FALSE),region2021[],5,FALSE)</f>
        <v>Île-de-France</v>
      </c>
    </row>
    <row r="1577" spans="1:18" x14ac:dyDescent="0.25">
      <c r="A1577">
        <v>1581</v>
      </c>
      <c r="B1577" s="1">
        <v>44787</v>
      </c>
      <c r="C1577" s="2" t="s">
        <v>18</v>
      </c>
      <c r="D1577" s="2" t="s">
        <v>13</v>
      </c>
      <c r="E1577">
        <v>12</v>
      </c>
      <c r="F1577">
        <v>266</v>
      </c>
      <c r="G1577">
        <v>33</v>
      </c>
      <c r="H1577">
        <v>299</v>
      </c>
      <c r="I1577" s="2" t="s">
        <v>17</v>
      </c>
      <c r="K1577" s="4">
        <v>29900</v>
      </c>
      <c r="L1577" s="1">
        <v>15025</v>
      </c>
      <c r="M1577">
        <f ca="1">DATEDIF(Factures[[#This Row],[Date naissance]],TODAY(),"Y")</f>
        <v>81</v>
      </c>
      <c r="N1577" t="str">
        <f ca="1">VLOOKUP(Factures[[#This Row],[Age]],Cat_Age[],2,TRUE)</f>
        <v>5 - de 65 et plus</v>
      </c>
      <c r="O1577" t="str" cm="1">
        <f t="array" ref="O15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77" t="str">
        <f>VLOOKUP(INDEX(Communes2013[Code Postal],MATCH("*"&amp;TEXT(Factures[[#This Row],[CP]],"00000")&amp;"*",Communes2013[Code Postal],0)),Communes2013[],2,FALSE)</f>
        <v>CONCARNEAU</v>
      </c>
      <c r="Q1577" t="str">
        <f>VLOOKUP(Factures[[#This Row],[DPT]],departement2021[],6,FALSE)</f>
        <v>Finistère</v>
      </c>
      <c r="R1577" t="str">
        <f>VLOOKUP(VLOOKUP(Factures[[#This Row],[DPT]],departement2021[],2,FALSE),region2021[],5,FALSE)</f>
        <v>Bretagne</v>
      </c>
    </row>
    <row r="1578" spans="1:18" x14ac:dyDescent="0.25">
      <c r="A1578">
        <v>1582</v>
      </c>
      <c r="B1578" s="1">
        <v>44787</v>
      </c>
      <c r="C1578" s="2" t="s">
        <v>12</v>
      </c>
      <c r="D1578" s="2" t="s">
        <v>16</v>
      </c>
      <c r="E1578">
        <v>2</v>
      </c>
      <c r="F1578">
        <v>50.5</v>
      </c>
      <c r="G1578">
        <v>60</v>
      </c>
      <c r="H1578">
        <v>110.5</v>
      </c>
      <c r="I1578" s="2" t="s">
        <v>14</v>
      </c>
      <c r="J1578">
        <v>11.5</v>
      </c>
      <c r="K1578" s="4">
        <v>29920</v>
      </c>
      <c r="L1578" s="1">
        <v>24636</v>
      </c>
      <c r="M1578">
        <f ca="1">DATEDIF(Factures[[#This Row],[Date naissance]],TODAY(),"Y")</f>
        <v>55</v>
      </c>
      <c r="N1578" t="str">
        <f ca="1">VLOOKUP(Factures[[#This Row],[Age]],Cat_Age[],2,TRUE)</f>
        <v>4 - de 55 à 65 ans</v>
      </c>
      <c r="O1578" t="str" cm="1">
        <f t="array" ref="O157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78" t="str">
        <f>VLOOKUP(INDEX(Communes2013[Code Postal],MATCH("*"&amp;TEXT(Factures[[#This Row],[CP]],"00000")&amp;"*",Communes2013[Code Postal],0)),Communes2013[],2,FALSE)</f>
        <v>NEVEZ</v>
      </c>
      <c r="Q1578" t="str">
        <f>VLOOKUP(Factures[[#This Row],[DPT]],departement2021[],6,FALSE)</f>
        <v>Finistère</v>
      </c>
      <c r="R1578" t="str">
        <f>VLOOKUP(VLOOKUP(Factures[[#This Row],[DPT]],departement2021[],2,FALSE),region2021[],5,FALSE)</f>
        <v>Bretagne</v>
      </c>
    </row>
    <row r="1579" spans="1:18" x14ac:dyDescent="0.25">
      <c r="A1579">
        <v>1583</v>
      </c>
      <c r="B1579" s="1">
        <v>44787</v>
      </c>
      <c r="C1579" s="2" t="s">
        <v>18</v>
      </c>
      <c r="D1579" s="2" t="s">
        <v>16</v>
      </c>
      <c r="E1579">
        <v>3</v>
      </c>
      <c r="F1579">
        <v>84.5</v>
      </c>
      <c r="G1579">
        <v>107</v>
      </c>
      <c r="H1579">
        <v>191.5</v>
      </c>
      <c r="I1579" s="2" t="s">
        <v>14</v>
      </c>
      <c r="J1579">
        <v>1.5</v>
      </c>
      <c r="K1579" s="4">
        <v>93220</v>
      </c>
      <c r="L1579" s="1">
        <v>26061</v>
      </c>
      <c r="M1579">
        <f ca="1">DATEDIF(Factures[[#This Row],[Date naissance]],TODAY(),"Y")</f>
        <v>51</v>
      </c>
      <c r="N1579" t="str">
        <f ca="1">VLOOKUP(Factures[[#This Row],[Age]],Cat_Age[],2,TRUE)</f>
        <v>3 - de 45 à 55 ans</v>
      </c>
      <c r="O1579" t="str" cm="1">
        <f t="array" ref="O157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579" t="str">
        <f>VLOOKUP(INDEX(Communes2013[Code Postal],MATCH("*"&amp;TEXT(Factures[[#This Row],[CP]],"00000")&amp;"*",Communes2013[Code Postal],0)),Communes2013[],2,FALSE)</f>
        <v>GAGNY</v>
      </c>
      <c r="Q1579" t="str">
        <f>VLOOKUP(Factures[[#This Row],[DPT]],departement2021[],6,FALSE)</f>
        <v>Seine-Saint-Denis</v>
      </c>
      <c r="R1579" t="str">
        <f>VLOOKUP(VLOOKUP(Factures[[#This Row],[DPT]],departement2021[],2,FALSE),region2021[],5,FALSE)</f>
        <v>Île-de-France</v>
      </c>
    </row>
    <row r="1580" spans="1:18" x14ac:dyDescent="0.25">
      <c r="A1580">
        <v>1584</v>
      </c>
      <c r="B1580" s="1">
        <v>44787</v>
      </c>
      <c r="C1580" s="2" t="s">
        <v>15</v>
      </c>
      <c r="D1580" s="2" t="s">
        <v>16</v>
      </c>
      <c r="E1580">
        <v>3</v>
      </c>
      <c r="F1580">
        <v>92</v>
      </c>
      <c r="G1580">
        <v>90</v>
      </c>
      <c r="H1580">
        <v>182</v>
      </c>
      <c r="I1580" s="2" t="s">
        <v>17</v>
      </c>
      <c r="K1580" s="4">
        <v>45220</v>
      </c>
      <c r="L1580" s="1">
        <v>28546</v>
      </c>
      <c r="M1580">
        <f ca="1">DATEDIF(Factures[[#This Row],[Date naissance]],TODAY(),"Y")</f>
        <v>44</v>
      </c>
      <c r="N1580" t="str">
        <f ca="1">VLOOKUP(Factures[[#This Row],[Age]],Cat_Age[],2,TRUE)</f>
        <v>2 - de 35 à 45 ans</v>
      </c>
      <c r="O1580" t="str" cm="1">
        <f t="array" ref="O1580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1580" t="str">
        <f>VLOOKUP(INDEX(Communes2013[Code Postal],MATCH("*"&amp;TEXT(Factures[[#This Row],[CP]],"00000")&amp;"*",Communes2013[Code Postal],0)),Communes2013[],2,FALSE)</f>
        <v>CHATEAU-RENARD</v>
      </c>
      <c r="Q1580" t="str">
        <f>VLOOKUP(Factures[[#This Row],[DPT]],departement2021[],6,FALSE)</f>
        <v>Loiret</v>
      </c>
      <c r="R1580" t="str">
        <f>VLOOKUP(VLOOKUP(Factures[[#This Row],[DPT]],departement2021[],2,FALSE),region2021[],5,FALSE)</f>
        <v>Centre-Val de Loire</v>
      </c>
    </row>
    <row r="1581" spans="1:18" x14ac:dyDescent="0.25">
      <c r="A1581">
        <v>1585</v>
      </c>
      <c r="B1581" s="1">
        <v>44787</v>
      </c>
      <c r="C1581" s="2" t="s">
        <v>12</v>
      </c>
      <c r="D1581" s="2" t="s">
        <v>16</v>
      </c>
      <c r="E1581">
        <v>10</v>
      </c>
      <c r="F1581">
        <v>296</v>
      </c>
      <c r="G1581">
        <v>389</v>
      </c>
      <c r="H1581">
        <v>685</v>
      </c>
      <c r="I1581" s="2" t="s">
        <v>14</v>
      </c>
      <c r="J1581">
        <v>54.5</v>
      </c>
      <c r="K1581" s="4">
        <v>29000</v>
      </c>
      <c r="L1581" s="1">
        <v>23777</v>
      </c>
      <c r="M1581">
        <f ca="1">DATEDIF(Factures[[#This Row],[Date naissance]],TODAY(),"Y")</f>
        <v>57</v>
      </c>
      <c r="N1581" t="str">
        <f ca="1">VLOOKUP(Factures[[#This Row],[Age]],Cat_Age[],2,TRUE)</f>
        <v>4 - de 55 à 65 ans</v>
      </c>
      <c r="O1581" t="str" cm="1">
        <f t="array" ref="O15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81" t="str">
        <f>VLOOKUP(INDEX(Communes2013[Code Postal],MATCH("*"&amp;TEXT(Factures[[#This Row],[CP]],"00000")&amp;"*",Communes2013[Code Postal],0)),Communes2013[],2,FALSE)</f>
        <v>QUIMPER</v>
      </c>
      <c r="Q1581" t="str">
        <f>VLOOKUP(Factures[[#This Row],[DPT]],departement2021[],6,FALSE)</f>
        <v>Finistère</v>
      </c>
      <c r="R1581" t="str">
        <f>VLOOKUP(VLOOKUP(Factures[[#This Row],[DPT]],departement2021[],2,FALSE),region2021[],5,FALSE)</f>
        <v>Bretagne</v>
      </c>
    </row>
    <row r="1582" spans="1:18" x14ac:dyDescent="0.25">
      <c r="A1582">
        <v>1586</v>
      </c>
      <c r="B1582" s="1">
        <v>44787</v>
      </c>
      <c r="C1582" s="2" t="s">
        <v>19</v>
      </c>
      <c r="D1582" s="2" t="s">
        <v>20</v>
      </c>
      <c r="E1582">
        <v>1</v>
      </c>
      <c r="F1582">
        <v>12.5</v>
      </c>
      <c r="G1582">
        <v>8</v>
      </c>
      <c r="H1582">
        <v>20.5</v>
      </c>
      <c r="I1582" s="2" t="s">
        <v>14</v>
      </c>
      <c r="J1582">
        <v>1</v>
      </c>
      <c r="K1582" s="4">
        <v>78180</v>
      </c>
      <c r="L1582" s="1">
        <v>23306</v>
      </c>
      <c r="M1582">
        <f ca="1">DATEDIF(Factures[[#This Row],[Date naissance]],TODAY(),"Y")</f>
        <v>59</v>
      </c>
      <c r="N1582" t="str">
        <f ca="1">VLOOKUP(Factures[[#This Row],[Age]],Cat_Age[],2,TRUE)</f>
        <v>4 - de 55 à 65 ans</v>
      </c>
      <c r="O1582" t="str" cm="1">
        <f t="array" ref="O1582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582" t="str">
        <f>VLOOKUP(INDEX(Communes2013[Code Postal],MATCH("*"&amp;TEXT(Factures[[#This Row],[CP]],"00000")&amp;"*",Communes2013[Code Postal],0)),Communes2013[],2,FALSE)</f>
        <v>MONTIGNY-LE-BRETONNEUX</v>
      </c>
      <c r="Q1582" t="str">
        <f>VLOOKUP(Factures[[#This Row],[DPT]],departement2021[],6,FALSE)</f>
        <v>Yvelines</v>
      </c>
      <c r="R1582" t="str">
        <f>VLOOKUP(VLOOKUP(Factures[[#This Row],[DPT]],departement2021[],2,FALSE),region2021[],5,FALSE)</f>
        <v>Île-de-France</v>
      </c>
    </row>
    <row r="1583" spans="1:18" x14ac:dyDescent="0.25">
      <c r="A1583">
        <v>1587</v>
      </c>
      <c r="B1583" s="1">
        <v>44787</v>
      </c>
      <c r="C1583" s="2" t="s">
        <v>19</v>
      </c>
      <c r="D1583" s="2" t="s">
        <v>16</v>
      </c>
      <c r="E1583">
        <v>4</v>
      </c>
      <c r="F1583">
        <v>106.5</v>
      </c>
      <c r="G1583">
        <v>67</v>
      </c>
      <c r="H1583">
        <v>173.5</v>
      </c>
      <c r="I1583" s="2" t="s">
        <v>17</v>
      </c>
      <c r="K1583" s="4">
        <v>35500</v>
      </c>
      <c r="L1583" s="1">
        <v>31269</v>
      </c>
      <c r="M1583">
        <f ca="1">DATEDIF(Factures[[#This Row],[Date naissance]],TODAY(),"Y")</f>
        <v>37</v>
      </c>
      <c r="N1583" t="str">
        <f ca="1">VLOOKUP(Factures[[#This Row],[Age]],Cat_Age[],2,TRUE)</f>
        <v>2 - de 35 à 45 ans</v>
      </c>
      <c r="O1583" t="str" cm="1">
        <f t="array" ref="O158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83" t="str">
        <f>VLOOKUP(INDEX(Communes2013[Code Postal],MATCH("*"&amp;TEXT(Factures[[#This Row],[CP]],"00000")&amp;"*",Communes2013[Code Postal],0)),Communes2013[],2,FALSE)</f>
        <v>VITRE</v>
      </c>
      <c r="Q1583" t="str">
        <f>VLOOKUP(Factures[[#This Row],[DPT]],departement2021[],6,FALSE)</f>
        <v>Ille-et-Vilaine</v>
      </c>
      <c r="R1583" t="str">
        <f>VLOOKUP(VLOOKUP(Factures[[#This Row],[DPT]],departement2021[],2,FALSE),region2021[],5,FALSE)</f>
        <v>Bretagne</v>
      </c>
    </row>
    <row r="1584" spans="1:18" x14ac:dyDescent="0.25">
      <c r="A1584">
        <v>1588</v>
      </c>
      <c r="B1584" s="1">
        <v>44787</v>
      </c>
      <c r="C1584" s="2" t="s">
        <v>19</v>
      </c>
      <c r="D1584" s="2" t="s">
        <v>21</v>
      </c>
      <c r="E1584">
        <v>4</v>
      </c>
      <c r="F1584">
        <v>79</v>
      </c>
      <c r="G1584">
        <v>90</v>
      </c>
      <c r="H1584">
        <v>169</v>
      </c>
      <c r="I1584" s="2" t="s">
        <v>14</v>
      </c>
      <c r="J1584">
        <v>1</v>
      </c>
      <c r="K1584" s="4">
        <v>75014</v>
      </c>
      <c r="L1584" s="1">
        <v>17943</v>
      </c>
      <c r="M1584">
        <f ca="1">DATEDIF(Factures[[#This Row],[Date naissance]],TODAY(),"Y")</f>
        <v>73</v>
      </c>
      <c r="N1584" t="str">
        <f ca="1">VLOOKUP(Factures[[#This Row],[Age]],Cat_Age[],2,TRUE)</f>
        <v>5 - de 65 et plus</v>
      </c>
      <c r="O1584" t="str" cm="1">
        <f t="array" ref="O158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84" t="str">
        <f>VLOOKUP(INDEX(Communes2013[Code Postal],MATCH("*"&amp;TEXT(Factures[[#This Row],[CP]],"00000")&amp;"*",Communes2013[Code Postal],0)),Communes2013[],2,FALSE)</f>
        <v>PARIS-14E-ARRONDISSEMENT</v>
      </c>
      <c r="Q1584" t="str">
        <f>VLOOKUP(Factures[[#This Row],[DPT]],departement2021[],6,FALSE)</f>
        <v>Paris</v>
      </c>
      <c r="R1584" t="str">
        <f>VLOOKUP(VLOOKUP(Factures[[#This Row],[DPT]],departement2021[],2,FALSE),region2021[],5,FALSE)</f>
        <v>Île-de-France</v>
      </c>
    </row>
    <row r="1585" spans="1:18" x14ac:dyDescent="0.25">
      <c r="A1585">
        <v>1589</v>
      </c>
      <c r="B1585" s="1">
        <v>44787</v>
      </c>
      <c r="C1585" s="2" t="s">
        <v>15</v>
      </c>
      <c r="D1585" s="2" t="s">
        <v>16</v>
      </c>
      <c r="E1585">
        <v>1</v>
      </c>
      <c r="F1585">
        <v>26</v>
      </c>
      <c r="G1585">
        <v>9</v>
      </c>
      <c r="H1585">
        <v>35</v>
      </c>
      <c r="I1585" s="2" t="s">
        <v>14</v>
      </c>
      <c r="J1585">
        <v>3</v>
      </c>
      <c r="K1585" s="4">
        <v>93300</v>
      </c>
      <c r="L1585" s="1">
        <v>38325</v>
      </c>
      <c r="M1585">
        <f ca="1">DATEDIF(Factures[[#This Row],[Date naissance]],TODAY(),"Y")</f>
        <v>17</v>
      </c>
      <c r="N1585" t="str">
        <f ca="1">VLOOKUP(Factures[[#This Row],[Age]],Cat_Age[],2,TRUE)</f>
        <v>1 - de 0 à 35 ans</v>
      </c>
      <c r="O1585" t="str" cm="1">
        <f t="array" ref="O158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585" t="str">
        <f>VLOOKUP(INDEX(Communes2013[Code Postal],MATCH("*"&amp;TEXT(Factures[[#This Row],[CP]],"00000")&amp;"*",Communes2013[Code Postal],0)),Communes2013[],2,FALSE)</f>
        <v>AUBERVILLIERS</v>
      </c>
      <c r="Q1585" t="str">
        <f>VLOOKUP(Factures[[#This Row],[DPT]],departement2021[],6,FALSE)</f>
        <v>Seine-Saint-Denis</v>
      </c>
      <c r="R1585" t="str">
        <f>VLOOKUP(VLOOKUP(Factures[[#This Row],[DPT]],departement2021[],2,FALSE),region2021[],5,FALSE)</f>
        <v>Île-de-France</v>
      </c>
    </row>
    <row r="1586" spans="1:18" x14ac:dyDescent="0.25">
      <c r="A1586">
        <v>1590</v>
      </c>
      <c r="B1586" s="1">
        <v>44787</v>
      </c>
      <c r="C1586" s="2" t="s">
        <v>15</v>
      </c>
      <c r="D1586" s="2" t="s">
        <v>16</v>
      </c>
      <c r="E1586">
        <v>2</v>
      </c>
      <c r="F1586">
        <v>52</v>
      </c>
      <c r="G1586">
        <v>10</v>
      </c>
      <c r="H1586">
        <v>62</v>
      </c>
      <c r="I1586" s="2" t="s">
        <v>14</v>
      </c>
      <c r="J1586">
        <v>5</v>
      </c>
      <c r="K1586" s="4">
        <v>35420</v>
      </c>
      <c r="L1586" s="1">
        <v>27571</v>
      </c>
      <c r="M1586">
        <f ca="1">DATEDIF(Factures[[#This Row],[Date naissance]],TODAY(),"Y")</f>
        <v>47</v>
      </c>
      <c r="N1586" t="str">
        <f ca="1">VLOOKUP(Factures[[#This Row],[Age]],Cat_Age[],2,TRUE)</f>
        <v>3 - de 45 à 55 ans</v>
      </c>
      <c r="O1586" t="str" cm="1">
        <f t="array" ref="O158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86" t="str">
        <f>VLOOKUP(INDEX(Communes2013[Code Postal],MATCH("*"&amp;TEXT(Factures[[#This Row],[CP]],"00000")&amp;"*",Communes2013[Code Postal],0)),Communes2013[],2,FALSE)</f>
        <v>LOUVIGNE-DU-DESERT</v>
      </c>
      <c r="Q1586" t="str">
        <f>VLOOKUP(Factures[[#This Row],[DPT]],departement2021[],6,FALSE)</f>
        <v>Ille-et-Vilaine</v>
      </c>
      <c r="R1586" t="str">
        <f>VLOOKUP(VLOOKUP(Factures[[#This Row],[DPT]],departement2021[],2,FALSE),region2021[],5,FALSE)</f>
        <v>Bretagne</v>
      </c>
    </row>
    <row r="1587" spans="1:18" x14ac:dyDescent="0.25">
      <c r="A1587">
        <v>1591</v>
      </c>
      <c r="B1587" s="1">
        <v>44787</v>
      </c>
      <c r="C1587" s="2" t="s">
        <v>19</v>
      </c>
      <c r="D1587" s="2" t="s">
        <v>16</v>
      </c>
      <c r="E1587">
        <v>3</v>
      </c>
      <c r="F1587">
        <v>78.5</v>
      </c>
      <c r="G1587">
        <v>52</v>
      </c>
      <c r="H1587">
        <v>130.5</v>
      </c>
      <c r="I1587" s="2" t="s">
        <v>14</v>
      </c>
      <c r="J1587">
        <v>1</v>
      </c>
      <c r="K1587" s="4">
        <v>75005</v>
      </c>
      <c r="L1587" s="1">
        <v>13222</v>
      </c>
      <c r="M1587">
        <f ca="1">DATEDIF(Factures[[#This Row],[Date naissance]],TODAY(),"Y")</f>
        <v>86</v>
      </c>
      <c r="N1587" t="str">
        <f ca="1">VLOOKUP(Factures[[#This Row],[Age]],Cat_Age[],2,TRUE)</f>
        <v>5 - de 65 et plus</v>
      </c>
      <c r="O1587" t="str" cm="1">
        <f t="array" ref="O158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587" t="str">
        <f>VLOOKUP(INDEX(Communes2013[Code Postal],MATCH("*"&amp;TEXT(Factures[[#This Row],[CP]],"00000")&amp;"*",Communes2013[Code Postal],0)),Communes2013[],2,FALSE)</f>
        <v>PARIS-5E-ARRONDISSEMENT</v>
      </c>
      <c r="Q1587" t="str">
        <f>VLOOKUP(Factures[[#This Row],[DPT]],departement2021[],6,FALSE)</f>
        <v>Paris</v>
      </c>
      <c r="R1587" t="str">
        <f>VLOOKUP(VLOOKUP(Factures[[#This Row],[DPT]],departement2021[],2,FALSE),region2021[],5,FALSE)</f>
        <v>Île-de-France</v>
      </c>
    </row>
    <row r="1588" spans="1:18" x14ac:dyDescent="0.25">
      <c r="A1588">
        <v>1592</v>
      </c>
      <c r="B1588" s="1">
        <v>44788</v>
      </c>
      <c r="C1588" s="2" t="s">
        <v>18</v>
      </c>
      <c r="D1588" s="2" t="s">
        <v>22</v>
      </c>
      <c r="E1588">
        <v>5</v>
      </c>
      <c r="F1588">
        <v>76.5</v>
      </c>
      <c r="G1588">
        <v>60</v>
      </c>
      <c r="H1588">
        <v>136.5</v>
      </c>
      <c r="I1588" s="2" t="s">
        <v>14</v>
      </c>
      <c r="J1588">
        <v>3.5</v>
      </c>
      <c r="K1588" s="4">
        <v>17260</v>
      </c>
      <c r="L1588" s="1">
        <v>23057</v>
      </c>
      <c r="M1588">
        <f ca="1">DATEDIF(Factures[[#This Row],[Date naissance]],TODAY(),"Y")</f>
        <v>59</v>
      </c>
      <c r="N1588" t="str">
        <f ca="1">VLOOKUP(Factures[[#This Row],[Age]],Cat_Age[],2,TRUE)</f>
        <v>4 - de 55 à 65 ans</v>
      </c>
      <c r="O1588" t="str" cm="1">
        <f t="array" ref="O1588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1588" t="str">
        <f>VLOOKUP(INDEX(Communes2013[Code Postal],MATCH("*"&amp;TEXT(Factures[[#This Row],[CP]],"00000")&amp;"*",Communes2013[Code Postal],0)),Communes2013[],2,FALSE)</f>
        <v>GEMOZAC</v>
      </c>
      <c r="Q1588" t="str">
        <f>VLOOKUP(Factures[[#This Row],[DPT]],departement2021[],6,FALSE)</f>
        <v>Charente-Maritime</v>
      </c>
      <c r="R1588" t="str">
        <f>VLOOKUP(VLOOKUP(Factures[[#This Row],[DPT]],departement2021[],2,FALSE),region2021[],5,FALSE)</f>
        <v>Nouvelle-Aquitaine</v>
      </c>
    </row>
    <row r="1589" spans="1:18" x14ac:dyDescent="0.25">
      <c r="A1589">
        <v>1593</v>
      </c>
      <c r="B1589" s="1">
        <v>44788</v>
      </c>
      <c r="C1589" s="2" t="s">
        <v>18</v>
      </c>
      <c r="D1589" s="2" t="s">
        <v>21</v>
      </c>
      <c r="E1589">
        <v>2</v>
      </c>
      <c r="F1589">
        <v>38</v>
      </c>
      <c r="G1589">
        <v>70</v>
      </c>
      <c r="H1589">
        <v>108</v>
      </c>
      <c r="I1589" s="2" t="s">
        <v>17</v>
      </c>
      <c r="K1589" s="4">
        <v>29000</v>
      </c>
      <c r="L1589" s="1">
        <v>24905</v>
      </c>
      <c r="M1589">
        <f ca="1">DATEDIF(Factures[[#This Row],[Date naissance]],TODAY(),"Y")</f>
        <v>54</v>
      </c>
      <c r="N1589" t="str">
        <f ca="1">VLOOKUP(Factures[[#This Row],[Age]],Cat_Age[],2,TRUE)</f>
        <v>3 - de 45 à 55 ans</v>
      </c>
      <c r="O1589" t="str" cm="1">
        <f t="array" ref="O158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89" t="str">
        <f>VLOOKUP(INDEX(Communes2013[Code Postal],MATCH("*"&amp;TEXT(Factures[[#This Row],[CP]],"00000")&amp;"*",Communes2013[Code Postal],0)),Communes2013[],2,FALSE)</f>
        <v>QUIMPER</v>
      </c>
      <c r="Q1589" t="str">
        <f>VLOOKUP(Factures[[#This Row],[DPT]],departement2021[],6,FALSE)</f>
        <v>Finistère</v>
      </c>
      <c r="R1589" t="str">
        <f>VLOOKUP(VLOOKUP(Factures[[#This Row],[DPT]],departement2021[],2,FALSE),region2021[],5,FALSE)</f>
        <v>Bretagne</v>
      </c>
    </row>
    <row r="1590" spans="1:18" x14ac:dyDescent="0.25">
      <c r="A1590">
        <v>1594</v>
      </c>
      <c r="B1590" s="1">
        <v>44788</v>
      </c>
      <c r="C1590" s="2" t="s">
        <v>12</v>
      </c>
      <c r="D1590" s="2" t="s">
        <v>16</v>
      </c>
      <c r="E1590">
        <v>2</v>
      </c>
      <c r="F1590">
        <v>67.5</v>
      </c>
      <c r="G1590">
        <v>49</v>
      </c>
      <c r="H1590">
        <v>116.5</v>
      </c>
      <c r="I1590" s="2" t="s">
        <v>14</v>
      </c>
      <c r="J1590">
        <v>3</v>
      </c>
      <c r="K1590" s="4">
        <v>27000</v>
      </c>
      <c r="L1590" s="1">
        <v>19241</v>
      </c>
      <c r="M1590">
        <f ca="1">DATEDIF(Factures[[#This Row],[Date naissance]],TODAY(),"Y")</f>
        <v>70</v>
      </c>
      <c r="N1590" t="str">
        <f ca="1">VLOOKUP(Factures[[#This Row],[Age]],Cat_Age[],2,TRUE)</f>
        <v>5 - de 65 et plus</v>
      </c>
      <c r="O1590" t="str" cm="1">
        <f t="array" ref="O1590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1590" t="str">
        <f>VLOOKUP(INDEX(Communes2013[Code Postal],MATCH("*"&amp;TEXT(Factures[[#This Row],[CP]],"00000")&amp;"*",Communes2013[Code Postal],0)),Communes2013[],2,FALSE)</f>
        <v>EVREUX</v>
      </c>
      <c r="Q1590" t="str">
        <f>VLOOKUP(Factures[[#This Row],[DPT]],departement2021[],6,FALSE)</f>
        <v>Eure</v>
      </c>
      <c r="R1590" t="str">
        <f>VLOOKUP(VLOOKUP(Factures[[#This Row],[DPT]],departement2021[],2,FALSE),region2021[],5,FALSE)</f>
        <v>Normandie</v>
      </c>
    </row>
    <row r="1591" spans="1:18" x14ac:dyDescent="0.25">
      <c r="A1591">
        <v>1595</v>
      </c>
      <c r="B1591" s="1">
        <v>44788</v>
      </c>
      <c r="C1591" s="2" t="s">
        <v>15</v>
      </c>
      <c r="D1591" s="2" t="s">
        <v>16</v>
      </c>
      <c r="E1591">
        <v>19</v>
      </c>
      <c r="F1591">
        <v>522</v>
      </c>
      <c r="G1591">
        <v>271</v>
      </c>
      <c r="H1591">
        <v>793</v>
      </c>
      <c r="I1591" s="2" t="s">
        <v>17</v>
      </c>
      <c r="K1591" s="4">
        <v>35310</v>
      </c>
      <c r="L1591" s="1">
        <v>26064</v>
      </c>
      <c r="M1591">
        <f ca="1">DATEDIF(Factures[[#This Row],[Date naissance]],TODAY(),"Y")</f>
        <v>51</v>
      </c>
      <c r="N1591" t="str">
        <f ca="1">VLOOKUP(Factures[[#This Row],[Age]],Cat_Age[],2,TRUE)</f>
        <v>3 - de 45 à 55 ans</v>
      </c>
      <c r="O1591" t="str" cm="1">
        <f t="array" ref="O159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591" t="str">
        <f>VLOOKUP(INDEX(Communes2013[Code Postal],MATCH("*"&amp;TEXT(Factures[[#This Row],[CP]],"00000")&amp;"*",Communes2013[Code Postal],0)),Communes2013[],2,FALSE)</f>
        <v>MORDELLES</v>
      </c>
      <c r="Q1591" t="str">
        <f>VLOOKUP(Factures[[#This Row],[DPT]],departement2021[],6,FALSE)</f>
        <v>Ille-et-Vilaine</v>
      </c>
      <c r="R1591" t="str">
        <f>VLOOKUP(VLOOKUP(Factures[[#This Row],[DPT]],departement2021[],2,FALSE),region2021[],5,FALSE)</f>
        <v>Bretagne</v>
      </c>
    </row>
    <row r="1592" spans="1:18" x14ac:dyDescent="0.25">
      <c r="A1592">
        <v>1596</v>
      </c>
      <c r="B1592" s="1">
        <v>44788</v>
      </c>
      <c r="C1592" s="2" t="s">
        <v>15</v>
      </c>
      <c r="D1592" s="2" t="s">
        <v>22</v>
      </c>
      <c r="E1592">
        <v>1</v>
      </c>
      <c r="F1592">
        <v>16.5</v>
      </c>
      <c r="G1592">
        <v>1</v>
      </c>
      <c r="H1592">
        <v>17.5</v>
      </c>
      <c r="I1592" s="2" t="s">
        <v>14</v>
      </c>
      <c r="J1592">
        <v>2</v>
      </c>
      <c r="K1592" s="4">
        <v>29200</v>
      </c>
      <c r="L1592" s="1">
        <v>32042</v>
      </c>
      <c r="M1592">
        <f ca="1">DATEDIF(Factures[[#This Row],[Date naissance]],TODAY(),"Y")</f>
        <v>35</v>
      </c>
      <c r="N1592" t="str">
        <f ca="1">VLOOKUP(Factures[[#This Row],[Age]],Cat_Age[],2,TRUE)</f>
        <v>2 - de 35 à 45 ans</v>
      </c>
      <c r="O1592" t="str" cm="1">
        <f t="array" ref="O15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92" t="str">
        <f>VLOOKUP(INDEX(Communes2013[Code Postal],MATCH("*"&amp;TEXT(Factures[[#This Row],[CP]],"00000")&amp;"*",Communes2013[Code Postal],0)),Communes2013[],2,FALSE)</f>
        <v>BREST</v>
      </c>
      <c r="Q1592" t="str">
        <f>VLOOKUP(Factures[[#This Row],[DPT]],departement2021[],6,FALSE)</f>
        <v>Finistère</v>
      </c>
      <c r="R1592" t="str">
        <f>VLOOKUP(VLOOKUP(Factures[[#This Row],[DPT]],departement2021[],2,FALSE),region2021[],5,FALSE)</f>
        <v>Bretagne</v>
      </c>
    </row>
    <row r="1593" spans="1:18" x14ac:dyDescent="0.25">
      <c r="A1593">
        <v>1597</v>
      </c>
      <c r="B1593" s="1">
        <v>44788</v>
      </c>
      <c r="C1593" s="2" t="s">
        <v>12</v>
      </c>
      <c r="D1593" s="2" t="s">
        <v>22</v>
      </c>
      <c r="E1593">
        <v>8</v>
      </c>
      <c r="F1593">
        <v>136.5</v>
      </c>
      <c r="G1593">
        <v>125</v>
      </c>
      <c r="H1593">
        <v>261.5</v>
      </c>
      <c r="I1593" s="2" t="s">
        <v>17</v>
      </c>
      <c r="K1593" s="4">
        <v>22700</v>
      </c>
      <c r="L1593" s="1">
        <v>28894</v>
      </c>
      <c r="M1593">
        <f ca="1">DATEDIF(Factures[[#This Row],[Date naissance]],TODAY(),"Y")</f>
        <v>43</v>
      </c>
      <c r="N1593" t="str">
        <f ca="1">VLOOKUP(Factures[[#This Row],[Age]],Cat_Age[],2,TRUE)</f>
        <v>2 - de 35 à 45 ans</v>
      </c>
      <c r="O1593" t="str" cm="1">
        <f t="array" ref="O159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593" t="str">
        <f>VLOOKUP(INDEX(Communes2013[Code Postal],MATCH("*"&amp;TEXT(Factures[[#This Row],[CP]],"00000")&amp;"*",Communes2013[Code Postal],0)),Communes2013[],2,FALSE)</f>
        <v>PERROS-GUIREC</v>
      </c>
      <c r="Q1593" t="str">
        <f>VLOOKUP(Factures[[#This Row],[DPT]],departement2021[],6,FALSE)</f>
        <v>Côtes-d'Armor</v>
      </c>
      <c r="R1593" t="str">
        <f>VLOOKUP(VLOOKUP(Factures[[#This Row],[DPT]],departement2021[],2,FALSE),region2021[],5,FALSE)</f>
        <v>Bretagne</v>
      </c>
    </row>
    <row r="1594" spans="1:18" x14ac:dyDescent="0.25">
      <c r="A1594">
        <v>1598</v>
      </c>
      <c r="B1594" s="1">
        <v>44788</v>
      </c>
      <c r="C1594" s="2" t="s">
        <v>12</v>
      </c>
      <c r="D1594" s="2" t="s">
        <v>13</v>
      </c>
      <c r="E1594">
        <v>1</v>
      </c>
      <c r="F1594">
        <v>24</v>
      </c>
      <c r="G1594">
        <v>27</v>
      </c>
      <c r="H1594">
        <v>51</v>
      </c>
      <c r="I1594" s="2" t="s">
        <v>14</v>
      </c>
      <c r="J1594">
        <v>1.5</v>
      </c>
      <c r="K1594" s="4">
        <v>29170</v>
      </c>
      <c r="L1594" s="1">
        <v>17879</v>
      </c>
      <c r="M1594">
        <f ca="1">DATEDIF(Factures[[#This Row],[Date naissance]],TODAY(),"Y")</f>
        <v>73</v>
      </c>
      <c r="N1594" t="str">
        <f ca="1">VLOOKUP(Factures[[#This Row],[Age]],Cat_Age[],2,TRUE)</f>
        <v>5 - de 65 et plus</v>
      </c>
      <c r="O1594" t="str" cm="1">
        <f t="array" ref="O15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94" t="str">
        <f>VLOOKUP(INDEX(Communes2013[Code Postal],MATCH("*"&amp;TEXT(Factures[[#This Row],[CP]],"00000")&amp;"*",Communes2013[Code Postal],0)),Communes2013[],2,FALSE)</f>
        <v>FOUESNANT</v>
      </c>
      <c r="Q1594" t="str">
        <f>VLOOKUP(Factures[[#This Row],[DPT]],departement2021[],6,FALSE)</f>
        <v>Finistère</v>
      </c>
      <c r="R1594" t="str">
        <f>VLOOKUP(VLOOKUP(Factures[[#This Row],[DPT]],departement2021[],2,FALSE),region2021[],5,FALSE)</f>
        <v>Bretagne</v>
      </c>
    </row>
    <row r="1595" spans="1:18" x14ac:dyDescent="0.25">
      <c r="A1595">
        <v>1599</v>
      </c>
      <c r="B1595" s="1">
        <v>44788</v>
      </c>
      <c r="C1595" s="2" t="s">
        <v>15</v>
      </c>
      <c r="D1595" s="2" t="s">
        <v>16</v>
      </c>
      <c r="E1595">
        <v>3</v>
      </c>
      <c r="F1595">
        <v>103</v>
      </c>
      <c r="G1595">
        <v>146</v>
      </c>
      <c r="H1595">
        <v>249</v>
      </c>
      <c r="I1595" s="2" t="s">
        <v>14</v>
      </c>
      <c r="J1595">
        <v>12</v>
      </c>
      <c r="K1595" s="4">
        <v>29200</v>
      </c>
      <c r="L1595" s="1">
        <v>24818</v>
      </c>
      <c r="M1595">
        <f ca="1">DATEDIF(Factures[[#This Row],[Date naissance]],TODAY(),"Y")</f>
        <v>54</v>
      </c>
      <c r="N1595" t="str">
        <f ca="1">VLOOKUP(Factures[[#This Row],[Age]],Cat_Age[],2,TRUE)</f>
        <v>3 - de 45 à 55 ans</v>
      </c>
      <c r="O1595" t="str" cm="1">
        <f t="array" ref="O15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95" t="str">
        <f>VLOOKUP(INDEX(Communes2013[Code Postal],MATCH("*"&amp;TEXT(Factures[[#This Row],[CP]],"00000")&amp;"*",Communes2013[Code Postal],0)),Communes2013[],2,FALSE)</f>
        <v>BREST</v>
      </c>
      <c r="Q1595" t="str">
        <f>VLOOKUP(Factures[[#This Row],[DPT]],departement2021[],6,FALSE)</f>
        <v>Finistère</v>
      </c>
      <c r="R1595" t="str">
        <f>VLOOKUP(VLOOKUP(Factures[[#This Row],[DPT]],departement2021[],2,FALSE),region2021[],5,FALSE)</f>
        <v>Bretagne</v>
      </c>
    </row>
    <row r="1596" spans="1:18" x14ac:dyDescent="0.25">
      <c r="A1596">
        <v>1600</v>
      </c>
      <c r="B1596" s="1">
        <v>44788</v>
      </c>
      <c r="C1596" s="2" t="s">
        <v>12</v>
      </c>
      <c r="D1596" s="2" t="s">
        <v>20</v>
      </c>
      <c r="E1596">
        <v>9</v>
      </c>
      <c r="F1596">
        <v>132</v>
      </c>
      <c r="G1596">
        <v>51</v>
      </c>
      <c r="H1596">
        <v>183</v>
      </c>
      <c r="I1596" s="2" t="s">
        <v>17</v>
      </c>
      <c r="K1596" s="4">
        <v>29880</v>
      </c>
      <c r="L1596" s="1">
        <v>34761</v>
      </c>
      <c r="M1596">
        <f ca="1">DATEDIF(Factures[[#This Row],[Date naissance]],TODAY(),"Y")</f>
        <v>27</v>
      </c>
      <c r="N1596" t="str">
        <f ca="1">VLOOKUP(Factures[[#This Row],[Age]],Cat_Age[],2,TRUE)</f>
        <v>1 - de 0 à 35 ans</v>
      </c>
      <c r="O1596" t="str" cm="1">
        <f t="array" ref="O159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96" t="str">
        <f>VLOOKUP(INDEX(Communes2013[Code Postal],MATCH("*"&amp;TEXT(Factures[[#This Row],[CP]],"00000")&amp;"*",Communes2013[Code Postal],0)),Communes2013[],2,FALSE)</f>
        <v>PLOUGUERNEAU</v>
      </c>
      <c r="Q1596" t="str">
        <f>VLOOKUP(Factures[[#This Row],[DPT]],departement2021[],6,FALSE)</f>
        <v>Finistère</v>
      </c>
      <c r="R1596" t="str">
        <f>VLOOKUP(VLOOKUP(Factures[[#This Row],[DPT]],departement2021[],2,FALSE),region2021[],5,FALSE)</f>
        <v>Bretagne</v>
      </c>
    </row>
    <row r="1597" spans="1:18" x14ac:dyDescent="0.25">
      <c r="A1597">
        <v>1601</v>
      </c>
      <c r="B1597" s="1">
        <v>44788</v>
      </c>
      <c r="C1597" s="2" t="s">
        <v>18</v>
      </c>
      <c r="D1597" s="2" t="s">
        <v>21</v>
      </c>
      <c r="E1597">
        <v>2</v>
      </c>
      <c r="F1597">
        <v>39.5</v>
      </c>
      <c r="G1597">
        <v>62</v>
      </c>
      <c r="H1597">
        <v>101.5</v>
      </c>
      <c r="I1597" s="2" t="s">
        <v>17</v>
      </c>
      <c r="K1597" s="4">
        <v>29800</v>
      </c>
      <c r="L1597" s="1">
        <v>27842</v>
      </c>
      <c r="M1597">
        <f ca="1">DATEDIF(Factures[[#This Row],[Date naissance]],TODAY(),"Y")</f>
        <v>46</v>
      </c>
      <c r="N1597" t="str">
        <f ca="1">VLOOKUP(Factures[[#This Row],[Age]],Cat_Age[],2,TRUE)</f>
        <v>3 - de 45 à 55 ans</v>
      </c>
      <c r="O1597" t="str" cm="1">
        <f t="array" ref="O15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597" t="str">
        <f>VLOOKUP(INDEX(Communes2013[Code Postal],MATCH("*"&amp;TEXT(Factures[[#This Row],[CP]],"00000")&amp;"*",Communes2013[Code Postal],0)),Communes2013[],2,FALSE)</f>
        <v>LANDERNEAU</v>
      </c>
      <c r="Q1597" t="str">
        <f>VLOOKUP(Factures[[#This Row],[DPT]],departement2021[],6,FALSE)</f>
        <v>Finistère</v>
      </c>
      <c r="R1597" t="str">
        <f>VLOOKUP(VLOOKUP(Factures[[#This Row],[DPT]],departement2021[],2,FALSE),region2021[],5,FALSE)</f>
        <v>Bretagne</v>
      </c>
    </row>
    <row r="1598" spans="1:18" x14ac:dyDescent="0.25">
      <c r="A1598">
        <v>1602</v>
      </c>
      <c r="B1598" s="1">
        <v>44788</v>
      </c>
      <c r="C1598" s="2" t="s">
        <v>15</v>
      </c>
      <c r="D1598" s="2" t="s">
        <v>13</v>
      </c>
      <c r="E1598">
        <v>6</v>
      </c>
      <c r="F1598">
        <v>130.5</v>
      </c>
      <c r="G1598">
        <v>119</v>
      </c>
      <c r="H1598">
        <v>249.5</v>
      </c>
      <c r="I1598" s="2" t="s">
        <v>17</v>
      </c>
      <c r="K1598" s="4">
        <v>91100</v>
      </c>
      <c r="L1598" s="1">
        <v>30774</v>
      </c>
      <c r="M1598">
        <f ca="1">DATEDIF(Factures[[#This Row],[Date naissance]],TODAY(),"Y")</f>
        <v>38</v>
      </c>
      <c r="N1598" t="str">
        <f ca="1">VLOOKUP(Factures[[#This Row],[Age]],Cat_Age[],2,TRUE)</f>
        <v>2 - de 35 à 45 ans</v>
      </c>
      <c r="O1598" t="str" cm="1">
        <f t="array" ref="O159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598" t="str">
        <f>VLOOKUP(INDEX(Communes2013[Code Postal],MATCH("*"&amp;TEXT(Factures[[#This Row],[CP]],"00000")&amp;"*",Communes2013[Code Postal],0)),Communes2013[],2,FALSE)</f>
        <v>CORBEIL-ESSONNES</v>
      </c>
      <c r="Q1598" t="str">
        <f>VLOOKUP(Factures[[#This Row],[DPT]],departement2021[],6,FALSE)</f>
        <v>Essonne</v>
      </c>
      <c r="R1598" t="str">
        <f>VLOOKUP(VLOOKUP(Factures[[#This Row],[DPT]],departement2021[],2,FALSE),region2021[],5,FALSE)</f>
        <v>Île-de-France</v>
      </c>
    </row>
    <row r="1599" spans="1:18" x14ac:dyDescent="0.25">
      <c r="A1599">
        <v>1603</v>
      </c>
      <c r="B1599" s="1">
        <v>44788</v>
      </c>
      <c r="C1599" s="2" t="s">
        <v>15</v>
      </c>
      <c r="D1599" s="2" t="s">
        <v>16</v>
      </c>
      <c r="E1599">
        <v>11</v>
      </c>
      <c r="F1599">
        <v>384</v>
      </c>
      <c r="G1599">
        <v>530</v>
      </c>
      <c r="H1599">
        <v>914</v>
      </c>
      <c r="I1599" s="2" t="s">
        <v>17</v>
      </c>
      <c r="K1599" s="4">
        <v>22120</v>
      </c>
      <c r="L1599" s="1">
        <v>22644</v>
      </c>
      <c r="M1599">
        <f ca="1">DATEDIF(Factures[[#This Row],[Date naissance]],TODAY(),"Y")</f>
        <v>60</v>
      </c>
      <c r="N1599" t="str">
        <f ca="1">VLOOKUP(Factures[[#This Row],[Age]],Cat_Age[],2,TRUE)</f>
        <v>4 - de 55 à 65 ans</v>
      </c>
      <c r="O1599" t="str" cm="1">
        <f t="array" ref="O159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599" t="str">
        <f>VLOOKUP(INDEX(Communes2013[Code Postal],MATCH("*"&amp;TEXT(Factures[[#This Row],[CP]],"00000")&amp;"*",Communes2013[Code Postal],0)),Communes2013[],2,FALSE)</f>
        <v>YFFINIAC</v>
      </c>
      <c r="Q1599" t="str">
        <f>VLOOKUP(Factures[[#This Row],[DPT]],departement2021[],6,FALSE)</f>
        <v>Côtes-d'Armor</v>
      </c>
      <c r="R1599" t="str">
        <f>VLOOKUP(VLOOKUP(Factures[[#This Row],[DPT]],departement2021[],2,FALSE),region2021[],5,FALSE)</f>
        <v>Bretagne</v>
      </c>
    </row>
    <row r="1600" spans="1:18" x14ac:dyDescent="0.25">
      <c r="A1600">
        <v>1604</v>
      </c>
      <c r="B1600" s="1">
        <v>44788</v>
      </c>
      <c r="C1600" s="2" t="s">
        <v>18</v>
      </c>
      <c r="D1600" s="2" t="s">
        <v>16</v>
      </c>
      <c r="E1600">
        <v>2</v>
      </c>
      <c r="F1600">
        <v>61</v>
      </c>
      <c r="G1600">
        <v>55</v>
      </c>
      <c r="H1600">
        <v>116</v>
      </c>
      <c r="I1600" s="2" t="s">
        <v>14</v>
      </c>
      <c r="J1600">
        <v>4</v>
      </c>
      <c r="K1600" s="4">
        <v>35890</v>
      </c>
      <c r="L1600" s="1">
        <v>16695</v>
      </c>
      <c r="M1600">
        <f ca="1">DATEDIF(Factures[[#This Row],[Date naissance]],TODAY(),"Y")</f>
        <v>77</v>
      </c>
      <c r="N1600" t="str">
        <f ca="1">VLOOKUP(Factures[[#This Row],[Age]],Cat_Age[],2,TRUE)</f>
        <v>5 - de 65 et plus</v>
      </c>
      <c r="O1600" t="str" cm="1">
        <f t="array" ref="O160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00" t="str">
        <f>VLOOKUP(INDEX(Communes2013[Code Postal],MATCH("*"&amp;TEXT(Factures[[#This Row],[CP]],"00000")&amp;"*",Communes2013[Code Postal],0)),Communes2013[],2,FALSE)</f>
        <v>LAILLE</v>
      </c>
      <c r="Q1600" t="str">
        <f>VLOOKUP(Factures[[#This Row],[DPT]],departement2021[],6,FALSE)</f>
        <v>Ille-et-Vilaine</v>
      </c>
      <c r="R1600" t="str">
        <f>VLOOKUP(VLOOKUP(Factures[[#This Row],[DPT]],departement2021[],2,FALSE),region2021[],5,FALSE)</f>
        <v>Bretagne</v>
      </c>
    </row>
    <row r="1601" spans="1:18" x14ac:dyDescent="0.25">
      <c r="A1601">
        <v>1605</v>
      </c>
      <c r="B1601" s="1">
        <v>44789</v>
      </c>
      <c r="C1601" s="2" t="s">
        <v>15</v>
      </c>
      <c r="D1601" s="2" t="s">
        <v>13</v>
      </c>
      <c r="E1601">
        <v>10</v>
      </c>
      <c r="F1601">
        <v>210.5</v>
      </c>
      <c r="G1601">
        <v>96</v>
      </c>
      <c r="H1601">
        <v>306.5</v>
      </c>
      <c r="I1601" s="2" t="s">
        <v>14</v>
      </c>
      <c r="J1601">
        <v>9</v>
      </c>
      <c r="K1601" s="4">
        <v>75013</v>
      </c>
      <c r="L1601" s="1">
        <v>28582</v>
      </c>
      <c r="M1601">
        <f ca="1">DATEDIF(Factures[[#This Row],[Date naissance]],TODAY(),"Y")</f>
        <v>44</v>
      </c>
      <c r="N1601" t="str">
        <f ca="1">VLOOKUP(Factures[[#This Row],[Age]],Cat_Age[],2,TRUE)</f>
        <v>2 - de 35 à 45 ans</v>
      </c>
      <c r="O1601" t="str" cm="1">
        <f t="array" ref="O160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01" t="str">
        <f>VLOOKUP(INDEX(Communes2013[Code Postal],MATCH("*"&amp;TEXT(Factures[[#This Row],[CP]],"00000")&amp;"*",Communes2013[Code Postal],0)),Communes2013[],2,FALSE)</f>
        <v>PARIS-13E-ARRONDISSEMENT</v>
      </c>
      <c r="Q1601" t="str">
        <f>VLOOKUP(Factures[[#This Row],[DPT]],departement2021[],6,FALSE)</f>
        <v>Paris</v>
      </c>
      <c r="R1601" t="str">
        <f>VLOOKUP(VLOOKUP(Factures[[#This Row],[DPT]],departement2021[],2,FALSE),region2021[],5,FALSE)</f>
        <v>Île-de-France</v>
      </c>
    </row>
    <row r="1602" spans="1:18" x14ac:dyDescent="0.25">
      <c r="A1602">
        <v>1606</v>
      </c>
      <c r="B1602" s="1">
        <v>44789</v>
      </c>
      <c r="C1602" s="2" t="s">
        <v>12</v>
      </c>
      <c r="D1602" s="2" t="s">
        <v>13</v>
      </c>
      <c r="E1602">
        <v>2</v>
      </c>
      <c r="F1602">
        <v>50</v>
      </c>
      <c r="G1602">
        <v>91</v>
      </c>
      <c r="H1602">
        <v>141</v>
      </c>
      <c r="I1602" s="2" t="s">
        <v>17</v>
      </c>
      <c r="K1602" s="4">
        <v>29170</v>
      </c>
      <c r="L1602" s="1">
        <v>26605</v>
      </c>
      <c r="M1602">
        <f ca="1">DATEDIF(Factures[[#This Row],[Date naissance]],TODAY(),"Y")</f>
        <v>50</v>
      </c>
      <c r="N1602" t="str">
        <f ca="1">VLOOKUP(Factures[[#This Row],[Age]],Cat_Age[],2,TRUE)</f>
        <v>3 - de 45 à 55 ans</v>
      </c>
      <c r="O1602" t="str" cm="1">
        <f t="array" ref="O16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02" t="str">
        <f>VLOOKUP(INDEX(Communes2013[Code Postal],MATCH("*"&amp;TEXT(Factures[[#This Row],[CP]],"00000")&amp;"*",Communes2013[Code Postal],0)),Communes2013[],2,FALSE)</f>
        <v>FOUESNANT</v>
      </c>
      <c r="Q1602" t="str">
        <f>VLOOKUP(Factures[[#This Row],[DPT]],departement2021[],6,FALSE)</f>
        <v>Finistère</v>
      </c>
      <c r="R1602" t="str">
        <f>VLOOKUP(VLOOKUP(Factures[[#This Row],[DPT]],departement2021[],2,FALSE),region2021[],5,FALSE)</f>
        <v>Bretagne</v>
      </c>
    </row>
    <row r="1603" spans="1:18" x14ac:dyDescent="0.25">
      <c r="A1603">
        <v>1607</v>
      </c>
      <c r="B1603" s="1">
        <v>44789</v>
      </c>
      <c r="C1603" s="2" t="s">
        <v>19</v>
      </c>
      <c r="D1603" s="2" t="s">
        <v>13</v>
      </c>
      <c r="E1603">
        <v>2</v>
      </c>
      <c r="F1603">
        <v>45</v>
      </c>
      <c r="G1603">
        <v>40</v>
      </c>
      <c r="H1603">
        <v>85</v>
      </c>
      <c r="I1603" s="2" t="s">
        <v>14</v>
      </c>
      <c r="J1603">
        <v>7.5</v>
      </c>
      <c r="K1603" s="4">
        <v>29900</v>
      </c>
      <c r="L1603" s="1">
        <v>27399</v>
      </c>
      <c r="M1603">
        <f ca="1">DATEDIF(Factures[[#This Row],[Date naissance]],TODAY(),"Y")</f>
        <v>47</v>
      </c>
      <c r="N1603" t="str">
        <f ca="1">VLOOKUP(Factures[[#This Row],[Age]],Cat_Age[],2,TRUE)</f>
        <v>3 - de 45 à 55 ans</v>
      </c>
      <c r="O1603" t="str" cm="1">
        <f t="array" ref="O160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03" t="str">
        <f>VLOOKUP(INDEX(Communes2013[Code Postal],MATCH("*"&amp;TEXT(Factures[[#This Row],[CP]],"00000")&amp;"*",Communes2013[Code Postal],0)),Communes2013[],2,FALSE)</f>
        <v>CONCARNEAU</v>
      </c>
      <c r="Q1603" t="str">
        <f>VLOOKUP(Factures[[#This Row],[DPT]],departement2021[],6,FALSE)</f>
        <v>Finistère</v>
      </c>
      <c r="R1603" t="str">
        <f>VLOOKUP(VLOOKUP(Factures[[#This Row],[DPT]],departement2021[],2,FALSE),region2021[],5,FALSE)</f>
        <v>Bretagne</v>
      </c>
    </row>
    <row r="1604" spans="1:18" x14ac:dyDescent="0.25">
      <c r="A1604">
        <v>1608</v>
      </c>
      <c r="B1604" s="1">
        <v>44789</v>
      </c>
      <c r="C1604" s="2" t="s">
        <v>19</v>
      </c>
      <c r="D1604" s="2" t="s">
        <v>13</v>
      </c>
      <c r="E1604">
        <v>2</v>
      </c>
      <c r="F1604">
        <v>44</v>
      </c>
      <c r="G1604">
        <v>9</v>
      </c>
      <c r="H1604">
        <v>53</v>
      </c>
      <c r="I1604" s="2" t="s">
        <v>14</v>
      </c>
      <c r="J1604">
        <v>3.5</v>
      </c>
      <c r="K1604" s="4">
        <v>78180</v>
      </c>
      <c r="L1604" s="1">
        <v>31605</v>
      </c>
      <c r="M1604">
        <f ca="1">DATEDIF(Factures[[#This Row],[Date naissance]],TODAY(),"Y")</f>
        <v>36</v>
      </c>
      <c r="N1604" t="str">
        <f ca="1">VLOOKUP(Factures[[#This Row],[Age]],Cat_Age[],2,TRUE)</f>
        <v>2 - de 35 à 45 ans</v>
      </c>
      <c r="O1604" t="str" cm="1">
        <f t="array" ref="O160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04" t="str">
        <f>VLOOKUP(INDEX(Communes2013[Code Postal],MATCH("*"&amp;TEXT(Factures[[#This Row],[CP]],"00000")&amp;"*",Communes2013[Code Postal],0)),Communes2013[],2,FALSE)</f>
        <v>MONTIGNY-LE-BRETONNEUX</v>
      </c>
      <c r="Q1604" t="str">
        <f>VLOOKUP(Factures[[#This Row],[DPT]],departement2021[],6,FALSE)</f>
        <v>Yvelines</v>
      </c>
      <c r="R1604" t="str">
        <f>VLOOKUP(VLOOKUP(Factures[[#This Row],[DPT]],departement2021[],2,FALSE),region2021[],5,FALSE)</f>
        <v>Île-de-France</v>
      </c>
    </row>
    <row r="1605" spans="1:18" x14ac:dyDescent="0.25">
      <c r="A1605">
        <v>1609</v>
      </c>
      <c r="B1605" s="1">
        <v>44789</v>
      </c>
      <c r="C1605" s="2" t="s">
        <v>19</v>
      </c>
      <c r="D1605" s="2" t="s">
        <v>16</v>
      </c>
      <c r="E1605">
        <v>3</v>
      </c>
      <c r="F1605">
        <v>84.5</v>
      </c>
      <c r="G1605">
        <v>149</v>
      </c>
      <c r="H1605">
        <v>233.5</v>
      </c>
      <c r="I1605" s="2" t="s">
        <v>17</v>
      </c>
      <c r="K1605" s="4">
        <v>35400</v>
      </c>
      <c r="L1605" s="1">
        <v>31131</v>
      </c>
      <c r="M1605">
        <f ca="1">DATEDIF(Factures[[#This Row],[Date naissance]],TODAY(),"Y")</f>
        <v>37</v>
      </c>
      <c r="N1605" t="str">
        <f ca="1">VLOOKUP(Factures[[#This Row],[Age]],Cat_Age[],2,TRUE)</f>
        <v>2 - de 35 à 45 ans</v>
      </c>
      <c r="O1605" t="str" cm="1">
        <f t="array" ref="O160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05" t="str">
        <f>VLOOKUP(INDEX(Communes2013[Code Postal],MATCH("*"&amp;TEXT(Factures[[#This Row],[CP]],"00000")&amp;"*",Communes2013[Code Postal],0)),Communes2013[],2,FALSE)</f>
        <v>SAINT-MALO</v>
      </c>
      <c r="Q1605" t="str">
        <f>VLOOKUP(Factures[[#This Row],[DPT]],departement2021[],6,FALSE)</f>
        <v>Ille-et-Vilaine</v>
      </c>
      <c r="R1605" t="str">
        <f>VLOOKUP(VLOOKUP(Factures[[#This Row],[DPT]],departement2021[],2,FALSE),region2021[],5,FALSE)</f>
        <v>Bretagne</v>
      </c>
    </row>
    <row r="1606" spans="1:18" x14ac:dyDescent="0.25">
      <c r="A1606">
        <v>1610</v>
      </c>
      <c r="B1606" s="1">
        <v>44789</v>
      </c>
      <c r="C1606" s="2" t="s">
        <v>15</v>
      </c>
      <c r="D1606" s="2" t="s">
        <v>20</v>
      </c>
      <c r="E1606">
        <v>3</v>
      </c>
      <c r="F1606">
        <v>38</v>
      </c>
      <c r="G1606">
        <v>67</v>
      </c>
      <c r="H1606">
        <v>105</v>
      </c>
      <c r="I1606" s="2" t="s">
        <v>14</v>
      </c>
      <c r="J1606">
        <v>1</v>
      </c>
      <c r="K1606" s="4">
        <v>29000</v>
      </c>
      <c r="L1606" s="1">
        <v>30237</v>
      </c>
      <c r="M1606">
        <f ca="1">DATEDIF(Factures[[#This Row],[Date naissance]],TODAY(),"Y")</f>
        <v>40</v>
      </c>
      <c r="N1606" t="str">
        <f ca="1">VLOOKUP(Factures[[#This Row],[Age]],Cat_Age[],2,TRUE)</f>
        <v>2 - de 35 à 45 ans</v>
      </c>
      <c r="O1606" t="str" cm="1">
        <f t="array" ref="O16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06" t="str">
        <f>VLOOKUP(INDEX(Communes2013[Code Postal],MATCH("*"&amp;TEXT(Factures[[#This Row],[CP]],"00000")&amp;"*",Communes2013[Code Postal],0)),Communes2013[],2,FALSE)</f>
        <v>QUIMPER</v>
      </c>
      <c r="Q1606" t="str">
        <f>VLOOKUP(Factures[[#This Row],[DPT]],departement2021[],6,FALSE)</f>
        <v>Finistère</v>
      </c>
      <c r="R1606" t="str">
        <f>VLOOKUP(VLOOKUP(Factures[[#This Row],[DPT]],departement2021[],2,FALSE),region2021[],5,FALSE)</f>
        <v>Bretagne</v>
      </c>
    </row>
    <row r="1607" spans="1:18" x14ac:dyDescent="0.25">
      <c r="A1607">
        <v>1611</v>
      </c>
      <c r="B1607" s="1">
        <v>44789</v>
      </c>
      <c r="C1607" s="2" t="s">
        <v>15</v>
      </c>
      <c r="D1607" s="2" t="s">
        <v>22</v>
      </c>
      <c r="E1607">
        <v>3</v>
      </c>
      <c r="F1607">
        <v>48.5</v>
      </c>
      <c r="G1607">
        <v>39</v>
      </c>
      <c r="H1607">
        <v>87.5</v>
      </c>
      <c r="I1607" s="2" t="s">
        <v>17</v>
      </c>
      <c r="K1607" s="4">
        <v>56120</v>
      </c>
      <c r="L1607" s="1">
        <v>22881</v>
      </c>
      <c r="M1607">
        <f ca="1">DATEDIF(Factures[[#This Row],[Date naissance]],TODAY(),"Y")</f>
        <v>60</v>
      </c>
      <c r="N1607" t="str">
        <f ca="1">VLOOKUP(Factures[[#This Row],[Age]],Cat_Age[],2,TRUE)</f>
        <v>4 - de 55 à 65 ans</v>
      </c>
      <c r="O1607" t="str" cm="1">
        <f t="array" ref="O160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07" t="str">
        <f>VLOOKUP(INDEX(Communes2013[Code Postal],MATCH("*"&amp;TEXT(Factures[[#This Row],[CP]],"00000")&amp;"*",Communes2013[Code Postal],0)),Communes2013[],2,FALSE)</f>
        <v>JOSSELIN</v>
      </c>
      <c r="Q1607" t="str">
        <f>VLOOKUP(Factures[[#This Row],[DPT]],departement2021[],6,FALSE)</f>
        <v>Morbihan</v>
      </c>
      <c r="R1607" t="str">
        <f>VLOOKUP(VLOOKUP(Factures[[#This Row],[DPT]],departement2021[],2,FALSE),region2021[],5,FALSE)</f>
        <v>Bretagne</v>
      </c>
    </row>
    <row r="1608" spans="1:18" x14ac:dyDescent="0.25">
      <c r="A1608">
        <v>1612</v>
      </c>
      <c r="B1608" s="1">
        <v>44789</v>
      </c>
      <c r="C1608" s="2" t="s">
        <v>12</v>
      </c>
      <c r="D1608" s="2" t="s">
        <v>16</v>
      </c>
      <c r="E1608">
        <v>16</v>
      </c>
      <c r="F1608">
        <v>418.5</v>
      </c>
      <c r="G1608">
        <v>792</v>
      </c>
      <c r="H1608">
        <v>1210.5</v>
      </c>
      <c r="I1608" s="2" t="s">
        <v>14</v>
      </c>
      <c r="J1608">
        <v>37</v>
      </c>
      <c r="K1608" s="4">
        <v>40220</v>
      </c>
      <c r="L1608" s="1">
        <v>28067</v>
      </c>
      <c r="M1608">
        <f ca="1">DATEDIF(Factures[[#This Row],[Date naissance]],TODAY(),"Y")</f>
        <v>46</v>
      </c>
      <c r="N1608" t="str">
        <f ca="1">VLOOKUP(Factures[[#This Row],[Age]],Cat_Age[],2,TRUE)</f>
        <v>3 - de 45 à 55 ans</v>
      </c>
      <c r="O1608" t="str" cm="1">
        <f t="array" ref="O1608">IF(INT(Factures[[#This Row],[CP]]/1000)=20,_xlfn.SWITCH(MID(Factures[[#This Row],[CP]],3,1),"0","2A","1","2A","2","2B"),IF(LEN(Factures[[#This Row],[CP]])=4,"0"&amp;LEFT(Factures[[#This Row],[CP]],1),LEFT(Factures[[#This Row],[CP]],2)))</f>
        <v>40</v>
      </c>
      <c r="P1608" t="str">
        <f>VLOOKUP(INDEX(Communes2013[Code Postal],MATCH("*"&amp;TEXT(Factures[[#This Row],[CP]],"00000")&amp;"*",Communes2013[Code Postal],0)),Communes2013[],2,FALSE)</f>
        <v>TARNOS</v>
      </c>
      <c r="Q1608" t="str">
        <f>VLOOKUP(Factures[[#This Row],[DPT]],departement2021[],6,FALSE)</f>
        <v>Landes</v>
      </c>
      <c r="R1608" t="str">
        <f>VLOOKUP(VLOOKUP(Factures[[#This Row],[DPT]],departement2021[],2,FALSE),region2021[],5,FALSE)</f>
        <v>Nouvelle-Aquitaine</v>
      </c>
    </row>
    <row r="1609" spans="1:18" x14ac:dyDescent="0.25">
      <c r="A1609">
        <v>1613</v>
      </c>
      <c r="B1609" s="1">
        <v>44789</v>
      </c>
      <c r="C1609" s="2" t="s">
        <v>19</v>
      </c>
      <c r="D1609" s="2" t="s">
        <v>16</v>
      </c>
      <c r="E1609">
        <v>10</v>
      </c>
      <c r="F1609">
        <v>283.5</v>
      </c>
      <c r="G1609">
        <v>82</v>
      </c>
      <c r="H1609">
        <v>365.5</v>
      </c>
      <c r="I1609" s="2" t="s">
        <v>14</v>
      </c>
      <c r="J1609">
        <v>4</v>
      </c>
      <c r="K1609" s="4">
        <v>49440</v>
      </c>
      <c r="L1609" s="1">
        <v>30663</v>
      </c>
      <c r="M1609">
        <f ca="1">DATEDIF(Factures[[#This Row],[Date naissance]],TODAY(),"Y")</f>
        <v>38</v>
      </c>
      <c r="N1609" t="str">
        <f ca="1">VLOOKUP(Factures[[#This Row],[Age]],Cat_Age[],2,TRUE)</f>
        <v>2 - de 35 à 45 ans</v>
      </c>
      <c r="O1609" t="str" cm="1">
        <f t="array" ref="O1609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1609" t="str">
        <f>VLOOKUP(INDEX(Communes2013[Code Postal],MATCH("*"&amp;TEXT(Factures[[#This Row],[CP]],"00000")&amp;"*",Communes2013[Code Postal],0)),Communes2013[],2,FALSE)</f>
        <v>CANDE</v>
      </c>
      <c r="Q1609" t="str">
        <f>VLOOKUP(Factures[[#This Row],[DPT]],departement2021[],6,FALSE)</f>
        <v>Maine-et-Loire</v>
      </c>
      <c r="R1609" t="str">
        <f>VLOOKUP(VLOOKUP(Factures[[#This Row],[DPT]],departement2021[],2,FALSE),region2021[],5,FALSE)</f>
        <v>Pays de la Loire</v>
      </c>
    </row>
    <row r="1610" spans="1:18" x14ac:dyDescent="0.25">
      <c r="A1610">
        <v>1614</v>
      </c>
      <c r="B1610" s="1">
        <v>44789</v>
      </c>
      <c r="C1610" s="2" t="s">
        <v>12</v>
      </c>
      <c r="D1610" s="2" t="s">
        <v>20</v>
      </c>
      <c r="E1610">
        <v>2</v>
      </c>
      <c r="F1610">
        <v>29.5</v>
      </c>
      <c r="G1610">
        <v>3</v>
      </c>
      <c r="H1610">
        <v>32.5</v>
      </c>
      <c r="I1610" s="2" t="s">
        <v>14</v>
      </c>
      <c r="J1610">
        <v>0.5</v>
      </c>
      <c r="K1610" s="4">
        <v>78330</v>
      </c>
      <c r="L1610" s="1">
        <v>25295</v>
      </c>
      <c r="M1610">
        <f ca="1">DATEDIF(Factures[[#This Row],[Date naissance]],TODAY(),"Y")</f>
        <v>53</v>
      </c>
      <c r="N1610" t="str">
        <f ca="1">VLOOKUP(Factures[[#This Row],[Age]],Cat_Age[],2,TRUE)</f>
        <v>3 - de 45 à 55 ans</v>
      </c>
      <c r="O1610" t="str" cm="1">
        <f t="array" ref="O161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10" t="str">
        <f>VLOOKUP(INDEX(Communes2013[Code Postal],MATCH("*"&amp;TEXT(Factures[[#This Row],[CP]],"00000")&amp;"*",Communes2013[Code Postal],0)),Communes2013[],2,FALSE)</f>
        <v>FONTENAY-LE-FLEURY</v>
      </c>
      <c r="Q1610" t="str">
        <f>VLOOKUP(Factures[[#This Row],[DPT]],departement2021[],6,FALSE)</f>
        <v>Yvelines</v>
      </c>
      <c r="R1610" t="str">
        <f>VLOOKUP(VLOOKUP(Factures[[#This Row],[DPT]],departement2021[],2,FALSE),region2021[],5,FALSE)</f>
        <v>Île-de-France</v>
      </c>
    </row>
    <row r="1611" spans="1:18" x14ac:dyDescent="0.25">
      <c r="A1611">
        <v>1615</v>
      </c>
      <c r="B1611" s="1">
        <v>44789</v>
      </c>
      <c r="C1611" s="2" t="s">
        <v>18</v>
      </c>
      <c r="D1611" s="2" t="s">
        <v>16</v>
      </c>
      <c r="E1611">
        <v>1</v>
      </c>
      <c r="F1611">
        <v>34</v>
      </c>
      <c r="G1611">
        <v>21</v>
      </c>
      <c r="H1611">
        <v>55</v>
      </c>
      <c r="I1611" s="2" t="s">
        <v>14</v>
      </c>
      <c r="J1611">
        <v>4.5</v>
      </c>
      <c r="K1611" s="4">
        <v>29910</v>
      </c>
      <c r="L1611" s="1">
        <v>16234</v>
      </c>
      <c r="M1611">
        <f ca="1">DATEDIF(Factures[[#This Row],[Date naissance]],TODAY(),"Y")</f>
        <v>78</v>
      </c>
      <c r="N1611" t="str">
        <f ca="1">VLOOKUP(Factures[[#This Row],[Age]],Cat_Age[],2,TRUE)</f>
        <v>5 - de 65 et plus</v>
      </c>
      <c r="O1611" t="str" cm="1">
        <f t="array" ref="O16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11" t="str">
        <f>VLOOKUP(INDEX(Communes2013[Code Postal],MATCH("*"&amp;TEXT(Factures[[#This Row],[CP]],"00000")&amp;"*",Communes2013[Code Postal],0)),Communes2013[],2,FALSE)</f>
        <v>TREGUNC</v>
      </c>
      <c r="Q1611" t="str">
        <f>VLOOKUP(Factures[[#This Row],[DPT]],departement2021[],6,FALSE)</f>
        <v>Finistère</v>
      </c>
      <c r="R1611" t="str">
        <f>VLOOKUP(VLOOKUP(Factures[[#This Row],[DPT]],departement2021[],2,FALSE),region2021[],5,FALSE)</f>
        <v>Bretagne</v>
      </c>
    </row>
    <row r="1612" spans="1:18" x14ac:dyDescent="0.25">
      <c r="A1612">
        <v>1616</v>
      </c>
      <c r="B1612" s="1">
        <v>44789</v>
      </c>
      <c r="C1612" s="2" t="s">
        <v>12</v>
      </c>
      <c r="D1612" s="2" t="s">
        <v>16</v>
      </c>
      <c r="E1612">
        <v>2</v>
      </c>
      <c r="F1612">
        <v>63</v>
      </c>
      <c r="G1612">
        <v>31</v>
      </c>
      <c r="H1612">
        <v>94</v>
      </c>
      <c r="I1612" s="2" t="s">
        <v>14</v>
      </c>
      <c r="J1612">
        <v>5</v>
      </c>
      <c r="K1612" s="4">
        <v>29880</v>
      </c>
      <c r="L1612" s="1">
        <v>32069</v>
      </c>
      <c r="M1612">
        <f ca="1">DATEDIF(Factures[[#This Row],[Date naissance]],TODAY(),"Y")</f>
        <v>35</v>
      </c>
      <c r="N1612" t="str">
        <f ca="1">VLOOKUP(Factures[[#This Row],[Age]],Cat_Age[],2,TRUE)</f>
        <v>2 - de 35 à 45 ans</v>
      </c>
      <c r="O1612" t="str" cm="1">
        <f t="array" ref="O161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12" t="str">
        <f>VLOOKUP(INDEX(Communes2013[Code Postal],MATCH("*"&amp;TEXT(Factures[[#This Row],[CP]],"00000")&amp;"*",Communes2013[Code Postal],0)),Communes2013[],2,FALSE)</f>
        <v>PLOUGUERNEAU</v>
      </c>
      <c r="Q1612" t="str">
        <f>VLOOKUP(Factures[[#This Row],[DPT]],departement2021[],6,FALSE)</f>
        <v>Finistère</v>
      </c>
      <c r="R1612" t="str">
        <f>VLOOKUP(VLOOKUP(Factures[[#This Row],[DPT]],departement2021[],2,FALSE),region2021[],5,FALSE)</f>
        <v>Bretagne</v>
      </c>
    </row>
    <row r="1613" spans="1:18" x14ac:dyDescent="0.25">
      <c r="A1613">
        <v>1617</v>
      </c>
      <c r="B1613" s="1">
        <v>44789</v>
      </c>
      <c r="C1613" s="2" t="s">
        <v>15</v>
      </c>
      <c r="D1613" s="2" t="s">
        <v>21</v>
      </c>
      <c r="E1613">
        <v>2</v>
      </c>
      <c r="F1613">
        <v>38</v>
      </c>
      <c r="G1613">
        <v>26</v>
      </c>
      <c r="H1613">
        <v>64</v>
      </c>
      <c r="I1613" s="2" t="s">
        <v>14</v>
      </c>
      <c r="J1613">
        <v>0.5</v>
      </c>
      <c r="K1613" s="4">
        <v>56700</v>
      </c>
      <c r="L1613" s="1">
        <v>31625</v>
      </c>
      <c r="M1613">
        <f ca="1">DATEDIF(Factures[[#This Row],[Date naissance]],TODAY(),"Y")</f>
        <v>36</v>
      </c>
      <c r="N1613" t="str">
        <f ca="1">VLOOKUP(Factures[[#This Row],[Age]],Cat_Age[],2,TRUE)</f>
        <v>2 - de 35 à 45 ans</v>
      </c>
      <c r="O1613" t="str" cm="1">
        <f t="array" ref="O161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13" t="str">
        <f>VLOOKUP(INDEX(Communes2013[Code Postal],MATCH("*"&amp;TEXT(Factures[[#This Row],[CP]],"00000")&amp;"*",Communes2013[Code Postal],0)),Communes2013[],2,FALSE)</f>
        <v>HENNEBONT</v>
      </c>
      <c r="Q1613" t="str">
        <f>VLOOKUP(Factures[[#This Row],[DPT]],departement2021[],6,FALSE)</f>
        <v>Morbihan</v>
      </c>
      <c r="R1613" t="str">
        <f>VLOOKUP(VLOOKUP(Factures[[#This Row],[DPT]],departement2021[],2,FALSE),region2021[],5,FALSE)</f>
        <v>Bretagne</v>
      </c>
    </row>
    <row r="1614" spans="1:18" x14ac:dyDescent="0.25">
      <c r="A1614">
        <v>1618</v>
      </c>
      <c r="B1614" s="1">
        <v>44789</v>
      </c>
      <c r="C1614" s="2" t="s">
        <v>12</v>
      </c>
      <c r="D1614" s="2" t="s">
        <v>16</v>
      </c>
      <c r="E1614">
        <v>2</v>
      </c>
      <c r="F1614">
        <v>56</v>
      </c>
      <c r="G1614">
        <v>78</v>
      </c>
      <c r="H1614">
        <v>134</v>
      </c>
      <c r="I1614" s="2" t="s">
        <v>14</v>
      </c>
      <c r="J1614">
        <v>13.5</v>
      </c>
      <c r="K1614" s="4">
        <v>57525</v>
      </c>
      <c r="L1614" s="1">
        <v>16201</v>
      </c>
      <c r="M1614">
        <f ca="1">DATEDIF(Factures[[#This Row],[Date naissance]],TODAY(),"Y")</f>
        <v>78</v>
      </c>
      <c r="N1614" t="str">
        <f ca="1">VLOOKUP(Factures[[#This Row],[Age]],Cat_Age[],2,TRUE)</f>
        <v>5 - de 65 et plus</v>
      </c>
      <c r="O1614" t="str" cm="1">
        <f t="array" ref="O1614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1614" t="str">
        <f>VLOOKUP(INDEX(Communes2013[Code Postal],MATCH("*"&amp;TEXT(Factures[[#This Row],[CP]],"00000")&amp;"*",Communes2013[Code Postal],0)),Communes2013[],2,FALSE)</f>
        <v>TALANGE</v>
      </c>
      <c r="Q1614" t="str">
        <f>VLOOKUP(Factures[[#This Row],[DPT]],departement2021[],6,FALSE)</f>
        <v>Moselle</v>
      </c>
      <c r="R1614" t="str">
        <f>VLOOKUP(VLOOKUP(Factures[[#This Row],[DPT]],departement2021[],2,FALSE),region2021[],5,FALSE)</f>
        <v>Grand Est</v>
      </c>
    </row>
    <row r="1615" spans="1:18" x14ac:dyDescent="0.25">
      <c r="A1615">
        <v>1619</v>
      </c>
      <c r="B1615" s="1">
        <v>44789</v>
      </c>
      <c r="C1615" s="2" t="s">
        <v>15</v>
      </c>
      <c r="D1615" s="2" t="s">
        <v>16</v>
      </c>
      <c r="E1615">
        <v>3</v>
      </c>
      <c r="F1615">
        <v>104.5</v>
      </c>
      <c r="G1615">
        <v>164</v>
      </c>
      <c r="H1615">
        <v>268.5</v>
      </c>
      <c r="I1615" s="2" t="s">
        <v>17</v>
      </c>
      <c r="K1615" s="4">
        <v>54280</v>
      </c>
      <c r="L1615" s="1">
        <v>32624</v>
      </c>
      <c r="M1615">
        <f ca="1">DATEDIF(Factures[[#This Row],[Date naissance]],TODAY(),"Y")</f>
        <v>33</v>
      </c>
      <c r="N1615" t="str">
        <f ca="1">VLOOKUP(Factures[[#This Row],[Age]],Cat_Age[],2,TRUE)</f>
        <v>1 - de 0 à 35 ans</v>
      </c>
      <c r="O1615" t="str" cm="1">
        <f t="array" ref="O1615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615" t="str">
        <f>VLOOKUP(INDEX(Communes2013[Code Postal],MATCH("*"&amp;TEXT(Factures[[#This Row],[CP]],"00000")&amp;"*",Communes2013[Code Postal],0)),Communes2013[],2,FALSE)</f>
        <v>SEICHAMPS</v>
      </c>
      <c r="Q1615" t="str">
        <f>VLOOKUP(Factures[[#This Row],[DPT]],departement2021[],6,FALSE)</f>
        <v>Meurthe-et-Moselle</v>
      </c>
      <c r="R1615" t="str">
        <f>VLOOKUP(VLOOKUP(Factures[[#This Row],[DPT]],departement2021[],2,FALSE),region2021[],5,FALSE)</f>
        <v>Grand Est</v>
      </c>
    </row>
    <row r="1616" spans="1:18" x14ac:dyDescent="0.25">
      <c r="A1616">
        <v>1620</v>
      </c>
      <c r="B1616" s="1">
        <v>44789</v>
      </c>
      <c r="C1616" s="2" t="s">
        <v>15</v>
      </c>
      <c r="D1616" s="2" t="s">
        <v>16</v>
      </c>
      <c r="E1616">
        <v>3</v>
      </c>
      <c r="F1616">
        <v>82.5</v>
      </c>
      <c r="G1616">
        <v>86</v>
      </c>
      <c r="H1616">
        <v>168.5</v>
      </c>
      <c r="I1616" s="2" t="s">
        <v>14</v>
      </c>
      <c r="J1616">
        <v>9</v>
      </c>
      <c r="K1616" s="4">
        <v>93100</v>
      </c>
      <c r="L1616" s="1">
        <v>18657</v>
      </c>
      <c r="M1616">
        <f ca="1">DATEDIF(Factures[[#This Row],[Date naissance]],TODAY(),"Y")</f>
        <v>71</v>
      </c>
      <c r="N1616" t="str">
        <f ca="1">VLOOKUP(Factures[[#This Row],[Age]],Cat_Age[],2,TRUE)</f>
        <v>5 - de 65 et plus</v>
      </c>
      <c r="O1616" t="str" cm="1">
        <f t="array" ref="O161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616" t="str">
        <f>VLOOKUP(INDEX(Communes2013[Code Postal],MATCH("*"&amp;TEXT(Factures[[#This Row],[CP]],"00000")&amp;"*",Communes2013[Code Postal],0)),Communes2013[],2,FALSE)</f>
        <v>MONTREUIL</v>
      </c>
      <c r="Q1616" t="str">
        <f>VLOOKUP(Factures[[#This Row],[DPT]],departement2021[],6,FALSE)</f>
        <v>Seine-Saint-Denis</v>
      </c>
      <c r="R1616" t="str">
        <f>VLOOKUP(VLOOKUP(Factures[[#This Row],[DPT]],departement2021[],2,FALSE),region2021[],5,FALSE)</f>
        <v>Île-de-France</v>
      </c>
    </row>
    <row r="1617" spans="1:18" x14ac:dyDescent="0.25">
      <c r="A1617">
        <v>1621</v>
      </c>
      <c r="B1617" s="1">
        <v>44789</v>
      </c>
      <c r="C1617" s="2" t="s">
        <v>18</v>
      </c>
      <c r="D1617" s="2" t="s">
        <v>16</v>
      </c>
      <c r="E1617">
        <v>11</v>
      </c>
      <c r="F1617">
        <v>321.5</v>
      </c>
      <c r="G1617">
        <v>287</v>
      </c>
      <c r="H1617">
        <v>608.5</v>
      </c>
      <c r="I1617" s="2" t="s">
        <v>14</v>
      </c>
      <c r="J1617">
        <v>5</v>
      </c>
      <c r="K1617" s="4">
        <v>29000</v>
      </c>
      <c r="L1617" s="1">
        <v>32841</v>
      </c>
      <c r="M1617">
        <f ca="1">DATEDIF(Factures[[#This Row],[Date naissance]],TODAY(),"Y")</f>
        <v>32</v>
      </c>
      <c r="N1617" t="str">
        <f ca="1">VLOOKUP(Factures[[#This Row],[Age]],Cat_Age[],2,TRUE)</f>
        <v>1 - de 0 à 35 ans</v>
      </c>
      <c r="O1617" t="str" cm="1">
        <f t="array" ref="O16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17" t="str">
        <f>VLOOKUP(INDEX(Communes2013[Code Postal],MATCH("*"&amp;TEXT(Factures[[#This Row],[CP]],"00000")&amp;"*",Communes2013[Code Postal],0)),Communes2013[],2,FALSE)</f>
        <v>QUIMPER</v>
      </c>
      <c r="Q1617" t="str">
        <f>VLOOKUP(Factures[[#This Row],[DPT]],departement2021[],6,FALSE)</f>
        <v>Finistère</v>
      </c>
      <c r="R1617" t="str">
        <f>VLOOKUP(VLOOKUP(Factures[[#This Row],[DPT]],departement2021[],2,FALSE),region2021[],5,FALSE)</f>
        <v>Bretagne</v>
      </c>
    </row>
    <row r="1618" spans="1:18" x14ac:dyDescent="0.25">
      <c r="A1618">
        <v>1622</v>
      </c>
      <c r="B1618" s="1">
        <v>44789</v>
      </c>
      <c r="C1618" s="2" t="s">
        <v>15</v>
      </c>
      <c r="D1618" s="2" t="s">
        <v>16</v>
      </c>
      <c r="E1618">
        <v>11</v>
      </c>
      <c r="F1618">
        <v>325.5</v>
      </c>
      <c r="G1618">
        <v>251</v>
      </c>
      <c r="H1618">
        <v>576.5</v>
      </c>
      <c r="I1618" s="2" t="s">
        <v>17</v>
      </c>
      <c r="K1618" s="4">
        <v>29180</v>
      </c>
      <c r="L1618" s="1">
        <v>18963</v>
      </c>
      <c r="M1618">
        <f ca="1">DATEDIF(Factures[[#This Row],[Date naissance]],TODAY(),"Y")</f>
        <v>70</v>
      </c>
      <c r="N1618" t="str">
        <f ca="1">VLOOKUP(Factures[[#This Row],[Age]],Cat_Age[],2,TRUE)</f>
        <v>5 - de 65 et plus</v>
      </c>
      <c r="O1618" t="str" cm="1">
        <f t="array" ref="O16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18" t="str">
        <f>VLOOKUP(INDEX(Communes2013[Code Postal],MATCH("*"&amp;TEXT(Factures[[#This Row],[CP]],"00000")&amp;"*",Communes2013[Code Postal],0)),Communes2013[],2,FALSE)</f>
        <v>PLOGONNEC</v>
      </c>
      <c r="Q1618" t="str">
        <f>VLOOKUP(Factures[[#This Row],[DPT]],departement2021[],6,FALSE)</f>
        <v>Finistère</v>
      </c>
      <c r="R1618" t="str">
        <f>VLOOKUP(VLOOKUP(Factures[[#This Row],[DPT]],departement2021[],2,FALSE),region2021[],5,FALSE)</f>
        <v>Bretagne</v>
      </c>
    </row>
    <row r="1619" spans="1:18" x14ac:dyDescent="0.25">
      <c r="A1619">
        <v>1623</v>
      </c>
      <c r="B1619" s="1">
        <v>44789</v>
      </c>
      <c r="C1619" s="2" t="s">
        <v>15</v>
      </c>
      <c r="D1619" s="2" t="s">
        <v>13</v>
      </c>
      <c r="E1619">
        <v>1</v>
      </c>
      <c r="F1619">
        <v>20</v>
      </c>
      <c r="G1619">
        <v>11</v>
      </c>
      <c r="H1619">
        <v>31</v>
      </c>
      <c r="I1619" s="2" t="s">
        <v>17</v>
      </c>
      <c r="K1619" s="4">
        <v>44200</v>
      </c>
      <c r="L1619" s="1">
        <v>25821</v>
      </c>
      <c r="M1619">
        <f ca="1">DATEDIF(Factures[[#This Row],[Date naissance]],TODAY(),"Y")</f>
        <v>52</v>
      </c>
      <c r="N1619" t="str">
        <f ca="1">VLOOKUP(Factures[[#This Row],[Age]],Cat_Age[],2,TRUE)</f>
        <v>3 - de 45 à 55 ans</v>
      </c>
      <c r="O1619" t="str" cm="1">
        <f t="array" ref="O1619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619" t="str">
        <f>VLOOKUP(INDEX(Communes2013[Code Postal],MATCH("*"&amp;TEXT(Factures[[#This Row],[CP]],"00000")&amp;"*",Communes2013[Code Postal],0)),Communes2013[],2,FALSE)</f>
        <v>NANTES</v>
      </c>
      <c r="Q1619" t="str">
        <f>VLOOKUP(Factures[[#This Row],[DPT]],departement2021[],6,FALSE)</f>
        <v>Loire-Atlantique</v>
      </c>
      <c r="R1619" t="str">
        <f>VLOOKUP(VLOOKUP(Factures[[#This Row],[DPT]],departement2021[],2,FALSE),region2021[],5,FALSE)</f>
        <v>Pays de la Loire</v>
      </c>
    </row>
    <row r="1620" spans="1:18" x14ac:dyDescent="0.25">
      <c r="A1620">
        <v>1624</v>
      </c>
      <c r="B1620" s="1">
        <v>44789</v>
      </c>
      <c r="C1620" s="2" t="s">
        <v>12</v>
      </c>
      <c r="D1620" s="2" t="s">
        <v>16</v>
      </c>
      <c r="E1620">
        <v>2</v>
      </c>
      <c r="F1620">
        <v>68.5</v>
      </c>
      <c r="G1620">
        <v>69</v>
      </c>
      <c r="H1620">
        <v>137.5</v>
      </c>
      <c r="I1620" s="2" t="s">
        <v>14</v>
      </c>
      <c r="J1620">
        <v>7.5</v>
      </c>
      <c r="K1620" s="4">
        <v>75015</v>
      </c>
      <c r="L1620" s="1">
        <v>24334</v>
      </c>
      <c r="M1620">
        <f ca="1">DATEDIF(Factures[[#This Row],[Date naissance]],TODAY(),"Y")</f>
        <v>56</v>
      </c>
      <c r="N1620" t="str">
        <f ca="1">VLOOKUP(Factures[[#This Row],[Age]],Cat_Age[],2,TRUE)</f>
        <v>4 - de 55 à 65 ans</v>
      </c>
      <c r="O1620" t="str" cm="1">
        <f t="array" ref="O162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20" t="str">
        <f>VLOOKUP(INDEX(Communes2013[Code Postal],MATCH("*"&amp;TEXT(Factures[[#This Row],[CP]],"00000")&amp;"*",Communes2013[Code Postal],0)),Communes2013[],2,FALSE)</f>
        <v>PARIS-15E-ARRONDISSEMENT</v>
      </c>
      <c r="Q1620" t="str">
        <f>VLOOKUP(Factures[[#This Row],[DPT]],departement2021[],6,FALSE)</f>
        <v>Paris</v>
      </c>
      <c r="R1620" t="str">
        <f>VLOOKUP(VLOOKUP(Factures[[#This Row],[DPT]],departement2021[],2,FALSE),region2021[],5,FALSE)</f>
        <v>Île-de-France</v>
      </c>
    </row>
    <row r="1621" spans="1:18" x14ac:dyDescent="0.25">
      <c r="A1621">
        <v>1625</v>
      </c>
      <c r="B1621" s="1">
        <v>44789</v>
      </c>
      <c r="C1621" s="2" t="s">
        <v>12</v>
      </c>
      <c r="D1621" s="2" t="s">
        <v>16</v>
      </c>
      <c r="E1621">
        <v>5</v>
      </c>
      <c r="F1621">
        <v>150.5</v>
      </c>
      <c r="G1621">
        <v>125</v>
      </c>
      <c r="H1621">
        <v>275.5</v>
      </c>
      <c r="I1621" s="2" t="s">
        <v>14</v>
      </c>
      <c r="J1621">
        <v>3.5</v>
      </c>
      <c r="K1621" s="4">
        <v>29300</v>
      </c>
      <c r="L1621" s="1">
        <v>33864</v>
      </c>
      <c r="M1621">
        <f ca="1">DATEDIF(Factures[[#This Row],[Date naissance]],TODAY(),"Y")</f>
        <v>30</v>
      </c>
      <c r="N1621" t="str">
        <f ca="1">VLOOKUP(Factures[[#This Row],[Age]],Cat_Age[],2,TRUE)</f>
        <v>1 - de 0 à 35 ans</v>
      </c>
      <c r="O1621" t="str" cm="1">
        <f t="array" ref="O162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21" t="str">
        <f>VLOOKUP(INDEX(Communes2013[Code Postal],MATCH("*"&amp;TEXT(Factures[[#This Row],[CP]],"00000")&amp;"*",Communes2013[Code Postal],0)),Communes2013[],2,FALSE)</f>
        <v>QUIMPERLE</v>
      </c>
      <c r="Q1621" t="str">
        <f>VLOOKUP(Factures[[#This Row],[DPT]],departement2021[],6,FALSE)</f>
        <v>Finistère</v>
      </c>
      <c r="R1621" t="str">
        <f>VLOOKUP(VLOOKUP(Factures[[#This Row],[DPT]],departement2021[],2,FALSE),region2021[],5,FALSE)</f>
        <v>Bretagne</v>
      </c>
    </row>
    <row r="1622" spans="1:18" x14ac:dyDescent="0.25">
      <c r="A1622">
        <v>1626</v>
      </c>
      <c r="B1622" s="1">
        <v>44789</v>
      </c>
      <c r="C1622" s="2" t="s">
        <v>15</v>
      </c>
      <c r="D1622" s="2" t="s">
        <v>16</v>
      </c>
      <c r="E1622">
        <v>3</v>
      </c>
      <c r="F1622">
        <v>96.5</v>
      </c>
      <c r="G1622">
        <v>175</v>
      </c>
      <c r="H1622">
        <v>271.5</v>
      </c>
      <c r="I1622" s="2" t="s">
        <v>14</v>
      </c>
      <c r="J1622">
        <v>1</v>
      </c>
      <c r="K1622" s="4">
        <v>35460</v>
      </c>
      <c r="L1622" s="1">
        <v>28776</v>
      </c>
      <c r="M1622">
        <f ca="1">DATEDIF(Factures[[#This Row],[Date naissance]],TODAY(),"Y")</f>
        <v>44</v>
      </c>
      <c r="N1622" t="str">
        <f ca="1">VLOOKUP(Factures[[#This Row],[Age]],Cat_Age[],2,TRUE)</f>
        <v>2 - de 35 à 45 ans</v>
      </c>
      <c r="O1622" t="str" cm="1">
        <f t="array" ref="O162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22" t="str">
        <f>VLOOKUP(INDEX(Communes2013[Code Postal],MATCH("*"&amp;TEXT(Factures[[#This Row],[CP]],"00000")&amp;"*",Communes2013[Code Postal],0)),Communes2013[],2,FALSE)</f>
        <v>SAINT-BRICE-EN-COGLES</v>
      </c>
      <c r="Q1622" t="str">
        <f>VLOOKUP(Factures[[#This Row],[DPT]],departement2021[],6,FALSE)</f>
        <v>Ille-et-Vilaine</v>
      </c>
      <c r="R1622" t="str">
        <f>VLOOKUP(VLOOKUP(Factures[[#This Row],[DPT]],departement2021[],2,FALSE),region2021[],5,FALSE)</f>
        <v>Bretagne</v>
      </c>
    </row>
    <row r="1623" spans="1:18" x14ac:dyDescent="0.25">
      <c r="A1623">
        <v>1627</v>
      </c>
      <c r="B1623" s="1">
        <v>44789</v>
      </c>
      <c r="C1623" s="2" t="s">
        <v>15</v>
      </c>
      <c r="D1623" s="2" t="s">
        <v>13</v>
      </c>
      <c r="E1623">
        <v>2</v>
      </c>
      <c r="F1623">
        <v>41.5</v>
      </c>
      <c r="G1623">
        <v>26</v>
      </c>
      <c r="H1623">
        <v>67.5</v>
      </c>
      <c r="I1623" s="2" t="s">
        <v>14</v>
      </c>
      <c r="J1623">
        <v>3</v>
      </c>
      <c r="K1623" s="4">
        <v>75018</v>
      </c>
      <c r="L1623" s="1">
        <v>23432</v>
      </c>
      <c r="M1623">
        <f ca="1">DATEDIF(Factures[[#This Row],[Date naissance]],TODAY(),"Y")</f>
        <v>58</v>
      </c>
      <c r="N1623" t="str">
        <f ca="1">VLOOKUP(Factures[[#This Row],[Age]],Cat_Age[],2,TRUE)</f>
        <v>4 - de 55 à 65 ans</v>
      </c>
      <c r="O1623" t="str" cm="1">
        <f t="array" ref="O162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23" t="str">
        <f>VLOOKUP(INDEX(Communes2013[Code Postal],MATCH("*"&amp;TEXT(Factures[[#This Row],[CP]],"00000")&amp;"*",Communes2013[Code Postal],0)),Communes2013[],2,FALSE)</f>
        <v>PARIS-18E-ARRONDISSEMENT</v>
      </c>
      <c r="Q1623" t="str">
        <f>VLOOKUP(Factures[[#This Row],[DPT]],departement2021[],6,FALSE)</f>
        <v>Paris</v>
      </c>
      <c r="R1623" t="str">
        <f>VLOOKUP(VLOOKUP(Factures[[#This Row],[DPT]],departement2021[],2,FALSE),region2021[],5,FALSE)</f>
        <v>Île-de-France</v>
      </c>
    </row>
    <row r="1624" spans="1:18" x14ac:dyDescent="0.25">
      <c r="A1624">
        <v>1628</v>
      </c>
      <c r="B1624" s="1">
        <v>44790</v>
      </c>
      <c r="C1624" s="2" t="s">
        <v>19</v>
      </c>
      <c r="D1624" s="2" t="s">
        <v>13</v>
      </c>
      <c r="E1624">
        <v>11</v>
      </c>
      <c r="F1624">
        <v>226.5</v>
      </c>
      <c r="G1624">
        <v>29</v>
      </c>
      <c r="H1624">
        <v>255.5</v>
      </c>
      <c r="I1624" s="2" t="s">
        <v>14</v>
      </c>
      <c r="J1624">
        <v>0.5</v>
      </c>
      <c r="K1624" s="4">
        <v>76320</v>
      </c>
      <c r="L1624" s="1">
        <v>32202</v>
      </c>
      <c r="M1624">
        <f ca="1">DATEDIF(Factures[[#This Row],[Date naissance]],TODAY(),"Y")</f>
        <v>34</v>
      </c>
      <c r="N1624" t="str">
        <f ca="1">VLOOKUP(Factures[[#This Row],[Age]],Cat_Age[],2,TRUE)</f>
        <v>1 - de 0 à 35 ans</v>
      </c>
      <c r="O1624" t="str" cm="1">
        <f t="array" ref="O1624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624" t="str">
        <f>VLOOKUP(INDEX(Communes2013[Code Postal],MATCH("*"&amp;TEXT(Factures[[#This Row],[CP]],"00000")&amp;"*",Communes2013[Code Postal],0)),Communes2013[],2,FALSE)</f>
        <v>CAUDEBEC-LES-ELBEUF</v>
      </c>
      <c r="Q1624" t="str">
        <f>VLOOKUP(Factures[[#This Row],[DPT]],departement2021[],6,FALSE)</f>
        <v>Seine-Maritime</v>
      </c>
      <c r="R1624" t="str">
        <f>VLOOKUP(VLOOKUP(Factures[[#This Row],[DPT]],departement2021[],2,FALSE),region2021[],5,FALSE)</f>
        <v>Normandie</v>
      </c>
    </row>
    <row r="1625" spans="1:18" x14ac:dyDescent="0.25">
      <c r="A1625">
        <v>1629</v>
      </c>
      <c r="B1625" s="1">
        <v>44790</v>
      </c>
      <c r="C1625" s="2" t="s">
        <v>12</v>
      </c>
      <c r="D1625" s="2" t="s">
        <v>21</v>
      </c>
      <c r="E1625">
        <v>2</v>
      </c>
      <c r="F1625">
        <v>39.5</v>
      </c>
      <c r="G1625">
        <v>52</v>
      </c>
      <c r="H1625">
        <v>91.5</v>
      </c>
      <c r="I1625" s="2" t="s">
        <v>14</v>
      </c>
      <c r="J1625">
        <v>1.5</v>
      </c>
      <c r="K1625" s="4">
        <v>29900</v>
      </c>
      <c r="L1625" s="1">
        <v>15603</v>
      </c>
      <c r="M1625">
        <f ca="1">DATEDIF(Factures[[#This Row],[Date naissance]],TODAY(),"Y")</f>
        <v>80</v>
      </c>
      <c r="N1625" t="str">
        <f ca="1">VLOOKUP(Factures[[#This Row],[Age]],Cat_Age[],2,TRUE)</f>
        <v>5 - de 65 et plus</v>
      </c>
      <c r="O1625" t="str" cm="1">
        <f t="array" ref="O162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25" t="str">
        <f>VLOOKUP(INDEX(Communes2013[Code Postal],MATCH("*"&amp;TEXT(Factures[[#This Row],[CP]],"00000")&amp;"*",Communes2013[Code Postal],0)),Communes2013[],2,FALSE)</f>
        <v>CONCARNEAU</v>
      </c>
      <c r="Q1625" t="str">
        <f>VLOOKUP(Factures[[#This Row],[DPT]],departement2021[],6,FALSE)</f>
        <v>Finistère</v>
      </c>
      <c r="R1625" t="str">
        <f>VLOOKUP(VLOOKUP(Factures[[#This Row],[DPT]],departement2021[],2,FALSE),region2021[],5,FALSE)</f>
        <v>Bretagne</v>
      </c>
    </row>
    <row r="1626" spans="1:18" x14ac:dyDescent="0.25">
      <c r="A1626">
        <v>1630</v>
      </c>
      <c r="B1626" s="1">
        <v>44790</v>
      </c>
      <c r="C1626" s="2" t="s">
        <v>18</v>
      </c>
      <c r="D1626" s="2" t="s">
        <v>16</v>
      </c>
      <c r="E1626">
        <v>9</v>
      </c>
      <c r="F1626">
        <v>253.5</v>
      </c>
      <c r="G1626">
        <v>25</v>
      </c>
      <c r="H1626">
        <v>278.5</v>
      </c>
      <c r="I1626" s="2" t="s">
        <v>17</v>
      </c>
      <c r="K1626" s="4">
        <v>94450</v>
      </c>
      <c r="L1626" s="1">
        <v>24230</v>
      </c>
      <c r="M1626">
        <f ca="1">DATEDIF(Factures[[#This Row],[Date naissance]],TODAY(),"Y")</f>
        <v>56</v>
      </c>
      <c r="N1626" t="str">
        <f ca="1">VLOOKUP(Factures[[#This Row],[Age]],Cat_Age[],2,TRUE)</f>
        <v>4 - de 55 à 65 ans</v>
      </c>
      <c r="O1626" t="str" cm="1">
        <f t="array" ref="O1626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626" t="str">
        <f>VLOOKUP(INDEX(Communes2013[Code Postal],MATCH("*"&amp;TEXT(Factures[[#This Row],[CP]],"00000")&amp;"*",Communes2013[Code Postal],0)),Communes2013[],2,FALSE)</f>
        <v>LIMEIL-BREVANNES</v>
      </c>
      <c r="Q1626" t="str">
        <f>VLOOKUP(Factures[[#This Row],[DPT]],departement2021[],6,FALSE)</f>
        <v>Val-de-Marne</v>
      </c>
      <c r="R1626" t="str">
        <f>VLOOKUP(VLOOKUP(Factures[[#This Row],[DPT]],departement2021[],2,FALSE),region2021[],5,FALSE)</f>
        <v>Île-de-France</v>
      </c>
    </row>
    <row r="1627" spans="1:18" x14ac:dyDescent="0.25">
      <c r="A1627">
        <v>1631</v>
      </c>
      <c r="B1627" s="1">
        <v>44790</v>
      </c>
      <c r="C1627" s="2" t="s">
        <v>12</v>
      </c>
      <c r="D1627" s="2" t="s">
        <v>22</v>
      </c>
      <c r="E1627">
        <v>19</v>
      </c>
      <c r="F1627">
        <v>333</v>
      </c>
      <c r="G1627">
        <v>411</v>
      </c>
      <c r="H1627">
        <v>744</v>
      </c>
      <c r="I1627" s="2" t="s">
        <v>14</v>
      </c>
      <c r="J1627">
        <v>60</v>
      </c>
      <c r="K1627" s="4">
        <v>75014</v>
      </c>
      <c r="L1627" s="1">
        <v>24073</v>
      </c>
      <c r="M1627">
        <f ca="1">DATEDIF(Factures[[#This Row],[Date naissance]],TODAY(),"Y")</f>
        <v>56</v>
      </c>
      <c r="N1627" t="str">
        <f ca="1">VLOOKUP(Factures[[#This Row],[Age]],Cat_Age[],2,TRUE)</f>
        <v>4 - de 55 à 65 ans</v>
      </c>
      <c r="O1627" t="str" cm="1">
        <f t="array" ref="O162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27" t="str">
        <f>VLOOKUP(INDEX(Communes2013[Code Postal],MATCH("*"&amp;TEXT(Factures[[#This Row],[CP]],"00000")&amp;"*",Communes2013[Code Postal],0)),Communes2013[],2,FALSE)</f>
        <v>PARIS-14E-ARRONDISSEMENT</v>
      </c>
      <c r="Q1627" t="str">
        <f>VLOOKUP(Factures[[#This Row],[DPT]],departement2021[],6,FALSE)</f>
        <v>Paris</v>
      </c>
      <c r="R1627" t="str">
        <f>VLOOKUP(VLOOKUP(Factures[[#This Row],[DPT]],departement2021[],2,FALSE),region2021[],5,FALSE)</f>
        <v>Île-de-France</v>
      </c>
    </row>
    <row r="1628" spans="1:18" x14ac:dyDescent="0.25">
      <c r="A1628">
        <v>1632</v>
      </c>
      <c r="B1628" s="1">
        <v>44790</v>
      </c>
      <c r="C1628" s="2" t="s">
        <v>15</v>
      </c>
      <c r="D1628" s="2" t="s">
        <v>16</v>
      </c>
      <c r="E1628">
        <v>6</v>
      </c>
      <c r="F1628">
        <v>197.5</v>
      </c>
      <c r="G1628">
        <v>257</v>
      </c>
      <c r="H1628">
        <v>454.5</v>
      </c>
      <c r="I1628" s="2" t="s">
        <v>14</v>
      </c>
      <c r="J1628">
        <v>22.5</v>
      </c>
      <c r="K1628" s="4">
        <v>59570</v>
      </c>
      <c r="L1628" s="1">
        <v>21091</v>
      </c>
      <c r="M1628">
        <f ca="1">DATEDIF(Factures[[#This Row],[Date naissance]],TODAY(),"Y")</f>
        <v>65</v>
      </c>
      <c r="N1628" t="str">
        <f ca="1">VLOOKUP(Factures[[#This Row],[Age]],Cat_Age[],2,TRUE)</f>
        <v>5 - de 65 et plus</v>
      </c>
      <c r="O1628" t="str" cm="1">
        <f t="array" ref="O1628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628" t="str">
        <f>VLOOKUP(INDEX(Communes2013[Code Postal],MATCH("*"&amp;TEXT(Factures[[#This Row],[CP]],"00000")&amp;"*",Communes2013[Code Postal],0)),Communes2013[],2,FALSE)</f>
        <v>BAVAY</v>
      </c>
      <c r="Q1628" t="str">
        <f>VLOOKUP(Factures[[#This Row],[DPT]],departement2021[],6,FALSE)</f>
        <v>Nord</v>
      </c>
      <c r="R1628" t="str">
        <f>VLOOKUP(VLOOKUP(Factures[[#This Row],[DPT]],departement2021[],2,FALSE),region2021[],5,FALSE)</f>
        <v>Hauts-de-France</v>
      </c>
    </row>
    <row r="1629" spans="1:18" x14ac:dyDescent="0.25">
      <c r="A1629">
        <v>1633</v>
      </c>
      <c r="B1629" s="1">
        <v>44790</v>
      </c>
      <c r="C1629" s="2" t="s">
        <v>12</v>
      </c>
      <c r="D1629" s="2" t="s">
        <v>13</v>
      </c>
      <c r="E1629">
        <v>21</v>
      </c>
      <c r="F1629">
        <v>490</v>
      </c>
      <c r="G1629">
        <v>658</v>
      </c>
      <c r="H1629">
        <v>1148</v>
      </c>
      <c r="I1629" s="2" t="s">
        <v>17</v>
      </c>
      <c r="K1629" s="4">
        <v>57100</v>
      </c>
      <c r="L1629" s="1">
        <v>24259</v>
      </c>
      <c r="M1629">
        <f ca="1">DATEDIF(Factures[[#This Row],[Date naissance]],TODAY(),"Y")</f>
        <v>56</v>
      </c>
      <c r="N1629" t="str">
        <f ca="1">VLOOKUP(Factures[[#This Row],[Age]],Cat_Age[],2,TRUE)</f>
        <v>4 - de 55 à 65 ans</v>
      </c>
      <c r="O1629" t="str" cm="1">
        <f t="array" ref="O1629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1629" t="str">
        <f>VLOOKUP(INDEX(Communes2013[Code Postal],MATCH("*"&amp;TEXT(Factures[[#This Row],[CP]],"00000")&amp;"*",Communes2013[Code Postal],0)),Communes2013[],2,FALSE)</f>
        <v>THIONVILLE</v>
      </c>
      <c r="Q1629" t="str">
        <f>VLOOKUP(Factures[[#This Row],[DPT]],departement2021[],6,FALSE)</f>
        <v>Moselle</v>
      </c>
      <c r="R1629" t="str">
        <f>VLOOKUP(VLOOKUP(Factures[[#This Row],[DPT]],departement2021[],2,FALSE),region2021[],5,FALSE)</f>
        <v>Grand Est</v>
      </c>
    </row>
    <row r="1630" spans="1:18" x14ac:dyDescent="0.25">
      <c r="A1630">
        <v>1634</v>
      </c>
      <c r="B1630" s="1">
        <v>44790</v>
      </c>
      <c r="C1630" s="2" t="s">
        <v>18</v>
      </c>
      <c r="D1630" s="2" t="s">
        <v>21</v>
      </c>
      <c r="E1630">
        <v>4</v>
      </c>
      <c r="F1630">
        <v>73.5</v>
      </c>
      <c r="G1630">
        <v>118</v>
      </c>
      <c r="H1630">
        <v>191.5</v>
      </c>
      <c r="I1630" s="2" t="s">
        <v>17</v>
      </c>
      <c r="K1630" s="4">
        <v>35000</v>
      </c>
      <c r="L1630" s="1">
        <v>31942</v>
      </c>
      <c r="M1630">
        <f ca="1">DATEDIF(Factures[[#This Row],[Date naissance]],TODAY(),"Y")</f>
        <v>35</v>
      </c>
      <c r="N1630" t="str">
        <f ca="1">VLOOKUP(Factures[[#This Row],[Age]],Cat_Age[],2,TRUE)</f>
        <v>2 - de 35 à 45 ans</v>
      </c>
      <c r="O1630" t="str" cm="1">
        <f t="array" ref="O163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30" t="str">
        <f>VLOOKUP(INDEX(Communes2013[Code Postal],MATCH("*"&amp;TEXT(Factures[[#This Row],[CP]],"00000")&amp;"*",Communes2013[Code Postal],0)),Communes2013[],2,FALSE)</f>
        <v>RENNES</v>
      </c>
      <c r="Q1630" t="str">
        <f>VLOOKUP(Factures[[#This Row],[DPT]],departement2021[],6,FALSE)</f>
        <v>Ille-et-Vilaine</v>
      </c>
      <c r="R1630" t="str">
        <f>VLOOKUP(VLOOKUP(Factures[[#This Row],[DPT]],departement2021[],2,FALSE),region2021[],5,FALSE)</f>
        <v>Bretagne</v>
      </c>
    </row>
    <row r="1631" spans="1:18" x14ac:dyDescent="0.25">
      <c r="A1631">
        <v>1635</v>
      </c>
      <c r="B1631" s="1">
        <v>44790</v>
      </c>
      <c r="C1631" s="2" t="s">
        <v>15</v>
      </c>
      <c r="D1631" s="2" t="s">
        <v>20</v>
      </c>
      <c r="E1631">
        <v>4</v>
      </c>
      <c r="F1631">
        <v>55</v>
      </c>
      <c r="G1631">
        <v>60</v>
      </c>
      <c r="H1631">
        <v>115</v>
      </c>
      <c r="I1631" s="2" t="s">
        <v>14</v>
      </c>
      <c r="J1631">
        <v>8</v>
      </c>
      <c r="K1631" s="4">
        <v>56570</v>
      </c>
      <c r="L1631" s="1">
        <v>25631</v>
      </c>
      <c r="M1631">
        <f ca="1">DATEDIF(Factures[[#This Row],[Date naissance]],TODAY(),"Y")</f>
        <v>52</v>
      </c>
      <c r="N1631" t="str">
        <f ca="1">VLOOKUP(Factures[[#This Row],[Age]],Cat_Age[],2,TRUE)</f>
        <v>3 - de 45 à 55 ans</v>
      </c>
      <c r="O1631" t="str" cm="1">
        <f t="array" ref="O163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31" t="str">
        <f>VLOOKUP(INDEX(Communes2013[Code Postal],MATCH("*"&amp;TEXT(Factures[[#This Row],[CP]],"00000")&amp;"*",Communes2013[Code Postal],0)),Communes2013[],2,FALSE)</f>
        <v>LOCMIQUELIC</v>
      </c>
      <c r="Q1631" t="str">
        <f>VLOOKUP(Factures[[#This Row],[DPT]],departement2021[],6,FALSE)</f>
        <v>Morbihan</v>
      </c>
      <c r="R1631" t="str">
        <f>VLOOKUP(VLOOKUP(Factures[[#This Row],[DPT]],departement2021[],2,FALSE),region2021[],5,FALSE)</f>
        <v>Bretagne</v>
      </c>
    </row>
    <row r="1632" spans="1:18" x14ac:dyDescent="0.25">
      <c r="A1632">
        <v>1636</v>
      </c>
      <c r="B1632" s="1">
        <v>44790</v>
      </c>
      <c r="C1632" s="2" t="s">
        <v>19</v>
      </c>
      <c r="D1632" s="2" t="s">
        <v>16</v>
      </c>
      <c r="E1632">
        <v>20</v>
      </c>
      <c r="F1632">
        <v>615</v>
      </c>
      <c r="G1632">
        <v>491</v>
      </c>
      <c r="H1632">
        <v>1106</v>
      </c>
      <c r="I1632" s="2" t="s">
        <v>17</v>
      </c>
      <c r="K1632" s="4">
        <v>77380</v>
      </c>
      <c r="L1632" s="1">
        <v>24496</v>
      </c>
      <c r="M1632">
        <f ca="1">DATEDIF(Factures[[#This Row],[Date naissance]],TODAY(),"Y")</f>
        <v>55</v>
      </c>
      <c r="N1632" t="str">
        <f ca="1">VLOOKUP(Factures[[#This Row],[Age]],Cat_Age[],2,TRUE)</f>
        <v>4 - de 55 à 65 ans</v>
      </c>
      <c r="O1632" t="str" cm="1">
        <f t="array" ref="O163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632" t="str">
        <f>VLOOKUP(INDEX(Communes2013[Code Postal],MATCH("*"&amp;TEXT(Factures[[#This Row],[CP]],"00000")&amp;"*",Communes2013[Code Postal],0)),Communes2013[],2,FALSE)</f>
        <v>COMBS-LA-VILLE</v>
      </c>
      <c r="Q1632" t="str">
        <f>VLOOKUP(Factures[[#This Row],[DPT]],departement2021[],6,FALSE)</f>
        <v>Seine-et-Marne</v>
      </c>
      <c r="R1632" t="str">
        <f>VLOOKUP(VLOOKUP(Factures[[#This Row],[DPT]],departement2021[],2,FALSE),region2021[],5,FALSE)</f>
        <v>Île-de-France</v>
      </c>
    </row>
    <row r="1633" spans="1:18" x14ac:dyDescent="0.25">
      <c r="A1633">
        <v>1637</v>
      </c>
      <c r="B1633" s="1">
        <v>44790</v>
      </c>
      <c r="C1633" s="2" t="s">
        <v>19</v>
      </c>
      <c r="D1633" s="2" t="s">
        <v>16</v>
      </c>
      <c r="E1633">
        <v>3</v>
      </c>
      <c r="F1633">
        <v>83.5</v>
      </c>
      <c r="G1633">
        <v>112</v>
      </c>
      <c r="H1633">
        <v>195.5</v>
      </c>
      <c r="I1633" s="2" t="s">
        <v>17</v>
      </c>
      <c r="K1633" s="4">
        <v>56220</v>
      </c>
      <c r="L1633" s="1">
        <v>34439</v>
      </c>
      <c r="M1633">
        <f ca="1">DATEDIF(Factures[[#This Row],[Date naissance]],TODAY(),"Y")</f>
        <v>28</v>
      </c>
      <c r="N1633" t="str">
        <f ca="1">VLOOKUP(Factures[[#This Row],[Age]],Cat_Age[],2,TRUE)</f>
        <v>1 - de 0 à 35 ans</v>
      </c>
      <c r="O1633" t="str" cm="1">
        <f t="array" ref="O163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33" t="str">
        <f>VLOOKUP(INDEX(Communes2013[Code Postal],MATCH("*"&amp;TEXT(Factures[[#This Row],[CP]],"00000")&amp;"*",Communes2013[Code Postal],0)),Communes2013[],2,FALSE)</f>
        <v>MALANSAC</v>
      </c>
      <c r="Q1633" t="str">
        <f>VLOOKUP(Factures[[#This Row],[DPT]],departement2021[],6,FALSE)</f>
        <v>Morbihan</v>
      </c>
      <c r="R1633" t="str">
        <f>VLOOKUP(VLOOKUP(Factures[[#This Row],[DPT]],departement2021[],2,FALSE),region2021[],5,FALSE)</f>
        <v>Bretagne</v>
      </c>
    </row>
    <row r="1634" spans="1:18" x14ac:dyDescent="0.25">
      <c r="A1634">
        <v>1638</v>
      </c>
      <c r="B1634" s="1">
        <v>44790</v>
      </c>
      <c r="C1634" s="2" t="s">
        <v>15</v>
      </c>
      <c r="D1634" s="2" t="s">
        <v>13</v>
      </c>
      <c r="E1634">
        <v>2</v>
      </c>
      <c r="F1634">
        <v>48</v>
      </c>
      <c r="G1634">
        <v>89</v>
      </c>
      <c r="H1634">
        <v>137</v>
      </c>
      <c r="I1634" s="2" t="s">
        <v>14</v>
      </c>
      <c r="J1634">
        <v>5.5</v>
      </c>
      <c r="K1634" s="4">
        <v>92100</v>
      </c>
      <c r="L1634" s="1">
        <v>28067</v>
      </c>
      <c r="M1634">
        <f ca="1">DATEDIF(Factures[[#This Row],[Date naissance]],TODAY(),"Y")</f>
        <v>46</v>
      </c>
      <c r="N1634" t="str">
        <f ca="1">VLOOKUP(Factures[[#This Row],[Age]],Cat_Age[],2,TRUE)</f>
        <v>3 - de 45 à 55 ans</v>
      </c>
      <c r="O1634" t="str" cm="1">
        <f t="array" ref="O1634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634" t="str">
        <f>VLOOKUP(INDEX(Communes2013[Code Postal],MATCH("*"&amp;TEXT(Factures[[#This Row],[CP]],"00000")&amp;"*",Communes2013[Code Postal],0)),Communes2013[],2,FALSE)</f>
        <v>BOULOGNE-BILLANCOURT</v>
      </c>
      <c r="Q1634" t="str">
        <f>VLOOKUP(Factures[[#This Row],[DPT]],departement2021[],6,FALSE)</f>
        <v>Hauts-de-Seine</v>
      </c>
      <c r="R1634" t="str">
        <f>VLOOKUP(VLOOKUP(Factures[[#This Row],[DPT]],departement2021[],2,FALSE),region2021[],5,FALSE)</f>
        <v>Île-de-France</v>
      </c>
    </row>
    <row r="1635" spans="1:18" x14ac:dyDescent="0.25">
      <c r="A1635">
        <v>1639</v>
      </c>
      <c r="B1635" s="1">
        <v>44790</v>
      </c>
      <c r="C1635" s="2" t="s">
        <v>12</v>
      </c>
      <c r="D1635" s="2" t="s">
        <v>16</v>
      </c>
      <c r="E1635">
        <v>7</v>
      </c>
      <c r="F1635">
        <v>227</v>
      </c>
      <c r="G1635">
        <v>151</v>
      </c>
      <c r="H1635">
        <v>378</v>
      </c>
      <c r="I1635" s="2" t="s">
        <v>14</v>
      </c>
      <c r="J1635">
        <v>37.5</v>
      </c>
      <c r="K1635" s="4">
        <v>75002</v>
      </c>
      <c r="L1635" s="1">
        <v>32331</v>
      </c>
      <c r="M1635">
        <f ca="1">DATEDIF(Factures[[#This Row],[Date naissance]],TODAY(),"Y")</f>
        <v>34</v>
      </c>
      <c r="N1635" t="str">
        <f ca="1">VLOOKUP(Factures[[#This Row],[Age]],Cat_Age[],2,TRUE)</f>
        <v>1 - de 0 à 35 ans</v>
      </c>
      <c r="O1635" t="str" cm="1">
        <f t="array" ref="O163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35" t="str">
        <f>VLOOKUP(INDEX(Communes2013[Code Postal],MATCH("*"&amp;TEXT(Factures[[#This Row],[CP]],"00000")&amp;"*",Communes2013[Code Postal],0)),Communes2013[],2,FALSE)</f>
        <v>PARIS-2E-ARRONDISSEMENT</v>
      </c>
      <c r="Q1635" t="str">
        <f>VLOOKUP(Factures[[#This Row],[DPT]],departement2021[],6,FALSE)</f>
        <v>Paris</v>
      </c>
      <c r="R1635" t="str">
        <f>VLOOKUP(VLOOKUP(Factures[[#This Row],[DPT]],departement2021[],2,FALSE),region2021[],5,FALSE)</f>
        <v>Île-de-France</v>
      </c>
    </row>
    <row r="1636" spans="1:18" x14ac:dyDescent="0.25">
      <c r="A1636">
        <v>1640</v>
      </c>
      <c r="B1636" s="1">
        <v>44790</v>
      </c>
      <c r="C1636" s="2" t="s">
        <v>19</v>
      </c>
      <c r="D1636" s="2" t="s">
        <v>21</v>
      </c>
      <c r="E1636">
        <v>7</v>
      </c>
      <c r="F1636">
        <v>127</v>
      </c>
      <c r="G1636">
        <v>253</v>
      </c>
      <c r="H1636">
        <v>380</v>
      </c>
      <c r="I1636" s="2" t="s">
        <v>14</v>
      </c>
      <c r="J1636">
        <v>27.5</v>
      </c>
      <c r="K1636" s="4">
        <v>29170</v>
      </c>
      <c r="L1636" s="1">
        <v>13620</v>
      </c>
      <c r="M1636">
        <f ca="1">DATEDIF(Factures[[#This Row],[Date naissance]],TODAY(),"Y")</f>
        <v>85</v>
      </c>
      <c r="N1636" t="str">
        <f ca="1">VLOOKUP(Factures[[#This Row],[Age]],Cat_Age[],2,TRUE)</f>
        <v>5 - de 65 et plus</v>
      </c>
      <c r="O1636" t="str" cm="1">
        <f t="array" ref="O16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36" t="str">
        <f>VLOOKUP(INDEX(Communes2013[Code Postal],MATCH("*"&amp;TEXT(Factures[[#This Row],[CP]],"00000")&amp;"*",Communes2013[Code Postal],0)),Communes2013[],2,FALSE)</f>
        <v>FOUESNANT</v>
      </c>
      <c r="Q1636" t="str">
        <f>VLOOKUP(Factures[[#This Row],[DPT]],departement2021[],6,FALSE)</f>
        <v>Finistère</v>
      </c>
      <c r="R1636" t="str">
        <f>VLOOKUP(VLOOKUP(Factures[[#This Row],[DPT]],departement2021[],2,FALSE),region2021[],5,FALSE)</f>
        <v>Bretagne</v>
      </c>
    </row>
    <row r="1637" spans="1:18" x14ac:dyDescent="0.25">
      <c r="A1637">
        <v>1641</v>
      </c>
      <c r="B1637" s="1">
        <v>44790</v>
      </c>
      <c r="C1637" s="2" t="s">
        <v>15</v>
      </c>
      <c r="D1637" s="2" t="s">
        <v>13</v>
      </c>
      <c r="E1637">
        <v>8</v>
      </c>
      <c r="F1637">
        <v>160.5</v>
      </c>
      <c r="G1637">
        <v>256</v>
      </c>
      <c r="H1637">
        <v>416.5</v>
      </c>
      <c r="I1637" s="2" t="s">
        <v>14</v>
      </c>
      <c r="J1637">
        <v>15.5</v>
      </c>
      <c r="K1637" s="4">
        <v>29120</v>
      </c>
      <c r="L1637" s="1">
        <v>22324</v>
      </c>
      <c r="M1637">
        <f ca="1">DATEDIF(Factures[[#This Row],[Date naissance]],TODAY(),"Y")</f>
        <v>61</v>
      </c>
      <c r="N1637" t="str">
        <f ca="1">VLOOKUP(Factures[[#This Row],[Age]],Cat_Age[],2,TRUE)</f>
        <v>4 - de 55 à 65 ans</v>
      </c>
      <c r="O1637" t="str" cm="1">
        <f t="array" ref="O16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37" t="str">
        <f>VLOOKUP(INDEX(Communes2013[Code Postal],MATCH("*"&amp;TEXT(Factures[[#This Row],[CP]],"00000")&amp;"*",Communes2013[Code Postal],0)),Communes2013[],2,FALSE)</f>
        <v>PONT-L'ABBE</v>
      </c>
      <c r="Q1637" t="str">
        <f>VLOOKUP(Factures[[#This Row],[DPT]],departement2021[],6,FALSE)</f>
        <v>Finistère</v>
      </c>
      <c r="R1637" t="str">
        <f>VLOOKUP(VLOOKUP(Factures[[#This Row],[DPT]],departement2021[],2,FALSE),region2021[],5,FALSE)</f>
        <v>Bretagne</v>
      </c>
    </row>
    <row r="1638" spans="1:18" x14ac:dyDescent="0.25">
      <c r="A1638">
        <v>1642</v>
      </c>
      <c r="B1638" s="1">
        <v>44790</v>
      </c>
      <c r="C1638" s="2" t="s">
        <v>15</v>
      </c>
      <c r="D1638" s="2" t="s">
        <v>16</v>
      </c>
      <c r="E1638">
        <v>2</v>
      </c>
      <c r="F1638">
        <v>55</v>
      </c>
      <c r="G1638">
        <v>21</v>
      </c>
      <c r="H1638">
        <v>76</v>
      </c>
      <c r="I1638" s="2" t="s">
        <v>14</v>
      </c>
      <c r="J1638">
        <v>3.5</v>
      </c>
      <c r="K1638" s="4">
        <v>29520</v>
      </c>
      <c r="L1638" s="1">
        <v>27075</v>
      </c>
      <c r="M1638">
        <f ca="1">DATEDIF(Factures[[#This Row],[Date naissance]],TODAY(),"Y")</f>
        <v>48</v>
      </c>
      <c r="N1638" t="str">
        <f ca="1">VLOOKUP(Factures[[#This Row],[Age]],Cat_Age[],2,TRUE)</f>
        <v>3 - de 45 à 55 ans</v>
      </c>
      <c r="O1638" t="str" cm="1">
        <f t="array" ref="O163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38" t="str">
        <f>VLOOKUP(INDEX(Communes2013[Code Postal],MATCH("*"&amp;TEXT(Factures[[#This Row],[CP]],"00000")&amp;"*",Communes2013[Code Postal],0)),Communes2013[],2,FALSE)</f>
        <v>CHATEAUNEUF-DU-FAOU</v>
      </c>
      <c r="Q1638" t="str">
        <f>VLOOKUP(Factures[[#This Row],[DPT]],departement2021[],6,FALSE)</f>
        <v>Finistère</v>
      </c>
      <c r="R1638" t="str">
        <f>VLOOKUP(VLOOKUP(Factures[[#This Row],[DPT]],departement2021[],2,FALSE),region2021[],5,FALSE)</f>
        <v>Bretagne</v>
      </c>
    </row>
    <row r="1639" spans="1:18" x14ac:dyDescent="0.25">
      <c r="A1639">
        <v>1643</v>
      </c>
      <c r="B1639" s="1">
        <v>44791</v>
      </c>
      <c r="C1639" s="2" t="s">
        <v>18</v>
      </c>
      <c r="D1639" s="2" t="s">
        <v>16</v>
      </c>
      <c r="E1639">
        <v>4</v>
      </c>
      <c r="F1639">
        <v>106.5</v>
      </c>
      <c r="G1639">
        <v>33</v>
      </c>
      <c r="H1639">
        <v>139.5</v>
      </c>
      <c r="I1639" s="2" t="s">
        <v>17</v>
      </c>
      <c r="K1639" s="4">
        <v>29490</v>
      </c>
      <c r="L1639" s="1">
        <v>29412</v>
      </c>
      <c r="M1639">
        <f ca="1">DATEDIF(Factures[[#This Row],[Date naissance]],TODAY(),"Y")</f>
        <v>42</v>
      </c>
      <c r="N1639" t="str">
        <f ca="1">VLOOKUP(Factures[[#This Row],[Age]],Cat_Age[],2,TRUE)</f>
        <v>2 - de 35 à 45 ans</v>
      </c>
      <c r="O1639" t="str" cm="1">
        <f t="array" ref="O16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39" t="str">
        <f>VLOOKUP(INDEX(Communes2013[Code Postal],MATCH("*"&amp;TEXT(Factures[[#This Row],[CP]],"00000")&amp;"*",Communes2013[Code Postal],0)),Communes2013[],2,FALSE)</f>
        <v>GUIPAVAS</v>
      </c>
      <c r="Q1639" t="str">
        <f>VLOOKUP(Factures[[#This Row],[DPT]],departement2021[],6,FALSE)</f>
        <v>Finistère</v>
      </c>
      <c r="R1639" t="str">
        <f>VLOOKUP(VLOOKUP(Factures[[#This Row],[DPT]],departement2021[],2,FALSE),region2021[],5,FALSE)</f>
        <v>Bretagne</v>
      </c>
    </row>
    <row r="1640" spans="1:18" x14ac:dyDescent="0.25">
      <c r="A1640">
        <v>1644</v>
      </c>
      <c r="B1640" s="1">
        <v>44791</v>
      </c>
      <c r="C1640" s="2" t="s">
        <v>15</v>
      </c>
      <c r="D1640" s="2" t="s">
        <v>16</v>
      </c>
      <c r="E1640">
        <v>11</v>
      </c>
      <c r="F1640">
        <v>332.5</v>
      </c>
      <c r="G1640">
        <v>25</v>
      </c>
      <c r="H1640">
        <v>357.5</v>
      </c>
      <c r="I1640" s="2" t="s">
        <v>14</v>
      </c>
      <c r="J1640">
        <v>29.5</v>
      </c>
      <c r="K1640" s="4">
        <v>75012</v>
      </c>
      <c r="L1640" s="1">
        <v>25828</v>
      </c>
      <c r="M1640">
        <f ca="1">DATEDIF(Factures[[#This Row],[Date naissance]],TODAY(),"Y")</f>
        <v>52</v>
      </c>
      <c r="N1640" t="str">
        <f ca="1">VLOOKUP(Factures[[#This Row],[Age]],Cat_Age[],2,TRUE)</f>
        <v>3 - de 45 à 55 ans</v>
      </c>
      <c r="O1640" t="str" cm="1">
        <f t="array" ref="O164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40" t="str">
        <f>VLOOKUP(INDEX(Communes2013[Code Postal],MATCH("*"&amp;TEXT(Factures[[#This Row],[CP]],"00000")&amp;"*",Communes2013[Code Postal],0)),Communes2013[],2,FALSE)</f>
        <v>PARIS-12E-ARRONDISSEMENT</v>
      </c>
      <c r="Q1640" t="str">
        <f>VLOOKUP(Factures[[#This Row],[DPT]],departement2021[],6,FALSE)</f>
        <v>Paris</v>
      </c>
      <c r="R1640" t="str">
        <f>VLOOKUP(VLOOKUP(Factures[[#This Row],[DPT]],departement2021[],2,FALSE),region2021[],5,FALSE)</f>
        <v>Île-de-France</v>
      </c>
    </row>
    <row r="1641" spans="1:18" x14ac:dyDescent="0.25">
      <c r="A1641">
        <v>1645</v>
      </c>
      <c r="B1641" s="1">
        <v>44791</v>
      </c>
      <c r="C1641" s="2" t="s">
        <v>12</v>
      </c>
      <c r="D1641" s="2" t="s">
        <v>16</v>
      </c>
      <c r="E1641">
        <v>12</v>
      </c>
      <c r="F1641">
        <v>359.5</v>
      </c>
      <c r="G1641">
        <v>440</v>
      </c>
      <c r="H1641">
        <v>799.5</v>
      </c>
      <c r="I1641" s="2" t="s">
        <v>14</v>
      </c>
      <c r="J1641">
        <v>39.5</v>
      </c>
      <c r="K1641" s="4">
        <v>93210</v>
      </c>
      <c r="L1641" s="1">
        <v>27595</v>
      </c>
      <c r="M1641">
        <f ca="1">DATEDIF(Factures[[#This Row],[Date naissance]],TODAY(),"Y")</f>
        <v>47</v>
      </c>
      <c r="N1641" t="str">
        <f ca="1">VLOOKUP(Factures[[#This Row],[Age]],Cat_Age[],2,TRUE)</f>
        <v>3 - de 45 à 55 ans</v>
      </c>
      <c r="O1641" t="str" cm="1">
        <f t="array" ref="O164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641" t="str">
        <f>VLOOKUP(INDEX(Communes2013[Code Postal],MATCH("*"&amp;TEXT(Factures[[#This Row],[CP]],"00000")&amp;"*",Communes2013[Code Postal],0)),Communes2013[],2,FALSE)</f>
        <v>SAINT-DENIS</v>
      </c>
      <c r="Q1641" t="str">
        <f>VLOOKUP(Factures[[#This Row],[DPT]],departement2021[],6,FALSE)</f>
        <v>Seine-Saint-Denis</v>
      </c>
      <c r="R1641" t="str">
        <f>VLOOKUP(VLOOKUP(Factures[[#This Row],[DPT]],departement2021[],2,FALSE),region2021[],5,FALSE)</f>
        <v>Île-de-France</v>
      </c>
    </row>
    <row r="1642" spans="1:18" x14ac:dyDescent="0.25">
      <c r="A1642">
        <v>1646</v>
      </c>
      <c r="B1642" s="1">
        <v>44791</v>
      </c>
      <c r="C1642" s="2" t="s">
        <v>19</v>
      </c>
      <c r="D1642" s="2" t="s">
        <v>21</v>
      </c>
      <c r="E1642">
        <v>17</v>
      </c>
      <c r="F1642">
        <v>354</v>
      </c>
      <c r="G1642">
        <v>140</v>
      </c>
      <c r="H1642">
        <v>494</v>
      </c>
      <c r="I1642" s="2" t="s">
        <v>14</v>
      </c>
      <c r="J1642">
        <v>46.5</v>
      </c>
      <c r="K1642" s="4">
        <v>62800</v>
      </c>
      <c r="L1642" s="1">
        <v>23854</v>
      </c>
      <c r="M1642">
        <f ca="1">DATEDIF(Factures[[#This Row],[Date naissance]],TODAY(),"Y")</f>
        <v>57</v>
      </c>
      <c r="N1642" t="str">
        <f ca="1">VLOOKUP(Factures[[#This Row],[Age]],Cat_Age[],2,TRUE)</f>
        <v>4 - de 55 à 65 ans</v>
      </c>
      <c r="O1642" t="str" cm="1">
        <f t="array" ref="O1642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642" t="str">
        <f>VLOOKUP(INDEX(Communes2013[Code Postal],MATCH("*"&amp;TEXT(Factures[[#This Row],[CP]],"00000")&amp;"*",Communes2013[Code Postal],0)),Communes2013[],2,FALSE)</f>
        <v>LIEVIN</v>
      </c>
      <c r="Q1642" t="str">
        <f>VLOOKUP(Factures[[#This Row],[DPT]],departement2021[],6,FALSE)</f>
        <v>Pas-de-Calais</v>
      </c>
      <c r="R1642" t="str">
        <f>VLOOKUP(VLOOKUP(Factures[[#This Row],[DPT]],departement2021[],2,FALSE),region2021[],5,FALSE)</f>
        <v>Hauts-de-France</v>
      </c>
    </row>
    <row r="1643" spans="1:18" x14ac:dyDescent="0.25">
      <c r="A1643">
        <v>1647</v>
      </c>
      <c r="B1643" s="1">
        <v>44791</v>
      </c>
      <c r="C1643" s="2" t="s">
        <v>18</v>
      </c>
      <c r="D1643" s="2" t="s">
        <v>16</v>
      </c>
      <c r="E1643">
        <v>8</v>
      </c>
      <c r="F1643">
        <v>228.5</v>
      </c>
      <c r="G1643">
        <v>307</v>
      </c>
      <c r="H1643">
        <v>535.5</v>
      </c>
      <c r="I1643" s="2" t="s">
        <v>14</v>
      </c>
      <c r="J1643">
        <v>44</v>
      </c>
      <c r="K1643" s="4">
        <v>56100</v>
      </c>
      <c r="L1643" s="1">
        <v>21115</v>
      </c>
      <c r="M1643">
        <f ca="1">DATEDIF(Factures[[#This Row],[Date naissance]],TODAY(),"Y")</f>
        <v>65</v>
      </c>
      <c r="N1643" t="str">
        <f ca="1">VLOOKUP(Factures[[#This Row],[Age]],Cat_Age[],2,TRUE)</f>
        <v>5 - de 65 et plus</v>
      </c>
      <c r="O1643" t="str" cm="1">
        <f t="array" ref="O164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43" t="str">
        <f>VLOOKUP(INDEX(Communes2013[Code Postal],MATCH("*"&amp;TEXT(Factures[[#This Row],[CP]],"00000")&amp;"*",Communes2013[Code Postal],0)),Communes2013[],2,FALSE)</f>
        <v>LORIENT</v>
      </c>
      <c r="Q1643" t="str">
        <f>VLOOKUP(Factures[[#This Row],[DPT]],departement2021[],6,FALSE)</f>
        <v>Morbihan</v>
      </c>
      <c r="R1643" t="str">
        <f>VLOOKUP(VLOOKUP(Factures[[#This Row],[DPT]],departement2021[],2,FALSE),region2021[],5,FALSE)</f>
        <v>Bretagne</v>
      </c>
    </row>
    <row r="1644" spans="1:18" x14ac:dyDescent="0.25">
      <c r="A1644">
        <v>1648</v>
      </c>
      <c r="B1644" s="1">
        <v>44791</v>
      </c>
      <c r="C1644" s="2" t="s">
        <v>18</v>
      </c>
      <c r="D1644" s="2" t="s">
        <v>20</v>
      </c>
      <c r="E1644">
        <v>12</v>
      </c>
      <c r="F1644">
        <v>179.5</v>
      </c>
      <c r="G1644">
        <v>211</v>
      </c>
      <c r="H1644">
        <v>390.5</v>
      </c>
      <c r="I1644" s="2" t="s">
        <v>17</v>
      </c>
      <c r="K1644" s="4">
        <v>56320</v>
      </c>
      <c r="L1644" s="1">
        <v>12900</v>
      </c>
      <c r="M1644">
        <f ca="1">DATEDIF(Factures[[#This Row],[Date naissance]],TODAY(),"Y")</f>
        <v>87</v>
      </c>
      <c r="N1644" t="str">
        <f ca="1">VLOOKUP(Factures[[#This Row],[Age]],Cat_Age[],2,TRUE)</f>
        <v>5 - de 65 et plus</v>
      </c>
      <c r="O1644" t="str" cm="1">
        <f t="array" ref="O164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44" t="str">
        <f>VLOOKUP(INDEX(Communes2013[Code Postal],MATCH("*"&amp;TEXT(Factures[[#This Row],[CP]],"00000")&amp;"*",Communes2013[Code Postal],0)),Communes2013[],2,FALSE)</f>
        <v>LE FAOUET</v>
      </c>
      <c r="Q1644" t="str">
        <f>VLOOKUP(Factures[[#This Row],[DPT]],departement2021[],6,FALSE)</f>
        <v>Morbihan</v>
      </c>
      <c r="R1644" t="str">
        <f>VLOOKUP(VLOOKUP(Factures[[#This Row],[DPT]],departement2021[],2,FALSE),region2021[],5,FALSE)</f>
        <v>Bretagne</v>
      </c>
    </row>
    <row r="1645" spans="1:18" x14ac:dyDescent="0.25">
      <c r="A1645">
        <v>1649</v>
      </c>
      <c r="B1645" s="1">
        <v>44791</v>
      </c>
      <c r="C1645" s="2" t="s">
        <v>19</v>
      </c>
      <c r="D1645" s="2" t="s">
        <v>16</v>
      </c>
      <c r="E1645">
        <v>3</v>
      </c>
      <c r="F1645">
        <v>81</v>
      </c>
      <c r="G1645">
        <v>57</v>
      </c>
      <c r="H1645">
        <v>138</v>
      </c>
      <c r="I1645" s="2" t="s">
        <v>17</v>
      </c>
      <c r="K1645" s="4">
        <v>56800</v>
      </c>
      <c r="L1645" s="1">
        <v>33743</v>
      </c>
      <c r="M1645">
        <f ca="1">DATEDIF(Factures[[#This Row],[Date naissance]],TODAY(),"Y")</f>
        <v>30</v>
      </c>
      <c r="N1645" t="str">
        <f ca="1">VLOOKUP(Factures[[#This Row],[Age]],Cat_Age[],2,TRUE)</f>
        <v>1 - de 0 à 35 ans</v>
      </c>
      <c r="O1645" t="str" cm="1">
        <f t="array" ref="O164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45" t="str">
        <f>VLOOKUP(INDEX(Communes2013[Code Postal],MATCH("*"&amp;TEXT(Factures[[#This Row],[CP]],"00000")&amp;"*",Communes2013[Code Postal],0)),Communes2013[],2,FALSE)</f>
        <v>PLOERMEL</v>
      </c>
      <c r="Q1645" t="str">
        <f>VLOOKUP(Factures[[#This Row],[DPT]],departement2021[],6,FALSE)</f>
        <v>Morbihan</v>
      </c>
      <c r="R1645" t="str">
        <f>VLOOKUP(VLOOKUP(Factures[[#This Row],[DPT]],departement2021[],2,FALSE),region2021[],5,FALSE)</f>
        <v>Bretagne</v>
      </c>
    </row>
    <row r="1646" spans="1:18" x14ac:dyDescent="0.25">
      <c r="A1646">
        <v>1650</v>
      </c>
      <c r="B1646" s="1">
        <v>44791</v>
      </c>
      <c r="C1646" s="2" t="s">
        <v>15</v>
      </c>
      <c r="D1646" s="2" t="s">
        <v>16</v>
      </c>
      <c r="E1646">
        <v>3</v>
      </c>
      <c r="F1646">
        <v>91.5</v>
      </c>
      <c r="G1646">
        <v>77</v>
      </c>
      <c r="H1646">
        <v>168.5</v>
      </c>
      <c r="I1646" s="2" t="s">
        <v>14</v>
      </c>
      <c r="J1646">
        <v>5.5</v>
      </c>
      <c r="K1646" s="4">
        <v>63780</v>
      </c>
      <c r="L1646" s="1">
        <v>24215</v>
      </c>
      <c r="M1646">
        <f ca="1">DATEDIF(Factures[[#This Row],[Date naissance]],TODAY(),"Y")</f>
        <v>56</v>
      </c>
      <c r="N1646" t="str">
        <f ca="1">VLOOKUP(Factures[[#This Row],[Age]],Cat_Age[],2,TRUE)</f>
        <v>4 - de 55 à 65 ans</v>
      </c>
      <c r="O1646" t="str" cm="1">
        <f t="array" ref="O1646">IF(INT(Factures[[#This Row],[CP]]/1000)=20,_xlfn.SWITCH(MID(Factures[[#This Row],[CP]],3,1),"0","2A","1","2A","2","2B"),IF(LEN(Factures[[#This Row],[CP]])=4,"0"&amp;LEFT(Factures[[#This Row],[CP]],1),LEFT(Factures[[#This Row],[CP]],2)))</f>
        <v>63</v>
      </c>
      <c r="P1646" t="str">
        <f>VLOOKUP(INDEX(Communes2013[Code Postal],MATCH("*"&amp;TEXT(Factures[[#This Row],[CP]],"00000")&amp;"*",Communes2013[Code Postal],0)),Communes2013[],2,FALSE)</f>
        <v>SAINT-GEORGES-DE-MONS</v>
      </c>
      <c r="Q1646" t="str">
        <f>VLOOKUP(Factures[[#This Row],[DPT]],departement2021[],6,FALSE)</f>
        <v>Puy-de-Dôme</v>
      </c>
      <c r="R1646" t="str">
        <f>VLOOKUP(VLOOKUP(Factures[[#This Row],[DPT]],departement2021[],2,FALSE),region2021[],5,FALSE)</f>
        <v>Auvergne-Rhône-Alpes</v>
      </c>
    </row>
    <row r="1647" spans="1:18" x14ac:dyDescent="0.25">
      <c r="A1647">
        <v>1651</v>
      </c>
      <c r="B1647" s="1">
        <v>44791</v>
      </c>
      <c r="C1647" s="2" t="s">
        <v>12</v>
      </c>
      <c r="D1647" s="2" t="s">
        <v>16</v>
      </c>
      <c r="E1647">
        <v>7</v>
      </c>
      <c r="F1647">
        <v>192</v>
      </c>
      <c r="G1647">
        <v>259</v>
      </c>
      <c r="H1647">
        <v>451</v>
      </c>
      <c r="I1647" s="2" t="s">
        <v>14</v>
      </c>
      <c r="J1647">
        <v>36.5</v>
      </c>
      <c r="K1647" s="4">
        <v>62840</v>
      </c>
      <c r="L1647" s="1">
        <v>25483</v>
      </c>
      <c r="M1647">
        <f ca="1">DATEDIF(Factures[[#This Row],[Date naissance]],TODAY(),"Y")</f>
        <v>53</v>
      </c>
      <c r="N1647" t="str">
        <f ca="1">VLOOKUP(Factures[[#This Row],[Age]],Cat_Age[],2,TRUE)</f>
        <v>3 - de 45 à 55 ans</v>
      </c>
      <c r="O1647" t="str" cm="1">
        <f t="array" ref="O1647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647" t="str">
        <f>VLOOKUP(INDEX(Communes2013[Code Postal],MATCH("*"&amp;TEXT(Factures[[#This Row],[CP]],"00000")&amp;"*",Communes2013[Code Postal],0)),Communes2013[],2,FALSE)</f>
        <v>LAVENTIE</v>
      </c>
      <c r="Q1647" t="str">
        <f>VLOOKUP(Factures[[#This Row],[DPT]],departement2021[],6,FALSE)</f>
        <v>Pas-de-Calais</v>
      </c>
      <c r="R1647" t="str">
        <f>VLOOKUP(VLOOKUP(Factures[[#This Row],[DPT]],departement2021[],2,FALSE),region2021[],5,FALSE)</f>
        <v>Hauts-de-France</v>
      </c>
    </row>
    <row r="1648" spans="1:18" x14ac:dyDescent="0.25">
      <c r="A1648">
        <v>1652</v>
      </c>
      <c r="B1648" s="1">
        <v>44791</v>
      </c>
      <c r="C1648" s="2" t="s">
        <v>15</v>
      </c>
      <c r="D1648" s="2" t="s">
        <v>16</v>
      </c>
      <c r="E1648">
        <v>13</v>
      </c>
      <c r="F1648">
        <v>330.5</v>
      </c>
      <c r="G1648">
        <v>161</v>
      </c>
      <c r="H1648">
        <v>491.5</v>
      </c>
      <c r="I1648" s="2" t="s">
        <v>17</v>
      </c>
      <c r="K1648" s="4">
        <v>34830</v>
      </c>
      <c r="L1648" s="1">
        <v>29195</v>
      </c>
      <c r="M1648">
        <f ca="1">DATEDIF(Factures[[#This Row],[Date naissance]],TODAY(),"Y")</f>
        <v>42</v>
      </c>
      <c r="N1648" t="str">
        <f ca="1">VLOOKUP(Factures[[#This Row],[Age]],Cat_Age[],2,TRUE)</f>
        <v>2 - de 35 à 45 ans</v>
      </c>
      <c r="O1648" t="str" cm="1">
        <f t="array" ref="O1648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1648" t="str">
        <f>VLOOKUP(INDEX(Communes2013[Code Postal],MATCH("*"&amp;TEXT(Factures[[#This Row],[CP]],"00000")&amp;"*",Communes2013[Code Postal],0)),Communes2013[],2,FALSE)</f>
        <v>CLAPIERS</v>
      </c>
      <c r="Q1648" t="str">
        <f>VLOOKUP(Factures[[#This Row],[DPT]],departement2021[],6,FALSE)</f>
        <v>Hérault</v>
      </c>
      <c r="R1648" t="str">
        <f>VLOOKUP(VLOOKUP(Factures[[#This Row],[DPT]],departement2021[],2,FALSE),region2021[],5,FALSE)</f>
        <v>Occitanie</v>
      </c>
    </row>
    <row r="1649" spans="1:18" x14ac:dyDescent="0.25">
      <c r="A1649">
        <v>1653</v>
      </c>
      <c r="B1649" s="1">
        <v>44791</v>
      </c>
      <c r="C1649" s="2" t="s">
        <v>18</v>
      </c>
      <c r="D1649" s="2" t="s">
        <v>20</v>
      </c>
      <c r="E1649">
        <v>15</v>
      </c>
      <c r="F1649">
        <v>210.5</v>
      </c>
      <c r="G1649">
        <v>238</v>
      </c>
      <c r="H1649">
        <v>448.5</v>
      </c>
      <c r="I1649" s="2" t="s">
        <v>14</v>
      </c>
      <c r="J1649">
        <v>7</v>
      </c>
      <c r="K1649" s="4">
        <v>29900</v>
      </c>
      <c r="L1649" s="1">
        <v>15010</v>
      </c>
      <c r="M1649">
        <f ca="1">DATEDIF(Factures[[#This Row],[Date naissance]],TODAY(),"Y")</f>
        <v>81</v>
      </c>
      <c r="N1649" t="str">
        <f ca="1">VLOOKUP(Factures[[#This Row],[Age]],Cat_Age[],2,TRUE)</f>
        <v>5 - de 65 et plus</v>
      </c>
      <c r="O1649" t="str" cm="1">
        <f t="array" ref="O164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49" t="str">
        <f>VLOOKUP(INDEX(Communes2013[Code Postal],MATCH("*"&amp;TEXT(Factures[[#This Row],[CP]],"00000")&amp;"*",Communes2013[Code Postal],0)),Communes2013[],2,FALSE)</f>
        <v>CONCARNEAU</v>
      </c>
      <c r="Q1649" t="str">
        <f>VLOOKUP(Factures[[#This Row],[DPT]],departement2021[],6,FALSE)</f>
        <v>Finistère</v>
      </c>
      <c r="R1649" t="str">
        <f>VLOOKUP(VLOOKUP(Factures[[#This Row],[DPT]],departement2021[],2,FALSE),region2021[],5,FALSE)</f>
        <v>Bretagne</v>
      </c>
    </row>
    <row r="1650" spans="1:18" x14ac:dyDescent="0.25">
      <c r="A1650">
        <v>1654</v>
      </c>
      <c r="B1650" s="1">
        <v>44791</v>
      </c>
      <c r="C1650" s="2" t="s">
        <v>12</v>
      </c>
      <c r="D1650" s="2" t="s">
        <v>16</v>
      </c>
      <c r="E1650">
        <v>1</v>
      </c>
      <c r="F1650">
        <v>34</v>
      </c>
      <c r="G1650">
        <v>10</v>
      </c>
      <c r="H1650">
        <v>44</v>
      </c>
      <c r="I1650" s="2" t="s">
        <v>14</v>
      </c>
      <c r="J1650">
        <v>4.5</v>
      </c>
      <c r="K1650" s="4">
        <v>29820</v>
      </c>
      <c r="L1650" s="1">
        <v>12948</v>
      </c>
      <c r="M1650">
        <f ca="1">DATEDIF(Factures[[#This Row],[Date naissance]],TODAY(),"Y")</f>
        <v>87</v>
      </c>
      <c r="N1650" t="str">
        <f ca="1">VLOOKUP(Factures[[#This Row],[Age]],Cat_Age[],2,TRUE)</f>
        <v>5 - de 65 et plus</v>
      </c>
      <c r="O1650" t="str" cm="1">
        <f t="array" ref="O16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50" t="str">
        <f>VLOOKUP(INDEX(Communes2013[Code Postal],MATCH("*"&amp;TEXT(Factures[[#This Row],[CP]],"00000")&amp;"*",Communes2013[Code Postal],0)),Communes2013[],2,FALSE)</f>
        <v>GUILERS</v>
      </c>
      <c r="Q1650" t="str">
        <f>VLOOKUP(Factures[[#This Row],[DPT]],departement2021[],6,FALSE)</f>
        <v>Finistère</v>
      </c>
      <c r="R1650" t="str">
        <f>VLOOKUP(VLOOKUP(Factures[[#This Row],[DPT]],departement2021[],2,FALSE),region2021[],5,FALSE)</f>
        <v>Bretagne</v>
      </c>
    </row>
    <row r="1651" spans="1:18" x14ac:dyDescent="0.25">
      <c r="A1651">
        <v>1655</v>
      </c>
      <c r="B1651" s="1">
        <v>44791</v>
      </c>
      <c r="C1651" s="2" t="s">
        <v>15</v>
      </c>
      <c r="D1651" s="2" t="s">
        <v>20</v>
      </c>
      <c r="E1651">
        <v>6</v>
      </c>
      <c r="F1651">
        <v>77</v>
      </c>
      <c r="G1651">
        <v>99</v>
      </c>
      <c r="H1651">
        <v>176</v>
      </c>
      <c r="I1651" s="2" t="s">
        <v>14</v>
      </c>
      <c r="J1651">
        <v>4.5</v>
      </c>
      <c r="K1651" s="4">
        <v>94140</v>
      </c>
      <c r="L1651" s="1">
        <v>29189</v>
      </c>
      <c r="M1651">
        <f ca="1">DATEDIF(Factures[[#This Row],[Date naissance]],TODAY(),"Y")</f>
        <v>42</v>
      </c>
      <c r="N1651" t="str">
        <f ca="1">VLOOKUP(Factures[[#This Row],[Age]],Cat_Age[],2,TRUE)</f>
        <v>2 - de 35 à 45 ans</v>
      </c>
      <c r="O1651" t="str" cm="1">
        <f t="array" ref="O165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651" t="str">
        <f>VLOOKUP(INDEX(Communes2013[Code Postal],MATCH("*"&amp;TEXT(Factures[[#This Row],[CP]],"00000")&amp;"*",Communes2013[Code Postal],0)),Communes2013[],2,FALSE)</f>
        <v>ALFORTVILLE</v>
      </c>
      <c r="Q1651" t="str">
        <f>VLOOKUP(Factures[[#This Row],[DPT]],departement2021[],6,FALSE)</f>
        <v>Val-de-Marne</v>
      </c>
      <c r="R1651" t="str">
        <f>VLOOKUP(VLOOKUP(Factures[[#This Row],[DPT]],departement2021[],2,FALSE),region2021[],5,FALSE)</f>
        <v>Île-de-France</v>
      </c>
    </row>
    <row r="1652" spans="1:18" x14ac:dyDescent="0.25">
      <c r="A1652">
        <v>1656</v>
      </c>
      <c r="B1652" s="1">
        <v>44791</v>
      </c>
      <c r="C1652" s="2" t="s">
        <v>15</v>
      </c>
      <c r="D1652" s="2" t="s">
        <v>16</v>
      </c>
      <c r="E1652">
        <v>2</v>
      </c>
      <c r="F1652">
        <v>55.5</v>
      </c>
      <c r="G1652">
        <v>39</v>
      </c>
      <c r="H1652">
        <v>94.5</v>
      </c>
      <c r="I1652" s="2" t="s">
        <v>14</v>
      </c>
      <c r="J1652">
        <v>9.5</v>
      </c>
      <c r="K1652" s="4">
        <v>78830</v>
      </c>
      <c r="L1652" s="1">
        <v>23207</v>
      </c>
      <c r="M1652">
        <f ca="1">DATEDIF(Factures[[#This Row],[Date naissance]],TODAY(),"Y")</f>
        <v>59</v>
      </c>
      <c r="N1652" t="str">
        <f ca="1">VLOOKUP(Factures[[#This Row],[Age]],Cat_Age[],2,TRUE)</f>
        <v>4 - de 55 à 65 ans</v>
      </c>
      <c r="O1652" t="str" cm="1">
        <f t="array" ref="O1652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52" t="str">
        <f>VLOOKUP(INDEX(Communes2013[Code Postal],MATCH("*"&amp;TEXT(Factures[[#This Row],[CP]],"00000")&amp;"*",Communes2013[Code Postal],0)),Communes2013[],2,FALSE)</f>
        <v>BULLION</v>
      </c>
      <c r="Q1652" t="str">
        <f>VLOOKUP(Factures[[#This Row],[DPT]],departement2021[],6,FALSE)</f>
        <v>Yvelines</v>
      </c>
      <c r="R1652" t="str">
        <f>VLOOKUP(VLOOKUP(Factures[[#This Row],[DPT]],departement2021[],2,FALSE),region2021[],5,FALSE)</f>
        <v>Île-de-France</v>
      </c>
    </row>
    <row r="1653" spans="1:18" x14ac:dyDescent="0.25">
      <c r="A1653">
        <v>1657</v>
      </c>
      <c r="B1653" s="1">
        <v>44791</v>
      </c>
      <c r="C1653" s="2" t="s">
        <v>15</v>
      </c>
      <c r="D1653" s="2" t="s">
        <v>13</v>
      </c>
      <c r="E1653">
        <v>2</v>
      </c>
      <c r="F1653">
        <v>47</v>
      </c>
      <c r="G1653">
        <v>2</v>
      </c>
      <c r="H1653">
        <v>49</v>
      </c>
      <c r="I1653" s="2" t="s">
        <v>17</v>
      </c>
      <c r="K1653" s="4">
        <v>22740</v>
      </c>
      <c r="L1653" s="1">
        <v>26723</v>
      </c>
      <c r="M1653">
        <f ca="1">DATEDIF(Factures[[#This Row],[Date naissance]],TODAY(),"Y")</f>
        <v>49</v>
      </c>
      <c r="N1653" t="str">
        <f ca="1">VLOOKUP(Factures[[#This Row],[Age]],Cat_Age[],2,TRUE)</f>
        <v>3 - de 45 à 55 ans</v>
      </c>
      <c r="O1653" t="str" cm="1">
        <f t="array" ref="O165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653" t="str">
        <f>VLOOKUP(INDEX(Communes2013[Code Postal],MATCH("*"&amp;TEXT(Factures[[#This Row],[CP]],"00000")&amp;"*",Communes2013[Code Postal],0)),Communes2013[],2,FALSE)</f>
        <v>LEZARDRIEUX</v>
      </c>
      <c r="Q1653" t="str">
        <f>VLOOKUP(Factures[[#This Row],[DPT]],departement2021[],6,FALSE)</f>
        <v>Côtes-d'Armor</v>
      </c>
      <c r="R1653" t="str">
        <f>VLOOKUP(VLOOKUP(Factures[[#This Row],[DPT]],departement2021[],2,FALSE),region2021[],5,FALSE)</f>
        <v>Bretagne</v>
      </c>
    </row>
    <row r="1654" spans="1:18" x14ac:dyDescent="0.25">
      <c r="A1654">
        <v>1658</v>
      </c>
      <c r="B1654" s="1">
        <v>44791</v>
      </c>
      <c r="C1654" s="2" t="s">
        <v>15</v>
      </c>
      <c r="D1654" s="2" t="s">
        <v>16</v>
      </c>
      <c r="E1654">
        <v>13</v>
      </c>
      <c r="F1654">
        <v>384</v>
      </c>
      <c r="G1654">
        <v>550</v>
      </c>
      <c r="H1654">
        <v>934</v>
      </c>
      <c r="I1654" s="2" t="s">
        <v>14</v>
      </c>
      <c r="J1654">
        <v>10.5</v>
      </c>
      <c r="K1654" s="4">
        <v>29300</v>
      </c>
      <c r="L1654" s="1">
        <v>33721</v>
      </c>
      <c r="M1654">
        <f ca="1">DATEDIF(Factures[[#This Row],[Date naissance]],TODAY(),"Y")</f>
        <v>30</v>
      </c>
      <c r="N1654" t="str">
        <f ca="1">VLOOKUP(Factures[[#This Row],[Age]],Cat_Age[],2,TRUE)</f>
        <v>1 - de 0 à 35 ans</v>
      </c>
      <c r="O1654" t="str" cm="1">
        <f t="array" ref="O16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54" t="str">
        <f>VLOOKUP(INDEX(Communes2013[Code Postal],MATCH("*"&amp;TEXT(Factures[[#This Row],[CP]],"00000")&amp;"*",Communes2013[Code Postal],0)),Communes2013[],2,FALSE)</f>
        <v>QUIMPERLE</v>
      </c>
      <c r="Q1654" t="str">
        <f>VLOOKUP(Factures[[#This Row],[DPT]],departement2021[],6,FALSE)</f>
        <v>Finistère</v>
      </c>
      <c r="R1654" t="str">
        <f>VLOOKUP(VLOOKUP(Factures[[#This Row],[DPT]],departement2021[],2,FALSE),region2021[],5,FALSE)</f>
        <v>Bretagne</v>
      </c>
    </row>
    <row r="1655" spans="1:18" x14ac:dyDescent="0.25">
      <c r="A1655">
        <v>1659</v>
      </c>
      <c r="B1655" s="1">
        <v>44791</v>
      </c>
      <c r="C1655" s="2" t="s">
        <v>12</v>
      </c>
      <c r="D1655" s="2" t="s">
        <v>16</v>
      </c>
      <c r="E1655">
        <v>2</v>
      </c>
      <c r="F1655">
        <v>62.5</v>
      </c>
      <c r="G1655">
        <v>16</v>
      </c>
      <c r="H1655">
        <v>78.5</v>
      </c>
      <c r="I1655" s="2" t="s">
        <v>14</v>
      </c>
      <c r="J1655">
        <v>2.5</v>
      </c>
      <c r="K1655" s="4">
        <v>92160</v>
      </c>
      <c r="L1655" s="1">
        <v>26542</v>
      </c>
      <c r="M1655">
        <f ca="1">DATEDIF(Factures[[#This Row],[Date naissance]],TODAY(),"Y")</f>
        <v>50</v>
      </c>
      <c r="N1655" t="str">
        <f ca="1">VLOOKUP(Factures[[#This Row],[Age]],Cat_Age[],2,TRUE)</f>
        <v>3 - de 45 à 55 ans</v>
      </c>
      <c r="O1655" t="str" cm="1">
        <f t="array" ref="O165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655" t="str">
        <f>VLOOKUP(INDEX(Communes2013[Code Postal],MATCH("*"&amp;TEXT(Factures[[#This Row],[CP]],"00000")&amp;"*",Communes2013[Code Postal],0)),Communes2013[],2,FALSE)</f>
        <v>ANTONY</v>
      </c>
      <c r="Q1655" t="str">
        <f>VLOOKUP(Factures[[#This Row],[DPT]],departement2021[],6,FALSE)</f>
        <v>Hauts-de-Seine</v>
      </c>
      <c r="R1655" t="str">
        <f>VLOOKUP(VLOOKUP(Factures[[#This Row],[DPT]],departement2021[],2,FALSE),region2021[],5,FALSE)</f>
        <v>Île-de-France</v>
      </c>
    </row>
    <row r="1656" spans="1:18" x14ac:dyDescent="0.25">
      <c r="A1656">
        <v>1660</v>
      </c>
      <c r="B1656" s="1">
        <v>44791</v>
      </c>
      <c r="C1656" s="2" t="s">
        <v>15</v>
      </c>
      <c r="D1656" s="2" t="s">
        <v>20</v>
      </c>
      <c r="E1656">
        <v>2</v>
      </c>
      <c r="F1656">
        <v>28</v>
      </c>
      <c r="G1656">
        <v>54</v>
      </c>
      <c r="H1656">
        <v>82</v>
      </c>
      <c r="I1656" s="2" t="s">
        <v>14</v>
      </c>
      <c r="J1656">
        <v>7.5</v>
      </c>
      <c r="K1656" s="4">
        <v>75010</v>
      </c>
      <c r="L1656" s="1">
        <v>21990</v>
      </c>
      <c r="M1656">
        <f ca="1">DATEDIF(Factures[[#This Row],[Date naissance]],TODAY(),"Y")</f>
        <v>62</v>
      </c>
      <c r="N1656" t="str">
        <f ca="1">VLOOKUP(Factures[[#This Row],[Age]],Cat_Age[],2,TRUE)</f>
        <v>4 - de 55 à 65 ans</v>
      </c>
      <c r="O1656" t="str" cm="1">
        <f t="array" ref="O165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56" t="str">
        <f>VLOOKUP(INDEX(Communes2013[Code Postal],MATCH("*"&amp;TEXT(Factures[[#This Row],[CP]],"00000")&amp;"*",Communes2013[Code Postal],0)),Communes2013[],2,FALSE)</f>
        <v>PARIS-10E-ARRONDISSEMENT</v>
      </c>
      <c r="Q1656" t="str">
        <f>VLOOKUP(Factures[[#This Row],[DPT]],departement2021[],6,FALSE)</f>
        <v>Paris</v>
      </c>
      <c r="R1656" t="str">
        <f>VLOOKUP(VLOOKUP(Factures[[#This Row],[DPT]],departement2021[],2,FALSE),region2021[],5,FALSE)</f>
        <v>Île-de-France</v>
      </c>
    </row>
    <row r="1657" spans="1:18" x14ac:dyDescent="0.25">
      <c r="A1657">
        <v>1661</v>
      </c>
      <c r="B1657" s="1">
        <v>44792</v>
      </c>
      <c r="C1657" s="2" t="s">
        <v>15</v>
      </c>
      <c r="D1657" s="2" t="s">
        <v>13</v>
      </c>
      <c r="E1657">
        <v>1</v>
      </c>
      <c r="F1657">
        <v>22.5</v>
      </c>
      <c r="G1657">
        <v>15</v>
      </c>
      <c r="H1657">
        <v>37.5</v>
      </c>
      <c r="I1657" s="2" t="s">
        <v>14</v>
      </c>
      <c r="J1657">
        <v>0.5</v>
      </c>
      <c r="K1657" s="4">
        <v>29170</v>
      </c>
      <c r="L1657" s="1">
        <v>18729</v>
      </c>
      <c r="M1657">
        <f ca="1">DATEDIF(Factures[[#This Row],[Date naissance]],TODAY(),"Y")</f>
        <v>71</v>
      </c>
      <c r="N1657" t="str">
        <f ca="1">VLOOKUP(Factures[[#This Row],[Age]],Cat_Age[],2,TRUE)</f>
        <v>5 - de 65 et plus</v>
      </c>
      <c r="O1657" t="str" cm="1">
        <f t="array" ref="O16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57" t="str">
        <f>VLOOKUP(INDEX(Communes2013[Code Postal],MATCH("*"&amp;TEXT(Factures[[#This Row],[CP]],"00000")&amp;"*",Communes2013[Code Postal],0)),Communes2013[],2,FALSE)</f>
        <v>FOUESNANT</v>
      </c>
      <c r="Q1657" t="str">
        <f>VLOOKUP(Factures[[#This Row],[DPT]],departement2021[],6,FALSE)</f>
        <v>Finistère</v>
      </c>
      <c r="R1657" t="str">
        <f>VLOOKUP(VLOOKUP(Factures[[#This Row],[DPT]],departement2021[],2,FALSE),region2021[],5,FALSE)</f>
        <v>Bretagne</v>
      </c>
    </row>
    <row r="1658" spans="1:18" x14ac:dyDescent="0.25">
      <c r="A1658">
        <v>1662</v>
      </c>
      <c r="B1658" s="1">
        <v>44792</v>
      </c>
      <c r="C1658" s="2" t="s">
        <v>15</v>
      </c>
      <c r="D1658" s="2" t="s">
        <v>21</v>
      </c>
      <c r="E1658">
        <v>21</v>
      </c>
      <c r="F1658">
        <v>390</v>
      </c>
      <c r="G1658">
        <v>252</v>
      </c>
      <c r="H1658">
        <v>642</v>
      </c>
      <c r="I1658" s="2" t="s">
        <v>17</v>
      </c>
      <c r="K1658" s="4">
        <v>35000</v>
      </c>
      <c r="L1658" s="1">
        <v>28347</v>
      </c>
      <c r="M1658">
        <f ca="1">DATEDIF(Factures[[#This Row],[Date naissance]],TODAY(),"Y")</f>
        <v>45</v>
      </c>
      <c r="N1658" t="str">
        <f ca="1">VLOOKUP(Factures[[#This Row],[Age]],Cat_Age[],2,TRUE)</f>
        <v>3 - de 45 à 55 ans</v>
      </c>
      <c r="O1658" t="str" cm="1">
        <f t="array" ref="O165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58" t="str">
        <f>VLOOKUP(INDEX(Communes2013[Code Postal],MATCH("*"&amp;TEXT(Factures[[#This Row],[CP]],"00000")&amp;"*",Communes2013[Code Postal],0)),Communes2013[],2,FALSE)</f>
        <v>RENNES</v>
      </c>
      <c r="Q1658" t="str">
        <f>VLOOKUP(Factures[[#This Row],[DPT]],departement2021[],6,FALSE)</f>
        <v>Ille-et-Vilaine</v>
      </c>
      <c r="R1658" t="str">
        <f>VLOOKUP(VLOOKUP(Factures[[#This Row],[DPT]],departement2021[],2,FALSE),region2021[],5,FALSE)</f>
        <v>Bretagne</v>
      </c>
    </row>
    <row r="1659" spans="1:18" x14ac:dyDescent="0.25">
      <c r="A1659">
        <v>1663</v>
      </c>
      <c r="B1659" s="1">
        <v>44792</v>
      </c>
      <c r="C1659" s="2" t="s">
        <v>19</v>
      </c>
      <c r="D1659" s="2" t="s">
        <v>16</v>
      </c>
      <c r="E1659">
        <v>3</v>
      </c>
      <c r="F1659">
        <v>87</v>
      </c>
      <c r="G1659">
        <v>162</v>
      </c>
      <c r="H1659">
        <v>249</v>
      </c>
      <c r="I1659" s="2" t="s">
        <v>14</v>
      </c>
      <c r="J1659">
        <v>21</v>
      </c>
      <c r="K1659" s="4">
        <v>29910</v>
      </c>
      <c r="L1659" s="1">
        <v>24748</v>
      </c>
      <c r="M1659">
        <f ca="1">DATEDIF(Factures[[#This Row],[Date naissance]],TODAY(),"Y")</f>
        <v>55</v>
      </c>
      <c r="N1659" t="str">
        <f ca="1">VLOOKUP(Factures[[#This Row],[Age]],Cat_Age[],2,TRUE)</f>
        <v>4 - de 55 à 65 ans</v>
      </c>
      <c r="O1659" t="str" cm="1">
        <f t="array" ref="O16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59" t="str">
        <f>VLOOKUP(INDEX(Communes2013[Code Postal],MATCH("*"&amp;TEXT(Factures[[#This Row],[CP]],"00000")&amp;"*",Communes2013[Code Postal],0)),Communes2013[],2,FALSE)</f>
        <v>TREGUNC</v>
      </c>
      <c r="Q1659" t="str">
        <f>VLOOKUP(Factures[[#This Row],[DPT]],departement2021[],6,FALSE)</f>
        <v>Finistère</v>
      </c>
      <c r="R1659" t="str">
        <f>VLOOKUP(VLOOKUP(Factures[[#This Row],[DPT]],departement2021[],2,FALSE),region2021[],5,FALSE)</f>
        <v>Bretagne</v>
      </c>
    </row>
    <row r="1660" spans="1:18" x14ac:dyDescent="0.25">
      <c r="A1660">
        <v>1664</v>
      </c>
      <c r="B1660" s="1">
        <v>44792</v>
      </c>
      <c r="C1660" s="2" t="s">
        <v>12</v>
      </c>
      <c r="D1660" s="2" t="s">
        <v>16</v>
      </c>
      <c r="E1660">
        <v>2</v>
      </c>
      <c r="F1660">
        <v>51</v>
      </c>
      <c r="G1660">
        <v>15</v>
      </c>
      <c r="H1660">
        <v>66</v>
      </c>
      <c r="I1660" s="2" t="s">
        <v>14</v>
      </c>
      <c r="J1660">
        <v>7</v>
      </c>
      <c r="K1660" s="4">
        <v>54290</v>
      </c>
      <c r="L1660" s="1">
        <v>28153</v>
      </c>
      <c r="M1660">
        <f ca="1">DATEDIF(Factures[[#This Row],[Date naissance]],TODAY(),"Y")</f>
        <v>45</v>
      </c>
      <c r="N1660" t="str">
        <f ca="1">VLOOKUP(Factures[[#This Row],[Age]],Cat_Age[],2,TRUE)</f>
        <v>3 - de 45 à 55 ans</v>
      </c>
      <c r="O1660" t="str" cm="1">
        <f t="array" ref="O1660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660" t="str">
        <f>VLOOKUP(INDEX(Communes2013[Code Postal],MATCH("*"&amp;TEXT(Factures[[#This Row],[CP]],"00000")&amp;"*",Communes2013[Code Postal],0)),Communes2013[],2,FALSE)</f>
        <v>BAYON</v>
      </c>
      <c r="Q1660" t="str">
        <f>VLOOKUP(Factures[[#This Row],[DPT]],departement2021[],6,FALSE)</f>
        <v>Meurthe-et-Moselle</v>
      </c>
      <c r="R1660" t="str">
        <f>VLOOKUP(VLOOKUP(Factures[[#This Row],[DPT]],departement2021[],2,FALSE),region2021[],5,FALSE)</f>
        <v>Grand Est</v>
      </c>
    </row>
    <row r="1661" spans="1:18" x14ac:dyDescent="0.25">
      <c r="A1661">
        <v>1665</v>
      </c>
      <c r="B1661" s="1">
        <v>44792</v>
      </c>
      <c r="C1661" s="2" t="s">
        <v>12</v>
      </c>
      <c r="D1661" s="2" t="s">
        <v>13</v>
      </c>
      <c r="E1661">
        <v>11</v>
      </c>
      <c r="F1661">
        <v>246.5</v>
      </c>
      <c r="G1661">
        <v>20</v>
      </c>
      <c r="H1661">
        <v>266.5</v>
      </c>
      <c r="I1661" s="2" t="s">
        <v>14</v>
      </c>
      <c r="J1661">
        <v>10</v>
      </c>
      <c r="K1661" s="4">
        <v>29000</v>
      </c>
      <c r="L1661" s="1">
        <v>29855</v>
      </c>
      <c r="M1661">
        <f ca="1">DATEDIF(Factures[[#This Row],[Date naissance]],TODAY(),"Y")</f>
        <v>41</v>
      </c>
      <c r="N1661" t="str">
        <f ca="1">VLOOKUP(Factures[[#This Row],[Age]],Cat_Age[],2,TRUE)</f>
        <v>2 - de 35 à 45 ans</v>
      </c>
      <c r="O1661" t="str" cm="1">
        <f t="array" ref="O16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61" t="str">
        <f>VLOOKUP(INDEX(Communes2013[Code Postal],MATCH("*"&amp;TEXT(Factures[[#This Row],[CP]],"00000")&amp;"*",Communes2013[Code Postal],0)),Communes2013[],2,FALSE)</f>
        <v>QUIMPER</v>
      </c>
      <c r="Q1661" t="str">
        <f>VLOOKUP(Factures[[#This Row],[DPT]],departement2021[],6,FALSE)</f>
        <v>Finistère</v>
      </c>
      <c r="R1661" t="str">
        <f>VLOOKUP(VLOOKUP(Factures[[#This Row],[DPT]],departement2021[],2,FALSE),region2021[],5,FALSE)</f>
        <v>Bretagne</v>
      </c>
    </row>
    <row r="1662" spans="1:18" x14ac:dyDescent="0.25">
      <c r="A1662">
        <v>1666</v>
      </c>
      <c r="B1662" s="1">
        <v>44792</v>
      </c>
      <c r="C1662" s="2" t="s">
        <v>15</v>
      </c>
      <c r="D1662" s="2" t="s">
        <v>16</v>
      </c>
      <c r="E1662">
        <v>18</v>
      </c>
      <c r="F1662">
        <v>549</v>
      </c>
      <c r="G1662">
        <v>402</v>
      </c>
      <c r="H1662">
        <v>951</v>
      </c>
      <c r="I1662" s="2" t="s">
        <v>17</v>
      </c>
      <c r="K1662" s="4">
        <v>22240</v>
      </c>
      <c r="L1662" s="1">
        <v>31734</v>
      </c>
      <c r="M1662">
        <f ca="1">DATEDIF(Factures[[#This Row],[Date naissance]],TODAY(),"Y")</f>
        <v>35</v>
      </c>
      <c r="N1662" t="str">
        <f ca="1">VLOOKUP(Factures[[#This Row],[Age]],Cat_Age[],2,TRUE)</f>
        <v>2 - de 35 à 45 ans</v>
      </c>
      <c r="O1662" t="str" cm="1">
        <f t="array" ref="O166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662" t="str">
        <f>VLOOKUP(INDEX(Communes2013[Code Postal],MATCH("*"&amp;TEXT(Factures[[#This Row],[CP]],"00000")&amp;"*",Communes2013[Code Postal],0)),Communes2013[],2,FALSE)</f>
        <v>FREHEL</v>
      </c>
      <c r="Q1662" t="str">
        <f>VLOOKUP(Factures[[#This Row],[DPT]],departement2021[],6,FALSE)</f>
        <v>Côtes-d'Armor</v>
      </c>
      <c r="R1662" t="str">
        <f>VLOOKUP(VLOOKUP(Factures[[#This Row],[DPT]],departement2021[],2,FALSE),region2021[],5,FALSE)</f>
        <v>Bretagne</v>
      </c>
    </row>
    <row r="1663" spans="1:18" x14ac:dyDescent="0.25">
      <c r="A1663">
        <v>1667</v>
      </c>
      <c r="B1663" s="1">
        <v>44792</v>
      </c>
      <c r="C1663" s="2" t="s">
        <v>15</v>
      </c>
      <c r="D1663" s="2" t="s">
        <v>16</v>
      </c>
      <c r="E1663">
        <v>1</v>
      </c>
      <c r="F1663">
        <v>30</v>
      </c>
      <c r="G1663">
        <v>48</v>
      </c>
      <c r="H1663">
        <v>78</v>
      </c>
      <c r="I1663" s="2" t="s">
        <v>14</v>
      </c>
      <c r="J1663">
        <v>8</v>
      </c>
      <c r="K1663" s="4">
        <v>92340</v>
      </c>
      <c r="L1663" s="1">
        <v>28689</v>
      </c>
      <c r="M1663">
        <f ca="1">DATEDIF(Factures[[#This Row],[Date naissance]],TODAY(),"Y")</f>
        <v>44</v>
      </c>
      <c r="N1663" t="str">
        <f ca="1">VLOOKUP(Factures[[#This Row],[Age]],Cat_Age[],2,TRUE)</f>
        <v>2 - de 35 à 45 ans</v>
      </c>
      <c r="O1663" t="str" cm="1">
        <f t="array" ref="O166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663" t="str">
        <f>VLOOKUP(INDEX(Communes2013[Code Postal],MATCH("*"&amp;TEXT(Factures[[#This Row],[CP]],"00000")&amp;"*",Communes2013[Code Postal],0)),Communes2013[],2,FALSE)</f>
        <v>BOURG-LA-REINE</v>
      </c>
      <c r="Q1663" t="str">
        <f>VLOOKUP(Factures[[#This Row],[DPT]],departement2021[],6,FALSE)</f>
        <v>Hauts-de-Seine</v>
      </c>
      <c r="R1663" t="str">
        <f>VLOOKUP(VLOOKUP(Factures[[#This Row],[DPT]],departement2021[],2,FALSE),region2021[],5,FALSE)</f>
        <v>Île-de-France</v>
      </c>
    </row>
    <row r="1664" spans="1:18" x14ac:dyDescent="0.25">
      <c r="A1664">
        <v>1668</v>
      </c>
      <c r="B1664" s="1">
        <v>44792</v>
      </c>
      <c r="C1664" s="2" t="s">
        <v>15</v>
      </c>
      <c r="D1664" s="2" t="s">
        <v>16</v>
      </c>
      <c r="E1664">
        <v>6</v>
      </c>
      <c r="F1664">
        <v>158</v>
      </c>
      <c r="G1664">
        <v>260</v>
      </c>
      <c r="H1664">
        <v>418</v>
      </c>
      <c r="I1664" s="2" t="s">
        <v>14</v>
      </c>
      <c r="J1664">
        <v>7.5</v>
      </c>
      <c r="K1664" s="4">
        <v>29000</v>
      </c>
      <c r="L1664" s="1">
        <v>29697</v>
      </c>
      <c r="M1664">
        <f ca="1">DATEDIF(Factures[[#This Row],[Date naissance]],TODAY(),"Y")</f>
        <v>41</v>
      </c>
      <c r="N1664" t="str">
        <f ca="1">VLOOKUP(Factures[[#This Row],[Age]],Cat_Age[],2,TRUE)</f>
        <v>2 - de 35 à 45 ans</v>
      </c>
      <c r="O1664" t="str" cm="1">
        <f t="array" ref="O166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64" t="str">
        <f>VLOOKUP(INDEX(Communes2013[Code Postal],MATCH("*"&amp;TEXT(Factures[[#This Row],[CP]],"00000")&amp;"*",Communes2013[Code Postal],0)),Communes2013[],2,FALSE)</f>
        <v>QUIMPER</v>
      </c>
      <c r="Q1664" t="str">
        <f>VLOOKUP(Factures[[#This Row],[DPT]],departement2021[],6,FALSE)</f>
        <v>Finistère</v>
      </c>
      <c r="R1664" t="str">
        <f>VLOOKUP(VLOOKUP(Factures[[#This Row],[DPT]],departement2021[],2,FALSE),region2021[],5,FALSE)</f>
        <v>Bretagne</v>
      </c>
    </row>
    <row r="1665" spans="1:18" x14ac:dyDescent="0.25">
      <c r="A1665">
        <v>1669</v>
      </c>
      <c r="B1665" s="1">
        <v>44792</v>
      </c>
      <c r="C1665" s="2" t="s">
        <v>18</v>
      </c>
      <c r="D1665" s="2" t="s">
        <v>13</v>
      </c>
      <c r="E1665">
        <v>2</v>
      </c>
      <c r="F1665">
        <v>47</v>
      </c>
      <c r="G1665">
        <v>56</v>
      </c>
      <c r="H1665">
        <v>103</v>
      </c>
      <c r="I1665" s="2" t="s">
        <v>17</v>
      </c>
      <c r="K1665" s="4">
        <v>95400</v>
      </c>
      <c r="L1665" s="1">
        <v>22983</v>
      </c>
      <c r="M1665">
        <f ca="1">DATEDIF(Factures[[#This Row],[Date naissance]],TODAY(),"Y")</f>
        <v>59</v>
      </c>
      <c r="N1665" t="str">
        <f ca="1">VLOOKUP(Factures[[#This Row],[Age]],Cat_Age[],2,TRUE)</f>
        <v>4 - de 55 à 65 ans</v>
      </c>
      <c r="O1665" t="str" cm="1">
        <f t="array" ref="O166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665" t="str">
        <f>VLOOKUP(INDEX(Communes2013[Code Postal],MATCH("*"&amp;TEXT(Factures[[#This Row],[CP]],"00000")&amp;"*",Communes2013[Code Postal],0)),Communes2013[],2,FALSE)</f>
        <v>VILLIERS-LE-BEL</v>
      </c>
      <c r="Q1665" t="str">
        <f>VLOOKUP(Factures[[#This Row],[DPT]],departement2021[],6,FALSE)</f>
        <v>Val-d'Oise</v>
      </c>
      <c r="R1665" t="str">
        <f>VLOOKUP(VLOOKUP(Factures[[#This Row],[DPT]],departement2021[],2,FALSE),region2021[],5,FALSE)</f>
        <v>Île-de-France</v>
      </c>
    </row>
    <row r="1666" spans="1:18" x14ac:dyDescent="0.25">
      <c r="A1666">
        <v>1670</v>
      </c>
      <c r="B1666" s="1">
        <v>44792</v>
      </c>
      <c r="C1666" s="2" t="s">
        <v>12</v>
      </c>
      <c r="D1666" s="2" t="s">
        <v>13</v>
      </c>
      <c r="E1666">
        <v>19</v>
      </c>
      <c r="F1666">
        <v>434</v>
      </c>
      <c r="G1666">
        <v>676</v>
      </c>
      <c r="H1666">
        <v>1110</v>
      </c>
      <c r="I1666" s="2" t="s">
        <v>14</v>
      </c>
      <c r="J1666">
        <v>10.5</v>
      </c>
      <c r="K1666" s="4">
        <v>56500</v>
      </c>
      <c r="L1666" s="1">
        <v>33500</v>
      </c>
      <c r="M1666">
        <f ca="1">DATEDIF(Factures[[#This Row],[Date naissance]],TODAY(),"Y")</f>
        <v>31</v>
      </c>
      <c r="N1666" t="str">
        <f ca="1">VLOOKUP(Factures[[#This Row],[Age]],Cat_Age[],2,TRUE)</f>
        <v>1 - de 0 à 35 ans</v>
      </c>
      <c r="O1666" t="str" cm="1">
        <f t="array" ref="O166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66" t="str">
        <f>VLOOKUP(INDEX(Communes2013[Code Postal],MATCH("*"&amp;TEXT(Factures[[#This Row],[CP]],"00000")&amp;"*",Communes2013[Code Postal],0)),Communes2013[],2,FALSE)</f>
        <v>LOCMINE</v>
      </c>
      <c r="Q1666" t="str">
        <f>VLOOKUP(Factures[[#This Row],[DPT]],departement2021[],6,FALSE)</f>
        <v>Morbihan</v>
      </c>
      <c r="R1666" t="str">
        <f>VLOOKUP(VLOOKUP(Factures[[#This Row],[DPT]],departement2021[],2,FALSE),region2021[],5,FALSE)</f>
        <v>Bretagne</v>
      </c>
    </row>
    <row r="1667" spans="1:18" x14ac:dyDescent="0.25">
      <c r="A1667">
        <v>1671</v>
      </c>
      <c r="B1667" s="1">
        <v>44792</v>
      </c>
      <c r="C1667" s="2" t="s">
        <v>15</v>
      </c>
      <c r="D1667" s="2" t="s">
        <v>16</v>
      </c>
      <c r="E1667">
        <v>9</v>
      </c>
      <c r="F1667">
        <v>283</v>
      </c>
      <c r="G1667">
        <v>359</v>
      </c>
      <c r="H1667">
        <v>642</v>
      </c>
      <c r="I1667" s="2" t="s">
        <v>17</v>
      </c>
      <c r="K1667" s="4">
        <v>35200</v>
      </c>
      <c r="L1667" s="1">
        <v>28056</v>
      </c>
      <c r="M1667">
        <f ca="1">DATEDIF(Factures[[#This Row],[Date naissance]],TODAY(),"Y")</f>
        <v>46</v>
      </c>
      <c r="N1667" t="str">
        <f ca="1">VLOOKUP(Factures[[#This Row],[Age]],Cat_Age[],2,TRUE)</f>
        <v>3 - de 45 à 55 ans</v>
      </c>
      <c r="O1667" t="str" cm="1">
        <f t="array" ref="O166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67" t="str">
        <f>VLOOKUP(INDEX(Communes2013[Code Postal],MATCH("*"&amp;TEXT(Factures[[#This Row],[CP]],"00000")&amp;"*",Communes2013[Code Postal],0)),Communes2013[],2,FALSE)</f>
        <v>RENNES</v>
      </c>
      <c r="Q1667" t="str">
        <f>VLOOKUP(Factures[[#This Row],[DPT]],departement2021[],6,FALSE)</f>
        <v>Ille-et-Vilaine</v>
      </c>
      <c r="R1667" t="str">
        <f>VLOOKUP(VLOOKUP(Factures[[#This Row],[DPT]],departement2021[],2,FALSE),region2021[],5,FALSE)</f>
        <v>Bretagne</v>
      </c>
    </row>
    <row r="1668" spans="1:18" x14ac:dyDescent="0.25">
      <c r="A1668">
        <v>1672</v>
      </c>
      <c r="B1668" s="1">
        <v>44792</v>
      </c>
      <c r="C1668" s="2" t="s">
        <v>12</v>
      </c>
      <c r="D1668" s="2" t="s">
        <v>21</v>
      </c>
      <c r="E1668">
        <v>18</v>
      </c>
      <c r="F1668">
        <v>389</v>
      </c>
      <c r="G1668">
        <v>275</v>
      </c>
      <c r="H1668">
        <v>664</v>
      </c>
      <c r="I1668" s="2" t="s">
        <v>17</v>
      </c>
      <c r="K1668" s="4">
        <v>78490</v>
      </c>
      <c r="L1668" s="1">
        <v>31127</v>
      </c>
      <c r="M1668">
        <f ca="1">DATEDIF(Factures[[#This Row],[Date naissance]],TODAY(),"Y")</f>
        <v>37</v>
      </c>
      <c r="N1668" t="str">
        <f ca="1">VLOOKUP(Factures[[#This Row],[Age]],Cat_Age[],2,TRUE)</f>
        <v>2 - de 35 à 45 ans</v>
      </c>
      <c r="O1668" t="str" cm="1">
        <f t="array" ref="O166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68" t="str">
        <f>VLOOKUP(INDEX(Communes2013[Code Postal],MATCH("*"&amp;TEXT(Factures[[#This Row],[CP]],"00000")&amp;"*",Communes2013[Code Postal],0)),Communes2013[],2,FALSE)</f>
        <v>MONTFORT-L'AMAURY</v>
      </c>
      <c r="Q1668" t="str">
        <f>VLOOKUP(Factures[[#This Row],[DPT]],departement2021[],6,FALSE)</f>
        <v>Yvelines</v>
      </c>
      <c r="R1668" t="str">
        <f>VLOOKUP(VLOOKUP(Factures[[#This Row],[DPT]],departement2021[],2,FALSE),region2021[],5,FALSE)</f>
        <v>Île-de-France</v>
      </c>
    </row>
    <row r="1669" spans="1:18" x14ac:dyDescent="0.25">
      <c r="A1669">
        <v>1673</v>
      </c>
      <c r="B1669" s="1">
        <v>44792</v>
      </c>
      <c r="C1669" s="2" t="s">
        <v>18</v>
      </c>
      <c r="D1669" s="2" t="s">
        <v>16</v>
      </c>
      <c r="E1669">
        <v>7</v>
      </c>
      <c r="F1669">
        <v>191.5</v>
      </c>
      <c r="G1669">
        <v>45</v>
      </c>
      <c r="H1669">
        <v>236.5</v>
      </c>
      <c r="I1669" s="2" t="s">
        <v>14</v>
      </c>
      <c r="J1669">
        <v>11</v>
      </c>
      <c r="K1669" s="4">
        <v>22000</v>
      </c>
      <c r="L1669" s="1">
        <v>25991</v>
      </c>
      <c r="M1669">
        <f ca="1">DATEDIF(Factures[[#This Row],[Date naissance]],TODAY(),"Y")</f>
        <v>51</v>
      </c>
      <c r="N1669" t="str">
        <f ca="1">VLOOKUP(Factures[[#This Row],[Age]],Cat_Age[],2,TRUE)</f>
        <v>3 - de 45 à 55 ans</v>
      </c>
      <c r="O1669" t="str" cm="1">
        <f t="array" ref="O166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669" t="str">
        <f>VLOOKUP(INDEX(Communes2013[Code Postal],MATCH("*"&amp;TEXT(Factures[[#This Row],[CP]],"00000")&amp;"*",Communes2013[Code Postal],0)),Communes2013[],2,FALSE)</f>
        <v>SAINT-BRIEUC</v>
      </c>
      <c r="Q1669" t="str">
        <f>VLOOKUP(Factures[[#This Row],[DPT]],departement2021[],6,FALSE)</f>
        <v>Côtes-d'Armor</v>
      </c>
      <c r="R1669" t="str">
        <f>VLOOKUP(VLOOKUP(Factures[[#This Row],[DPT]],departement2021[],2,FALSE),region2021[],5,FALSE)</f>
        <v>Bretagne</v>
      </c>
    </row>
    <row r="1670" spans="1:18" x14ac:dyDescent="0.25">
      <c r="A1670">
        <v>1674</v>
      </c>
      <c r="B1670" s="1">
        <v>44792</v>
      </c>
      <c r="C1670" s="2" t="s">
        <v>15</v>
      </c>
      <c r="D1670" s="2" t="s">
        <v>13</v>
      </c>
      <c r="E1670">
        <v>6</v>
      </c>
      <c r="F1670">
        <v>139.5</v>
      </c>
      <c r="G1670">
        <v>215</v>
      </c>
      <c r="H1670">
        <v>354.5</v>
      </c>
      <c r="I1670" s="2" t="s">
        <v>17</v>
      </c>
      <c r="K1670" s="4">
        <v>29480</v>
      </c>
      <c r="L1670" s="1">
        <v>13060</v>
      </c>
      <c r="M1670">
        <f ca="1">DATEDIF(Factures[[#This Row],[Date naissance]],TODAY(),"Y")</f>
        <v>87</v>
      </c>
      <c r="N1670" t="str">
        <f ca="1">VLOOKUP(Factures[[#This Row],[Age]],Cat_Age[],2,TRUE)</f>
        <v>5 - de 65 et plus</v>
      </c>
      <c r="O1670" t="str" cm="1">
        <f t="array" ref="O16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70" t="str">
        <f>VLOOKUP(INDEX(Communes2013[Code Postal],MATCH("*"&amp;TEXT(Factures[[#This Row],[CP]],"00000")&amp;"*",Communes2013[Code Postal],0)),Communes2013[],2,FALSE)</f>
        <v>LE RELECQ-KERHUON</v>
      </c>
      <c r="Q1670" t="str">
        <f>VLOOKUP(Factures[[#This Row],[DPT]],departement2021[],6,FALSE)</f>
        <v>Finistère</v>
      </c>
      <c r="R1670" t="str">
        <f>VLOOKUP(VLOOKUP(Factures[[#This Row],[DPT]],departement2021[],2,FALSE),region2021[],5,FALSE)</f>
        <v>Bretagne</v>
      </c>
    </row>
    <row r="1671" spans="1:18" x14ac:dyDescent="0.25">
      <c r="A1671">
        <v>1675</v>
      </c>
      <c r="B1671" s="1">
        <v>44792</v>
      </c>
      <c r="C1671" s="2" t="s">
        <v>19</v>
      </c>
      <c r="D1671" s="2" t="s">
        <v>16</v>
      </c>
      <c r="E1671">
        <v>12</v>
      </c>
      <c r="F1671">
        <v>408.5</v>
      </c>
      <c r="G1671">
        <v>760</v>
      </c>
      <c r="H1671">
        <v>1168.5</v>
      </c>
      <c r="I1671" s="2" t="s">
        <v>17</v>
      </c>
      <c r="K1671" s="4">
        <v>78500</v>
      </c>
      <c r="L1671" s="1">
        <v>28540</v>
      </c>
      <c r="M1671">
        <f ca="1">DATEDIF(Factures[[#This Row],[Date naissance]],TODAY(),"Y")</f>
        <v>44</v>
      </c>
      <c r="N1671" t="str">
        <f ca="1">VLOOKUP(Factures[[#This Row],[Age]],Cat_Age[],2,TRUE)</f>
        <v>2 - de 35 à 45 ans</v>
      </c>
      <c r="O1671" t="str" cm="1">
        <f t="array" ref="O167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71" t="str">
        <f>VLOOKUP(INDEX(Communes2013[Code Postal],MATCH("*"&amp;TEXT(Factures[[#This Row],[CP]],"00000")&amp;"*",Communes2013[Code Postal],0)),Communes2013[],2,FALSE)</f>
        <v>SARTROUVILLE</v>
      </c>
      <c r="Q1671" t="str">
        <f>VLOOKUP(Factures[[#This Row],[DPT]],departement2021[],6,FALSE)</f>
        <v>Yvelines</v>
      </c>
      <c r="R1671" t="str">
        <f>VLOOKUP(VLOOKUP(Factures[[#This Row],[DPT]],departement2021[],2,FALSE),region2021[],5,FALSE)</f>
        <v>Île-de-France</v>
      </c>
    </row>
    <row r="1672" spans="1:18" x14ac:dyDescent="0.25">
      <c r="A1672">
        <v>1676</v>
      </c>
      <c r="B1672" s="1">
        <v>44792</v>
      </c>
      <c r="C1672" s="2" t="s">
        <v>18</v>
      </c>
      <c r="D1672" s="2" t="s">
        <v>13</v>
      </c>
      <c r="E1672">
        <v>18</v>
      </c>
      <c r="F1672">
        <v>371</v>
      </c>
      <c r="G1672">
        <v>426</v>
      </c>
      <c r="H1672">
        <v>797</v>
      </c>
      <c r="I1672" s="2" t="s">
        <v>14</v>
      </c>
      <c r="J1672">
        <v>47</v>
      </c>
      <c r="K1672" s="4">
        <v>18200</v>
      </c>
      <c r="L1672" s="1">
        <v>21050</v>
      </c>
      <c r="M1672">
        <f ca="1">DATEDIF(Factures[[#This Row],[Date naissance]],TODAY(),"Y")</f>
        <v>65</v>
      </c>
      <c r="N1672" t="str">
        <f ca="1">VLOOKUP(Factures[[#This Row],[Age]],Cat_Age[],2,TRUE)</f>
        <v>5 - de 65 et plus</v>
      </c>
      <c r="O1672" t="str" cm="1">
        <f t="array" ref="O1672">IF(INT(Factures[[#This Row],[CP]]/1000)=20,_xlfn.SWITCH(MID(Factures[[#This Row],[CP]],3,1),"0","2A","1","2A","2","2B"),IF(LEN(Factures[[#This Row],[CP]])=4,"0"&amp;LEFT(Factures[[#This Row],[CP]],1),LEFT(Factures[[#This Row],[CP]],2)))</f>
        <v>18</v>
      </c>
      <c r="P1672" t="str">
        <f>VLOOKUP(INDEX(Communes2013[Code Postal],MATCH("*"&amp;TEXT(Factures[[#This Row],[CP]],"00000")&amp;"*",Communes2013[Code Postal],0)),Communes2013[],2,FALSE)</f>
        <v>SAINT-AMAND-MONTROND</v>
      </c>
      <c r="Q1672" t="str">
        <f>VLOOKUP(Factures[[#This Row],[DPT]],departement2021[],6,FALSE)</f>
        <v>Cher</v>
      </c>
      <c r="R1672" t="str">
        <f>VLOOKUP(VLOOKUP(Factures[[#This Row],[DPT]],departement2021[],2,FALSE),region2021[],5,FALSE)</f>
        <v>Centre-Val de Loire</v>
      </c>
    </row>
    <row r="1673" spans="1:18" x14ac:dyDescent="0.25">
      <c r="A1673">
        <v>1677</v>
      </c>
      <c r="B1673" s="1">
        <v>44793</v>
      </c>
      <c r="C1673" s="2" t="s">
        <v>15</v>
      </c>
      <c r="D1673" s="2" t="s">
        <v>16</v>
      </c>
      <c r="E1673">
        <v>2</v>
      </c>
      <c r="F1673">
        <v>63.5</v>
      </c>
      <c r="G1673">
        <v>44</v>
      </c>
      <c r="H1673">
        <v>107.5</v>
      </c>
      <c r="I1673" s="2" t="s">
        <v>17</v>
      </c>
      <c r="K1673" s="4">
        <v>95520</v>
      </c>
      <c r="L1673" s="1">
        <v>26749</v>
      </c>
      <c r="M1673">
        <f ca="1">DATEDIF(Factures[[#This Row],[Date naissance]],TODAY(),"Y")</f>
        <v>49</v>
      </c>
      <c r="N1673" t="str">
        <f ca="1">VLOOKUP(Factures[[#This Row],[Age]],Cat_Age[],2,TRUE)</f>
        <v>3 - de 45 à 55 ans</v>
      </c>
      <c r="O1673" t="str" cm="1">
        <f t="array" ref="O167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673" t="str">
        <f>VLOOKUP(INDEX(Communes2013[Code Postal],MATCH("*"&amp;TEXT(Factures[[#This Row],[CP]],"00000")&amp;"*",Communes2013[Code Postal],0)),Communes2013[],2,FALSE)</f>
        <v>OSNY</v>
      </c>
      <c r="Q1673" t="str">
        <f>VLOOKUP(Factures[[#This Row],[DPT]],departement2021[],6,FALSE)</f>
        <v>Val-d'Oise</v>
      </c>
      <c r="R1673" t="str">
        <f>VLOOKUP(VLOOKUP(Factures[[#This Row],[DPT]],departement2021[],2,FALSE),region2021[],5,FALSE)</f>
        <v>Île-de-France</v>
      </c>
    </row>
    <row r="1674" spans="1:18" x14ac:dyDescent="0.25">
      <c r="A1674">
        <v>1678</v>
      </c>
      <c r="B1674" s="1">
        <v>44793</v>
      </c>
      <c r="C1674" s="2" t="s">
        <v>12</v>
      </c>
      <c r="D1674" s="2" t="s">
        <v>13</v>
      </c>
      <c r="E1674">
        <v>8</v>
      </c>
      <c r="F1674">
        <v>162.5</v>
      </c>
      <c r="G1674">
        <v>51</v>
      </c>
      <c r="H1674">
        <v>213.5</v>
      </c>
      <c r="I1674" s="2" t="s">
        <v>17</v>
      </c>
      <c r="K1674" s="4">
        <v>56000</v>
      </c>
      <c r="L1674" s="1">
        <v>37385</v>
      </c>
      <c r="M1674">
        <f ca="1">DATEDIF(Factures[[#This Row],[Date naissance]],TODAY(),"Y")</f>
        <v>20</v>
      </c>
      <c r="N1674" t="str">
        <f ca="1">VLOOKUP(Factures[[#This Row],[Age]],Cat_Age[],2,TRUE)</f>
        <v>1 - de 0 à 35 ans</v>
      </c>
      <c r="O1674" t="str" cm="1">
        <f t="array" ref="O167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674" t="str">
        <f>VLOOKUP(INDEX(Communes2013[Code Postal],MATCH("*"&amp;TEXT(Factures[[#This Row],[CP]],"00000")&amp;"*",Communes2013[Code Postal],0)),Communes2013[],2,FALSE)</f>
        <v>VANNES</v>
      </c>
      <c r="Q1674" t="str">
        <f>VLOOKUP(Factures[[#This Row],[DPT]],departement2021[],6,FALSE)</f>
        <v>Morbihan</v>
      </c>
      <c r="R1674" t="str">
        <f>VLOOKUP(VLOOKUP(Factures[[#This Row],[DPT]],departement2021[],2,FALSE),region2021[],5,FALSE)</f>
        <v>Bretagne</v>
      </c>
    </row>
    <row r="1675" spans="1:18" x14ac:dyDescent="0.25">
      <c r="A1675">
        <v>1679</v>
      </c>
      <c r="B1675" s="1">
        <v>44793</v>
      </c>
      <c r="C1675" s="2" t="s">
        <v>19</v>
      </c>
      <c r="D1675" s="2" t="s">
        <v>13</v>
      </c>
      <c r="E1675">
        <v>5</v>
      </c>
      <c r="F1675">
        <v>119.5</v>
      </c>
      <c r="G1675">
        <v>224</v>
      </c>
      <c r="H1675">
        <v>343.5</v>
      </c>
      <c r="I1675" s="2" t="s">
        <v>14</v>
      </c>
      <c r="J1675">
        <v>33</v>
      </c>
      <c r="K1675" s="4">
        <v>29440</v>
      </c>
      <c r="L1675" s="1">
        <v>23408</v>
      </c>
      <c r="M1675">
        <f ca="1">DATEDIF(Factures[[#This Row],[Date naissance]],TODAY(),"Y")</f>
        <v>58</v>
      </c>
      <c r="N1675" t="str">
        <f ca="1">VLOOKUP(Factures[[#This Row],[Age]],Cat_Age[],2,TRUE)</f>
        <v>4 - de 55 à 65 ans</v>
      </c>
      <c r="O1675" t="str" cm="1">
        <f t="array" ref="O16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75" t="str">
        <f>VLOOKUP(INDEX(Communes2013[Code Postal],MATCH("*"&amp;TEXT(Factures[[#This Row],[CP]],"00000")&amp;"*",Communes2013[Code Postal],0)),Communes2013[],2,FALSE)</f>
        <v>PLOUZEVEDE</v>
      </c>
      <c r="Q1675" t="str">
        <f>VLOOKUP(Factures[[#This Row],[DPT]],departement2021[],6,FALSE)</f>
        <v>Finistère</v>
      </c>
      <c r="R1675" t="str">
        <f>VLOOKUP(VLOOKUP(Factures[[#This Row],[DPT]],departement2021[],2,FALSE),region2021[],5,FALSE)</f>
        <v>Bretagne</v>
      </c>
    </row>
    <row r="1676" spans="1:18" x14ac:dyDescent="0.25">
      <c r="A1676">
        <v>1680</v>
      </c>
      <c r="B1676" s="1">
        <v>44793</v>
      </c>
      <c r="C1676" s="2" t="s">
        <v>12</v>
      </c>
      <c r="D1676" s="2" t="s">
        <v>13</v>
      </c>
      <c r="E1676">
        <v>2</v>
      </c>
      <c r="F1676">
        <v>45</v>
      </c>
      <c r="G1676">
        <v>54</v>
      </c>
      <c r="H1676">
        <v>99</v>
      </c>
      <c r="I1676" s="2" t="s">
        <v>14</v>
      </c>
      <c r="J1676">
        <v>6</v>
      </c>
      <c r="K1676" s="4">
        <v>95570</v>
      </c>
      <c r="L1676" s="1">
        <v>34233</v>
      </c>
      <c r="M1676">
        <f ca="1">DATEDIF(Factures[[#This Row],[Date naissance]],TODAY(),"Y")</f>
        <v>29</v>
      </c>
      <c r="N1676" t="str">
        <f ca="1">VLOOKUP(Factures[[#This Row],[Age]],Cat_Age[],2,TRUE)</f>
        <v>1 - de 0 à 35 ans</v>
      </c>
      <c r="O1676" t="str" cm="1">
        <f t="array" ref="O167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676" t="str">
        <f>VLOOKUP(INDEX(Communes2013[Code Postal],MATCH("*"&amp;TEXT(Factures[[#This Row],[CP]],"00000")&amp;"*",Communes2013[Code Postal],0)),Communes2013[],2,FALSE)</f>
        <v>BOUFFEMONT</v>
      </c>
      <c r="Q1676" t="str">
        <f>VLOOKUP(Factures[[#This Row],[DPT]],departement2021[],6,FALSE)</f>
        <v>Val-d'Oise</v>
      </c>
      <c r="R1676" t="str">
        <f>VLOOKUP(VLOOKUP(Factures[[#This Row],[DPT]],departement2021[],2,FALSE),region2021[],5,FALSE)</f>
        <v>Île-de-France</v>
      </c>
    </row>
    <row r="1677" spans="1:18" x14ac:dyDescent="0.25">
      <c r="A1677">
        <v>1681</v>
      </c>
      <c r="B1677" s="1">
        <v>44793</v>
      </c>
      <c r="C1677" s="2" t="s">
        <v>18</v>
      </c>
      <c r="D1677" s="2" t="s">
        <v>13</v>
      </c>
      <c r="E1677">
        <v>2</v>
      </c>
      <c r="F1677">
        <v>43.5</v>
      </c>
      <c r="G1677">
        <v>81</v>
      </c>
      <c r="H1677">
        <v>124.5</v>
      </c>
      <c r="I1677" s="2" t="s">
        <v>14</v>
      </c>
      <c r="J1677">
        <v>9.5</v>
      </c>
      <c r="K1677" s="4">
        <v>76100</v>
      </c>
      <c r="L1677" s="1">
        <v>17678</v>
      </c>
      <c r="M1677">
        <f ca="1">DATEDIF(Factures[[#This Row],[Date naissance]],TODAY(),"Y")</f>
        <v>74</v>
      </c>
      <c r="N1677" t="str">
        <f ca="1">VLOOKUP(Factures[[#This Row],[Age]],Cat_Age[],2,TRUE)</f>
        <v>5 - de 65 et plus</v>
      </c>
      <c r="O1677" t="str" cm="1">
        <f t="array" ref="O1677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677" t="str">
        <f>VLOOKUP(INDEX(Communes2013[Code Postal],MATCH("*"&amp;TEXT(Factures[[#This Row],[CP]],"00000")&amp;"*",Communes2013[Code Postal],0)),Communes2013[],2,FALSE)</f>
        <v>ROUEN</v>
      </c>
      <c r="Q1677" t="str">
        <f>VLOOKUP(Factures[[#This Row],[DPT]],departement2021[],6,FALSE)</f>
        <v>Seine-Maritime</v>
      </c>
      <c r="R1677" t="str">
        <f>VLOOKUP(VLOOKUP(Factures[[#This Row],[DPT]],departement2021[],2,FALSE),region2021[],5,FALSE)</f>
        <v>Normandie</v>
      </c>
    </row>
    <row r="1678" spans="1:18" x14ac:dyDescent="0.25">
      <c r="A1678">
        <v>1682</v>
      </c>
      <c r="B1678" s="1">
        <v>44793</v>
      </c>
      <c r="C1678" s="2" t="s">
        <v>12</v>
      </c>
      <c r="D1678" s="2" t="s">
        <v>13</v>
      </c>
      <c r="E1678">
        <v>2</v>
      </c>
      <c r="F1678">
        <v>40.5</v>
      </c>
      <c r="G1678">
        <v>59</v>
      </c>
      <c r="H1678">
        <v>99.5</v>
      </c>
      <c r="I1678" s="2" t="s">
        <v>14</v>
      </c>
      <c r="J1678">
        <v>9.5</v>
      </c>
      <c r="K1678" s="4">
        <v>33160</v>
      </c>
      <c r="L1678" s="1">
        <v>26535</v>
      </c>
      <c r="M1678">
        <f ca="1">DATEDIF(Factures[[#This Row],[Date naissance]],TODAY(),"Y")</f>
        <v>50</v>
      </c>
      <c r="N1678" t="str">
        <f ca="1">VLOOKUP(Factures[[#This Row],[Age]],Cat_Age[],2,TRUE)</f>
        <v>3 - de 45 à 55 ans</v>
      </c>
      <c r="O1678" t="str" cm="1">
        <f t="array" ref="O1678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678" t="str">
        <f>VLOOKUP(INDEX(Communes2013[Code Postal],MATCH("*"&amp;TEXT(Factures[[#This Row],[CP]],"00000")&amp;"*",Communes2013[Code Postal],0)),Communes2013[],2,FALSE)</f>
        <v>SAINT-MEDARD-EN-JALLES</v>
      </c>
      <c r="Q1678" t="str">
        <f>VLOOKUP(Factures[[#This Row],[DPT]],departement2021[],6,FALSE)</f>
        <v>Gironde</v>
      </c>
      <c r="R1678" t="str">
        <f>VLOOKUP(VLOOKUP(Factures[[#This Row],[DPT]],departement2021[],2,FALSE),region2021[],5,FALSE)</f>
        <v>Nouvelle-Aquitaine</v>
      </c>
    </row>
    <row r="1679" spans="1:18" x14ac:dyDescent="0.25">
      <c r="A1679">
        <v>1683</v>
      </c>
      <c r="B1679" s="1">
        <v>44793</v>
      </c>
      <c r="C1679" s="2" t="s">
        <v>15</v>
      </c>
      <c r="D1679" s="2" t="s">
        <v>13</v>
      </c>
      <c r="E1679">
        <v>13</v>
      </c>
      <c r="F1679">
        <v>267</v>
      </c>
      <c r="G1679">
        <v>90</v>
      </c>
      <c r="H1679">
        <v>357</v>
      </c>
      <c r="I1679" s="2" t="s">
        <v>17</v>
      </c>
      <c r="K1679" s="4">
        <v>78150</v>
      </c>
      <c r="L1679" s="1">
        <v>17218</v>
      </c>
      <c r="M1679">
        <f ca="1">DATEDIF(Factures[[#This Row],[Date naissance]],TODAY(),"Y")</f>
        <v>75</v>
      </c>
      <c r="N1679" t="str">
        <f ca="1">VLOOKUP(Factures[[#This Row],[Age]],Cat_Age[],2,TRUE)</f>
        <v>5 - de 65 et plus</v>
      </c>
      <c r="O1679" t="str" cm="1">
        <f t="array" ref="O167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79" t="str">
        <f>VLOOKUP(INDEX(Communes2013[Code Postal],MATCH("*"&amp;TEXT(Factures[[#This Row],[CP]],"00000")&amp;"*",Communes2013[Code Postal],0)),Communes2013[],2,FALSE)</f>
        <v>LE CHESNAY</v>
      </c>
      <c r="Q1679" t="str">
        <f>VLOOKUP(Factures[[#This Row],[DPT]],departement2021[],6,FALSE)</f>
        <v>Yvelines</v>
      </c>
      <c r="R1679" t="str">
        <f>VLOOKUP(VLOOKUP(Factures[[#This Row],[DPT]],departement2021[],2,FALSE),region2021[],5,FALSE)</f>
        <v>Île-de-France</v>
      </c>
    </row>
    <row r="1680" spans="1:18" x14ac:dyDescent="0.25">
      <c r="A1680">
        <v>1684</v>
      </c>
      <c r="B1680" s="1">
        <v>44793</v>
      </c>
      <c r="C1680" s="2" t="s">
        <v>19</v>
      </c>
      <c r="D1680" s="2" t="s">
        <v>13</v>
      </c>
      <c r="E1680">
        <v>1</v>
      </c>
      <c r="F1680">
        <v>24</v>
      </c>
      <c r="G1680">
        <v>28</v>
      </c>
      <c r="H1680">
        <v>52</v>
      </c>
      <c r="I1680" s="2" t="s">
        <v>14</v>
      </c>
      <c r="J1680">
        <v>5.5</v>
      </c>
      <c r="K1680" s="4">
        <v>29120</v>
      </c>
      <c r="L1680" s="1">
        <v>24631</v>
      </c>
      <c r="M1680">
        <f ca="1">DATEDIF(Factures[[#This Row],[Date naissance]],TODAY(),"Y")</f>
        <v>55</v>
      </c>
      <c r="N1680" t="str">
        <f ca="1">VLOOKUP(Factures[[#This Row],[Age]],Cat_Age[],2,TRUE)</f>
        <v>4 - de 55 à 65 ans</v>
      </c>
      <c r="O1680" t="str" cm="1">
        <f t="array" ref="O168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80" t="str">
        <f>VLOOKUP(INDEX(Communes2013[Code Postal],MATCH("*"&amp;TEXT(Factures[[#This Row],[CP]],"00000")&amp;"*",Communes2013[Code Postal],0)),Communes2013[],2,FALSE)</f>
        <v>PONT-L'ABBE</v>
      </c>
      <c r="Q1680" t="str">
        <f>VLOOKUP(Factures[[#This Row],[DPT]],departement2021[],6,FALSE)</f>
        <v>Finistère</v>
      </c>
      <c r="R1680" t="str">
        <f>VLOOKUP(VLOOKUP(Factures[[#This Row],[DPT]],departement2021[],2,FALSE),region2021[],5,FALSE)</f>
        <v>Bretagne</v>
      </c>
    </row>
    <row r="1681" spans="1:18" x14ac:dyDescent="0.25">
      <c r="A1681">
        <v>1685</v>
      </c>
      <c r="B1681" s="1">
        <v>44793</v>
      </c>
      <c r="C1681" s="2" t="s">
        <v>18</v>
      </c>
      <c r="D1681" s="2" t="s">
        <v>16</v>
      </c>
      <c r="E1681">
        <v>15</v>
      </c>
      <c r="F1681">
        <v>474.5</v>
      </c>
      <c r="G1681">
        <v>354</v>
      </c>
      <c r="H1681">
        <v>828.5</v>
      </c>
      <c r="I1681" s="2" t="s">
        <v>14</v>
      </c>
      <c r="J1681">
        <v>36.5</v>
      </c>
      <c r="K1681" s="4">
        <v>22970</v>
      </c>
      <c r="L1681" s="1">
        <v>24868</v>
      </c>
      <c r="M1681">
        <f ca="1">DATEDIF(Factures[[#This Row],[Date naissance]],TODAY(),"Y")</f>
        <v>54</v>
      </c>
      <c r="N1681" t="str">
        <f ca="1">VLOOKUP(Factures[[#This Row],[Age]],Cat_Age[],2,TRUE)</f>
        <v>3 - de 45 à 55 ans</v>
      </c>
      <c r="O1681" t="str" cm="1">
        <f t="array" ref="O168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681" t="str">
        <f>VLOOKUP(INDEX(Communes2013[Code Postal],MATCH("*"&amp;TEXT(Factures[[#This Row],[CP]],"00000")&amp;"*",Communes2013[Code Postal],0)),Communes2013[],2,FALSE)</f>
        <v>PLOUMAGOAR</v>
      </c>
      <c r="Q1681" t="str">
        <f>VLOOKUP(Factures[[#This Row],[DPT]],departement2021[],6,FALSE)</f>
        <v>Côtes-d'Armor</v>
      </c>
      <c r="R1681" t="str">
        <f>VLOOKUP(VLOOKUP(Factures[[#This Row],[DPT]],departement2021[],2,FALSE),region2021[],5,FALSE)</f>
        <v>Bretagne</v>
      </c>
    </row>
    <row r="1682" spans="1:18" x14ac:dyDescent="0.25">
      <c r="A1682">
        <v>1686</v>
      </c>
      <c r="B1682" s="1">
        <v>44793</v>
      </c>
      <c r="C1682" s="2" t="s">
        <v>12</v>
      </c>
      <c r="D1682" s="2" t="s">
        <v>21</v>
      </c>
      <c r="E1682">
        <v>2</v>
      </c>
      <c r="F1682">
        <v>40</v>
      </c>
      <c r="G1682">
        <v>2</v>
      </c>
      <c r="H1682">
        <v>42</v>
      </c>
      <c r="I1682" s="2" t="s">
        <v>14</v>
      </c>
      <c r="J1682">
        <v>1.5</v>
      </c>
      <c r="K1682" s="4">
        <v>29900</v>
      </c>
      <c r="L1682" s="1">
        <v>16367</v>
      </c>
      <c r="M1682">
        <f ca="1">DATEDIF(Factures[[#This Row],[Date naissance]],TODAY(),"Y")</f>
        <v>78</v>
      </c>
      <c r="N1682" t="str">
        <f ca="1">VLOOKUP(Factures[[#This Row],[Age]],Cat_Age[],2,TRUE)</f>
        <v>5 - de 65 et plus</v>
      </c>
      <c r="O1682" t="str" cm="1">
        <f t="array" ref="O16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82" t="str">
        <f>VLOOKUP(INDEX(Communes2013[Code Postal],MATCH("*"&amp;TEXT(Factures[[#This Row],[CP]],"00000")&amp;"*",Communes2013[Code Postal],0)),Communes2013[],2,FALSE)</f>
        <v>CONCARNEAU</v>
      </c>
      <c r="Q1682" t="str">
        <f>VLOOKUP(Factures[[#This Row],[DPT]],departement2021[],6,FALSE)</f>
        <v>Finistère</v>
      </c>
      <c r="R1682" t="str">
        <f>VLOOKUP(VLOOKUP(Factures[[#This Row],[DPT]],departement2021[],2,FALSE),region2021[],5,FALSE)</f>
        <v>Bretagne</v>
      </c>
    </row>
    <row r="1683" spans="1:18" x14ac:dyDescent="0.25">
      <c r="A1683">
        <v>1687</v>
      </c>
      <c r="B1683" s="1">
        <v>44793</v>
      </c>
      <c r="C1683" s="2" t="s">
        <v>15</v>
      </c>
      <c r="D1683" s="2" t="s">
        <v>20</v>
      </c>
      <c r="E1683">
        <v>2</v>
      </c>
      <c r="F1683">
        <v>25.5</v>
      </c>
      <c r="G1683">
        <v>38</v>
      </c>
      <c r="H1683">
        <v>63.5</v>
      </c>
      <c r="I1683" s="2" t="s">
        <v>14</v>
      </c>
      <c r="J1683">
        <v>5.5</v>
      </c>
      <c r="K1683" s="4">
        <v>29490</v>
      </c>
      <c r="L1683" s="1">
        <v>21181</v>
      </c>
      <c r="M1683">
        <f ca="1">DATEDIF(Factures[[#This Row],[Date naissance]],TODAY(),"Y")</f>
        <v>64</v>
      </c>
      <c r="N1683" t="str">
        <f ca="1">VLOOKUP(Factures[[#This Row],[Age]],Cat_Age[],2,TRUE)</f>
        <v>4 - de 55 à 65 ans</v>
      </c>
      <c r="O1683" t="str" cm="1">
        <f t="array" ref="O16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83" t="str">
        <f>VLOOKUP(INDEX(Communes2013[Code Postal],MATCH("*"&amp;TEXT(Factures[[#This Row],[CP]],"00000")&amp;"*",Communes2013[Code Postal],0)),Communes2013[],2,FALSE)</f>
        <v>GUIPAVAS</v>
      </c>
      <c r="Q1683" t="str">
        <f>VLOOKUP(Factures[[#This Row],[DPT]],departement2021[],6,FALSE)</f>
        <v>Finistère</v>
      </c>
      <c r="R1683" t="str">
        <f>VLOOKUP(VLOOKUP(Factures[[#This Row],[DPT]],departement2021[],2,FALSE),region2021[],5,FALSE)</f>
        <v>Bretagne</v>
      </c>
    </row>
    <row r="1684" spans="1:18" x14ac:dyDescent="0.25">
      <c r="A1684">
        <v>1688</v>
      </c>
      <c r="B1684" s="1">
        <v>44793</v>
      </c>
      <c r="C1684" s="2" t="s">
        <v>15</v>
      </c>
      <c r="D1684" s="2" t="s">
        <v>16</v>
      </c>
      <c r="E1684">
        <v>1</v>
      </c>
      <c r="F1684">
        <v>31.5</v>
      </c>
      <c r="G1684">
        <v>7</v>
      </c>
      <c r="H1684">
        <v>38.5</v>
      </c>
      <c r="I1684" s="2" t="s">
        <v>17</v>
      </c>
      <c r="K1684" s="4">
        <v>29830</v>
      </c>
      <c r="L1684" s="1">
        <v>31996</v>
      </c>
      <c r="M1684">
        <f ca="1">DATEDIF(Factures[[#This Row],[Date naissance]],TODAY(),"Y")</f>
        <v>35</v>
      </c>
      <c r="N1684" t="str">
        <f ca="1">VLOOKUP(Factures[[#This Row],[Age]],Cat_Age[],2,TRUE)</f>
        <v>2 - de 35 à 45 ans</v>
      </c>
      <c r="O1684" t="str" cm="1">
        <f t="array" ref="O16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84" t="str">
        <f>VLOOKUP(INDEX(Communes2013[Code Postal],MATCH("*"&amp;TEXT(Factures[[#This Row],[CP]],"00000")&amp;"*",Communes2013[Code Postal],0)),Communes2013[],2,FALSE)</f>
        <v>PLOUDALMEZEAU</v>
      </c>
      <c r="Q1684" t="str">
        <f>VLOOKUP(Factures[[#This Row],[DPT]],departement2021[],6,FALSE)</f>
        <v>Finistère</v>
      </c>
      <c r="R1684" t="str">
        <f>VLOOKUP(VLOOKUP(Factures[[#This Row],[DPT]],departement2021[],2,FALSE),region2021[],5,FALSE)</f>
        <v>Bretagne</v>
      </c>
    </row>
    <row r="1685" spans="1:18" x14ac:dyDescent="0.25">
      <c r="A1685">
        <v>1689</v>
      </c>
      <c r="B1685" s="1">
        <v>44793</v>
      </c>
      <c r="C1685" s="2" t="s">
        <v>15</v>
      </c>
      <c r="D1685" s="2" t="s">
        <v>16</v>
      </c>
      <c r="E1685">
        <v>17</v>
      </c>
      <c r="F1685">
        <v>448.5</v>
      </c>
      <c r="G1685">
        <v>871</v>
      </c>
      <c r="H1685">
        <v>1319.5</v>
      </c>
      <c r="I1685" s="2" t="s">
        <v>17</v>
      </c>
      <c r="K1685" s="4">
        <v>76630</v>
      </c>
      <c r="L1685" s="1">
        <v>23072</v>
      </c>
      <c r="M1685">
        <f ca="1">DATEDIF(Factures[[#This Row],[Date naissance]],TODAY(),"Y")</f>
        <v>59</v>
      </c>
      <c r="N1685" t="str">
        <f ca="1">VLOOKUP(Factures[[#This Row],[Age]],Cat_Age[],2,TRUE)</f>
        <v>4 - de 55 à 65 ans</v>
      </c>
      <c r="O1685" t="str" cm="1">
        <f t="array" ref="O1685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685" t="str">
        <f>VLOOKUP(INDEX(Communes2013[Code Postal],MATCH("*"&amp;TEXT(Factures[[#This Row],[CP]],"00000")&amp;"*",Communes2013[Code Postal],0)),Communes2013[],2,FALSE)</f>
        <v>ENVERMEU</v>
      </c>
      <c r="Q1685" t="str">
        <f>VLOOKUP(Factures[[#This Row],[DPT]],departement2021[],6,FALSE)</f>
        <v>Seine-Maritime</v>
      </c>
      <c r="R1685" t="str">
        <f>VLOOKUP(VLOOKUP(Factures[[#This Row],[DPT]],departement2021[],2,FALSE),region2021[],5,FALSE)</f>
        <v>Normandie</v>
      </c>
    </row>
    <row r="1686" spans="1:18" x14ac:dyDescent="0.25">
      <c r="A1686">
        <v>1690</v>
      </c>
      <c r="B1686" s="1">
        <v>44793</v>
      </c>
      <c r="C1686" s="2" t="s">
        <v>18</v>
      </c>
      <c r="D1686" s="2" t="s">
        <v>21</v>
      </c>
      <c r="E1686">
        <v>13</v>
      </c>
      <c r="F1686">
        <v>258.5</v>
      </c>
      <c r="G1686">
        <v>231</v>
      </c>
      <c r="H1686">
        <v>489.5</v>
      </c>
      <c r="I1686" s="2" t="s">
        <v>17</v>
      </c>
      <c r="K1686" s="4">
        <v>35460</v>
      </c>
      <c r="L1686" s="1">
        <v>26485</v>
      </c>
      <c r="M1686">
        <f ca="1">DATEDIF(Factures[[#This Row],[Date naissance]],TODAY(),"Y")</f>
        <v>50</v>
      </c>
      <c r="N1686" t="str">
        <f ca="1">VLOOKUP(Factures[[#This Row],[Age]],Cat_Age[],2,TRUE)</f>
        <v>3 - de 45 à 55 ans</v>
      </c>
      <c r="O1686" t="str" cm="1">
        <f t="array" ref="O168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86" t="str">
        <f>VLOOKUP(INDEX(Communes2013[Code Postal],MATCH("*"&amp;TEXT(Factures[[#This Row],[CP]],"00000")&amp;"*",Communes2013[Code Postal],0)),Communes2013[],2,FALSE)</f>
        <v>SAINT-BRICE-EN-COGLES</v>
      </c>
      <c r="Q1686" t="str">
        <f>VLOOKUP(Factures[[#This Row],[DPT]],departement2021[],6,FALSE)</f>
        <v>Ille-et-Vilaine</v>
      </c>
      <c r="R1686" t="str">
        <f>VLOOKUP(VLOOKUP(Factures[[#This Row],[DPT]],departement2021[],2,FALSE),region2021[],5,FALSE)</f>
        <v>Bretagne</v>
      </c>
    </row>
    <row r="1687" spans="1:18" x14ac:dyDescent="0.25">
      <c r="A1687">
        <v>1691</v>
      </c>
      <c r="B1687" s="1">
        <v>44793</v>
      </c>
      <c r="C1687" s="2" t="s">
        <v>15</v>
      </c>
      <c r="D1687" s="2" t="s">
        <v>16</v>
      </c>
      <c r="E1687">
        <v>2</v>
      </c>
      <c r="F1687">
        <v>61</v>
      </c>
      <c r="G1687">
        <v>86</v>
      </c>
      <c r="H1687">
        <v>147</v>
      </c>
      <c r="I1687" s="2" t="s">
        <v>14</v>
      </c>
      <c r="J1687">
        <v>5</v>
      </c>
      <c r="K1687" s="4">
        <v>94000</v>
      </c>
      <c r="L1687" s="1">
        <v>18460</v>
      </c>
      <c r="M1687">
        <f ca="1">DATEDIF(Factures[[#This Row],[Date naissance]],TODAY(),"Y")</f>
        <v>72</v>
      </c>
      <c r="N1687" t="str">
        <f ca="1">VLOOKUP(Factures[[#This Row],[Age]],Cat_Age[],2,TRUE)</f>
        <v>5 - de 65 et plus</v>
      </c>
      <c r="O1687" t="str" cm="1">
        <f t="array" ref="O1687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687" t="str">
        <f>VLOOKUP(INDEX(Communes2013[Code Postal],MATCH("*"&amp;TEXT(Factures[[#This Row],[CP]],"00000")&amp;"*",Communes2013[Code Postal],0)),Communes2013[],2,FALSE)</f>
        <v>CRETEIL</v>
      </c>
      <c r="Q1687" t="str">
        <f>VLOOKUP(Factures[[#This Row],[DPT]],departement2021[],6,FALSE)</f>
        <v>Val-de-Marne</v>
      </c>
      <c r="R1687" t="str">
        <f>VLOOKUP(VLOOKUP(Factures[[#This Row],[DPT]],departement2021[],2,FALSE),region2021[],5,FALSE)</f>
        <v>Île-de-France</v>
      </c>
    </row>
    <row r="1688" spans="1:18" x14ac:dyDescent="0.25">
      <c r="A1688">
        <v>1692</v>
      </c>
      <c r="B1688" s="1">
        <v>44793</v>
      </c>
      <c r="C1688" s="2" t="s">
        <v>19</v>
      </c>
      <c r="D1688" s="2" t="s">
        <v>16</v>
      </c>
      <c r="E1688">
        <v>1</v>
      </c>
      <c r="F1688">
        <v>26.5</v>
      </c>
      <c r="G1688">
        <v>34</v>
      </c>
      <c r="H1688">
        <v>60.5</v>
      </c>
      <c r="I1688" s="2" t="s">
        <v>14</v>
      </c>
      <c r="J1688">
        <v>4.5</v>
      </c>
      <c r="K1688" s="4">
        <v>24100</v>
      </c>
      <c r="L1688" s="1">
        <v>21415</v>
      </c>
      <c r="M1688">
        <f ca="1">DATEDIF(Factures[[#This Row],[Date naissance]],TODAY(),"Y")</f>
        <v>64</v>
      </c>
      <c r="N1688" t="str">
        <f ca="1">VLOOKUP(Factures[[#This Row],[Age]],Cat_Age[],2,TRUE)</f>
        <v>4 - de 55 à 65 ans</v>
      </c>
      <c r="O1688" t="str" cm="1">
        <f t="array" ref="O1688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1688" t="str">
        <f>VLOOKUP(INDEX(Communes2013[Code Postal],MATCH("*"&amp;TEXT(Factures[[#This Row],[CP]],"00000")&amp;"*",Communes2013[Code Postal],0)),Communes2013[],2,FALSE)</f>
        <v>BERGERAC</v>
      </c>
      <c r="Q1688" t="str">
        <f>VLOOKUP(Factures[[#This Row],[DPT]],departement2021[],6,FALSE)</f>
        <v>Dordogne</v>
      </c>
      <c r="R1688" t="str">
        <f>VLOOKUP(VLOOKUP(Factures[[#This Row],[DPT]],departement2021[],2,FALSE),region2021[],5,FALSE)</f>
        <v>Nouvelle-Aquitaine</v>
      </c>
    </row>
    <row r="1689" spans="1:18" x14ac:dyDescent="0.25">
      <c r="A1689">
        <v>1693</v>
      </c>
      <c r="B1689" s="1">
        <v>44793</v>
      </c>
      <c r="C1689" s="2" t="s">
        <v>15</v>
      </c>
      <c r="D1689" s="2" t="s">
        <v>13</v>
      </c>
      <c r="E1689">
        <v>19</v>
      </c>
      <c r="F1689">
        <v>383.5</v>
      </c>
      <c r="G1689">
        <v>422</v>
      </c>
      <c r="H1689">
        <v>805.5</v>
      </c>
      <c r="I1689" s="2" t="s">
        <v>14</v>
      </c>
      <c r="J1689">
        <v>31.5</v>
      </c>
      <c r="K1689" s="4">
        <v>60230</v>
      </c>
      <c r="L1689" s="1">
        <v>15963</v>
      </c>
      <c r="M1689">
        <f ca="1">DATEDIF(Factures[[#This Row],[Date naissance]],TODAY(),"Y")</f>
        <v>79</v>
      </c>
      <c r="N1689" t="str">
        <f ca="1">VLOOKUP(Factures[[#This Row],[Age]],Cat_Age[],2,TRUE)</f>
        <v>5 - de 65 et plus</v>
      </c>
      <c r="O1689" t="str" cm="1">
        <f t="array" ref="O1689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1689" t="str">
        <f>VLOOKUP(INDEX(Communes2013[Code Postal],MATCH("*"&amp;TEXT(Factures[[#This Row],[CP]],"00000")&amp;"*",Communes2013[Code Postal],0)),Communes2013[],2,FALSE)</f>
        <v>CHAMBLY</v>
      </c>
      <c r="Q1689" t="str">
        <f>VLOOKUP(Factures[[#This Row],[DPT]],departement2021[],6,FALSE)</f>
        <v>Oise</v>
      </c>
      <c r="R1689" t="str">
        <f>VLOOKUP(VLOOKUP(Factures[[#This Row],[DPT]],departement2021[],2,FALSE),region2021[],5,FALSE)</f>
        <v>Hauts-de-France</v>
      </c>
    </row>
    <row r="1690" spans="1:18" x14ac:dyDescent="0.25">
      <c r="A1690">
        <v>1694</v>
      </c>
      <c r="B1690" s="1">
        <v>44793</v>
      </c>
      <c r="C1690" s="2" t="s">
        <v>15</v>
      </c>
      <c r="D1690" s="2" t="s">
        <v>13</v>
      </c>
      <c r="E1690">
        <v>14</v>
      </c>
      <c r="F1690">
        <v>301</v>
      </c>
      <c r="G1690">
        <v>556</v>
      </c>
      <c r="H1690">
        <v>857</v>
      </c>
      <c r="I1690" s="2" t="s">
        <v>14</v>
      </c>
      <c r="J1690">
        <v>55.5</v>
      </c>
      <c r="K1690" s="4">
        <v>95300</v>
      </c>
      <c r="L1690" s="1">
        <v>21491</v>
      </c>
      <c r="M1690">
        <f ca="1">DATEDIF(Factures[[#This Row],[Date naissance]],TODAY(),"Y")</f>
        <v>64</v>
      </c>
      <c r="N1690" t="str">
        <f ca="1">VLOOKUP(Factures[[#This Row],[Age]],Cat_Age[],2,TRUE)</f>
        <v>4 - de 55 à 65 ans</v>
      </c>
      <c r="O1690" t="str" cm="1">
        <f t="array" ref="O169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690" t="str">
        <f>VLOOKUP(INDEX(Communes2013[Code Postal],MATCH("*"&amp;TEXT(Factures[[#This Row],[CP]],"00000")&amp;"*",Communes2013[Code Postal],0)),Communes2013[],2,FALSE)</f>
        <v>PONTOISE</v>
      </c>
      <c r="Q1690" t="str">
        <f>VLOOKUP(Factures[[#This Row],[DPT]],departement2021[],6,FALSE)</f>
        <v>Val-d'Oise</v>
      </c>
      <c r="R1690" t="str">
        <f>VLOOKUP(VLOOKUP(Factures[[#This Row],[DPT]],departement2021[],2,FALSE),region2021[],5,FALSE)</f>
        <v>Île-de-France</v>
      </c>
    </row>
    <row r="1691" spans="1:18" x14ac:dyDescent="0.25">
      <c r="A1691">
        <v>1695</v>
      </c>
      <c r="B1691" s="1">
        <v>44793</v>
      </c>
      <c r="C1691" s="2" t="s">
        <v>12</v>
      </c>
      <c r="D1691" s="2" t="s">
        <v>13</v>
      </c>
      <c r="E1691">
        <v>2</v>
      </c>
      <c r="F1691">
        <v>42</v>
      </c>
      <c r="G1691">
        <v>18</v>
      </c>
      <c r="H1691">
        <v>60</v>
      </c>
      <c r="I1691" s="2" t="s">
        <v>14</v>
      </c>
      <c r="J1691">
        <v>5</v>
      </c>
      <c r="K1691" s="4">
        <v>29900</v>
      </c>
      <c r="L1691" s="1">
        <v>32386</v>
      </c>
      <c r="M1691">
        <f ca="1">DATEDIF(Factures[[#This Row],[Date naissance]],TODAY(),"Y")</f>
        <v>34</v>
      </c>
      <c r="N1691" t="str">
        <f ca="1">VLOOKUP(Factures[[#This Row],[Age]],Cat_Age[],2,TRUE)</f>
        <v>1 - de 0 à 35 ans</v>
      </c>
      <c r="O1691" t="str" cm="1">
        <f t="array" ref="O16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91" t="str">
        <f>VLOOKUP(INDEX(Communes2013[Code Postal],MATCH("*"&amp;TEXT(Factures[[#This Row],[CP]],"00000")&amp;"*",Communes2013[Code Postal],0)),Communes2013[],2,FALSE)</f>
        <v>CONCARNEAU</v>
      </c>
      <c r="Q1691" t="str">
        <f>VLOOKUP(Factures[[#This Row],[DPT]],departement2021[],6,FALSE)</f>
        <v>Finistère</v>
      </c>
      <c r="R1691" t="str">
        <f>VLOOKUP(VLOOKUP(Factures[[#This Row],[DPT]],departement2021[],2,FALSE),region2021[],5,FALSE)</f>
        <v>Bretagne</v>
      </c>
    </row>
    <row r="1692" spans="1:18" x14ac:dyDescent="0.25">
      <c r="A1692">
        <v>1696</v>
      </c>
      <c r="B1692" s="1">
        <v>44793</v>
      </c>
      <c r="C1692" s="2" t="s">
        <v>19</v>
      </c>
      <c r="D1692" s="2" t="s">
        <v>20</v>
      </c>
      <c r="E1692">
        <v>1</v>
      </c>
      <c r="F1692">
        <v>14</v>
      </c>
      <c r="G1692">
        <v>25</v>
      </c>
      <c r="H1692">
        <v>39</v>
      </c>
      <c r="I1692" s="2" t="s">
        <v>17</v>
      </c>
      <c r="K1692" s="4">
        <v>29900</v>
      </c>
      <c r="L1692" s="1">
        <v>36055</v>
      </c>
      <c r="M1692">
        <f ca="1">DATEDIF(Factures[[#This Row],[Date naissance]],TODAY(),"Y")</f>
        <v>24</v>
      </c>
      <c r="N1692" t="str">
        <f ca="1">VLOOKUP(Factures[[#This Row],[Age]],Cat_Age[],2,TRUE)</f>
        <v>1 - de 0 à 35 ans</v>
      </c>
      <c r="O1692" t="str" cm="1">
        <f t="array" ref="O16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92" t="str">
        <f>VLOOKUP(INDEX(Communes2013[Code Postal],MATCH("*"&amp;TEXT(Factures[[#This Row],[CP]],"00000")&amp;"*",Communes2013[Code Postal],0)),Communes2013[],2,FALSE)</f>
        <v>CONCARNEAU</v>
      </c>
      <c r="Q1692" t="str">
        <f>VLOOKUP(Factures[[#This Row],[DPT]],departement2021[],6,FALSE)</f>
        <v>Finistère</v>
      </c>
      <c r="R1692" t="str">
        <f>VLOOKUP(VLOOKUP(Factures[[#This Row],[DPT]],departement2021[],2,FALSE),region2021[],5,FALSE)</f>
        <v>Bretagne</v>
      </c>
    </row>
    <row r="1693" spans="1:18" x14ac:dyDescent="0.25">
      <c r="A1693">
        <v>1697</v>
      </c>
      <c r="B1693" s="1">
        <v>44793</v>
      </c>
      <c r="C1693" s="2" t="s">
        <v>15</v>
      </c>
      <c r="D1693" s="2" t="s">
        <v>13</v>
      </c>
      <c r="E1693">
        <v>8</v>
      </c>
      <c r="F1693">
        <v>196</v>
      </c>
      <c r="G1693">
        <v>185</v>
      </c>
      <c r="H1693">
        <v>381</v>
      </c>
      <c r="I1693" s="2" t="s">
        <v>14</v>
      </c>
      <c r="J1693">
        <v>22</v>
      </c>
      <c r="K1693" s="4">
        <v>78500</v>
      </c>
      <c r="L1693" s="1">
        <v>23828</v>
      </c>
      <c r="M1693">
        <f ca="1">DATEDIF(Factures[[#This Row],[Date naissance]],TODAY(),"Y")</f>
        <v>57</v>
      </c>
      <c r="N1693" t="str">
        <f ca="1">VLOOKUP(Factures[[#This Row],[Age]],Cat_Age[],2,TRUE)</f>
        <v>4 - de 55 à 65 ans</v>
      </c>
      <c r="O1693" t="str" cm="1">
        <f t="array" ref="O169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693" t="str">
        <f>VLOOKUP(INDEX(Communes2013[Code Postal],MATCH("*"&amp;TEXT(Factures[[#This Row],[CP]],"00000")&amp;"*",Communes2013[Code Postal],0)),Communes2013[],2,FALSE)</f>
        <v>SARTROUVILLE</v>
      </c>
      <c r="Q1693" t="str">
        <f>VLOOKUP(Factures[[#This Row],[DPT]],departement2021[],6,FALSE)</f>
        <v>Yvelines</v>
      </c>
      <c r="R1693" t="str">
        <f>VLOOKUP(VLOOKUP(Factures[[#This Row],[DPT]],departement2021[],2,FALSE),region2021[],5,FALSE)</f>
        <v>Île-de-France</v>
      </c>
    </row>
    <row r="1694" spans="1:18" x14ac:dyDescent="0.25">
      <c r="A1694">
        <v>1698</v>
      </c>
      <c r="B1694" s="1">
        <v>44793</v>
      </c>
      <c r="C1694" s="2" t="s">
        <v>15</v>
      </c>
      <c r="D1694" s="2" t="s">
        <v>13</v>
      </c>
      <c r="E1694">
        <v>14</v>
      </c>
      <c r="F1694">
        <v>345</v>
      </c>
      <c r="G1694">
        <v>685</v>
      </c>
      <c r="H1694">
        <v>1030</v>
      </c>
      <c r="I1694" s="2" t="s">
        <v>17</v>
      </c>
      <c r="K1694" s="4">
        <v>92000</v>
      </c>
      <c r="L1694" s="1">
        <v>24238</v>
      </c>
      <c r="M1694">
        <f ca="1">DATEDIF(Factures[[#This Row],[Date naissance]],TODAY(),"Y")</f>
        <v>56</v>
      </c>
      <c r="N1694" t="str">
        <f ca="1">VLOOKUP(Factures[[#This Row],[Age]],Cat_Age[],2,TRUE)</f>
        <v>4 - de 55 à 65 ans</v>
      </c>
      <c r="O1694" t="str" cm="1">
        <f t="array" ref="O1694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694" t="str">
        <f>VLOOKUP(INDEX(Communes2013[Code Postal],MATCH("*"&amp;TEXT(Factures[[#This Row],[CP]],"00000")&amp;"*",Communes2013[Code Postal],0)),Communes2013[],2,FALSE)</f>
        <v>NANTERRE</v>
      </c>
      <c r="Q1694" t="str">
        <f>VLOOKUP(Factures[[#This Row],[DPT]],departement2021[],6,FALSE)</f>
        <v>Hauts-de-Seine</v>
      </c>
      <c r="R1694" t="str">
        <f>VLOOKUP(VLOOKUP(Factures[[#This Row],[DPT]],departement2021[],2,FALSE),region2021[],5,FALSE)</f>
        <v>Île-de-France</v>
      </c>
    </row>
    <row r="1695" spans="1:18" x14ac:dyDescent="0.25">
      <c r="A1695">
        <v>1699</v>
      </c>
      <c r="B1695" s="1">
        <v>44793</v>
      </c>
      <c r="C1695" s="2" t="s">
        <v>19</v>
      </c>
      <c r="D1695" s="2" t="s">
        <v>13</v>
      </c>
      <c r="E1695">
        <v>2</v>
      </c>
      <c r="F1695">
        <v>44</v>
      </c>
      <c r="G1695">
        <v>80</v>
      </c>
      <c r="H1695">
        <v>124</v>
      </c>
      <c r="I1695" s="2" t="s">
        <v>14</v>
      </c>
      <c r="J1695">
        <v>12.5</v>
      </c>
      <c r="K1695" s="4">
        <v>75018</v>
      </c>
      <c r="L1695" s="1">
        <v>28075</v>
      </c>
      <c r="M1695">
        <f ca="1">DATEDIF(Factures[[#This Row],[Date naissance]],TODAY(),"Y")</f>
        <v>45</v>
      </c>
      <c r="N1695" t="str">
        <f ca="1">VLOOKUP(Factures[[#This Row],[Age]],Cat_Age[],2,TRUE)</f>
        <v>3 - de 45 à 55 ans</v>
      </c>
      <c r="O1695" t="str" cm="1">
        <f t="array" ref="O169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95" t="str">
        <f>VLOOKUP(INDEX(Communes2013[Code Postal],MATCH("*"&amp;TEXT(Factures[[#This Row],[CP]],"00000")&amp;"*",Communes2013[Code Postal],0)),Communes2013[],2,FALSE)</f>
        <v>PARIS-18E-ARRONDISSEMENT</v>
      </c>
      <c r="Q1695" t="str">
        <f>VLOOKUP(Factures[[#This Row],[DPT]],departement2021[],6,FALSE)</f>
        <v>Paris</v>
      </c>
      <c r="R1695" t="str">
        <f>VLOOKUP(VLOOKUP(Factures[[#This Row],[DPT]],departement2021[],2,FALSE),region2021[],5,FALSE)</f>
        <v>Île-de-France</v>
      </c>
    </row>
    <row r="1696" spans="1:18" x14ac:dyDescent="0.25">
      <c r="A1696">
        <v>1700</v>
      </c>
      <c r="B1696" s="1">
        <v>44793</v>
      </c>
      <c r="C1696" s="2" t="s">
        <v>12</v>
      </c>
      <c r="D1696" s="2" t="s">
        <v>16</v>
      </c>
      <c r="E1696">
        <v>13</v>
      </c>
      <c r="F1696">
        <v>418.5</v>
      </c>
      <c r="G1696">
        <v>727</v>
      </c>
      <c r="H1696">
        <v>1145.5</v>
      </c>
      <c r="I1696" s="2" t="s">
        <v>14</v>
      </c>
      <c r="J1696">
        <v>103</v>
      </c>
      <c r="K1696" s="4">
        <v>35120</v>
      </c>
      <c r="L1696" s="1">
        <v>17122</v>
      </c>
      <c r="M1696">
        <f ca="1">DATEDIF(Factures[[#This Row],[Date naissance]],TODAY(),"Y")</f>
        <v>75</v>
      </c>
      <c r="N1696" t="str">
        <f ca="1">VLOOKUP(Factures[[#This Row],[Age]],Cat_Age[],2,TRUE)</f>
        <v>5 - de 65 et plus</v>
      </c>
      <c r="O1696" t="str" cm="1">
        <f t="array" ref="O169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696" t="str">
        <f>VLOOKUP(INDEX(Communes2013[Code Postal],MATCH("*"&amp;TEXT(Factures[[#This Row],[CP]],"00000")&amp;"*",Communes2013[Code Postal],0)),Communes2013[],2,FALSE)</f>
        <v>DOL-DE-BRETAGNE</v>
      </c>
      <c r="Q1696" t="str">
        <f>VLOOKUP(Factures[[#This Row],[DPT]],departement2021[],6,FALSE)</f>
        <v>Ille-et-Vilaine</v>
      </c>
      <c r="R1696" t="str">
        <f>VLOOKUP(VLOOKUP(Factures[[#This Row],[DPT]],departement2021[],2,FALSE),region2021[],5,FALSE)</f>
        <v>Bretagne</v>
      </c>
    </row>
    <row r="1697" spans="1:18" x14ac:dyDescent="0.25">
      <c r="A1697">
        <v>1701</v>
      </c>
      <c r="B1697" s="1">
        <v>44793</v>
      </c>
      <c r="C1697" s="2" t="s">
        <v>12</v>
      </c>
      <c r="D1697" s="2" t="s">
        <v>21</v>
      </c>
      <c r="E1697">
        <v>2</v>
      </c>
      <c r="F1697">
        <v>39.5</v>
      </c>
      <c r="G1697">
        <v>4</v>
      </c>
      <c r="H1697">
        <v>43.5</v>
      </c>
      <c r="I1697" s="2" t="s">
        <v>17</v>
      </c>
      <c r="K1697" s="4">
        <v>29000</v>
      </c>
      <c r="L1697" s="1">
        <v>26653</v>
      </c>
      <c r="M1697">
        <f ca="1">DATEDIF(Factures[[#This Row],[Date naissance]],TODAY(),"Y")</f>
        <v>49</v>
      </c>
      <c r="N1697" t="str">
        <f ca="1">VLOOKUP(Factures[[#This Row],[Age]],Cat_Age[],2,TRUE)</f>
        <v>3 - de 45 à 55 ans</v>
      </c>
      <c r="O1697" t="str" cm="1">
        <f t="array" ref="O16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97" t="str">
        <f>VLOOKUP(INDEX(Communes2013[Code Postal],MATCH("*"&amp;TEXT(Factures[[#This Row],[CP]],"00000")&amp;"*",Communes2013[Code Postal],0)),Communes2013[],2,FALSE)</f>
        <v>QUIMPER</v>
      </c>
      <c r="Q1697" t="str">
        <f>VLOOKUP(Factures[[#This Row],[DPT]],departement2021[],6,FALSE)</f>
        <v>Finistère</v>
      </c>
      <c r="R1697" t="str">
        <f>VLOOKUP(VLOOKUP(Factures[[#This Row],[DPT]],departement2021[],2,FALSE),region2021[],5,FALSE)</f>
        <v>Bretagne</v>
      </c>
    </row>
    <row r="1698" spans="1:18" x14ac:dyDescent="0.25">
      <c r="A1698">
        <v>1702</v>
      </c>
      <c r="B1698" s="1">
        <v>44793</v>
      </c>
      <c r="C1698" s="2" t="s">
        <v>15</v>
      </c>
      <c r="D1698" s="2" t="s">
        <v>22</v>
      </c>
      <c r="E1698">
        <v>4</v>
      </c>
      <c r="F1698">
        <v>62</v>
      </c>
      <c r="G1698">
        <v>47</v>
      </c>
      <c r="H1698">
        <v>109</v>
      </c>
      <c r="I1698" s="2" t="s">
        <v>14</v>
      </c>
      <c r="J1698">
        <v>10.5</v>
      </c>
      <c r="K1698" s="4">
        <v>75013</v>
      </c>
      <c r="L1698" s="1">
        <v>31065</v>
      </c>
      <c r="M1698">
        <f ca="1">DATEDIF(Factures[[#This Row],[Date naissance]],TODAY(),"Y")</f>
        <v>37</v>
      </c>
      <c r="N1698" t="str">
        <f ca="1">VLOOKUP(Factures[[#This Row],[Age]],Cat_Age[],2,TRUE)</f>
        <v>2 - de 35 à 45 ans</v>
      </c>
      <c r="O1698" t="str" cm="1">
        <f t="array" ref="O169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698" t="str">
        <f>VLOOKUP(INDEX(Communes2013[Code Postal],MATCH("*"&amp;TEXT(Factures[[#This Row],[CP]],"00000")&amp;"*",Communes2013[Code Postal],0)),Communes2013[],2,FALSE)</f>
        <v>PARIS-13E-ARRONDISSEMENT</v>
      </c>
      <c r="Q1698" t="str">
        <f>VLOOKUP(Factures[[#This Row],[DPT]],departement2021[],6,FALSE)</f>
        <v>Paris</v>
      </c>
      <c r="R1698" t="str">
        <f>VLOOKUP(VLOOKUP(Factures[[#This Row],[DPT]],departement2021[],2,FALSE),region2021[],5,FALSE)</f>
        <v>Île-de-France</v>
      </c>
    </row>
    <row r="1699" spans="1:18" x14ac:dyDescent="0.25">
      <c r="A1699">
        <v>1703</v>
      </c>
      <c r="B1699" s="1">
        <v>44793</v>
      </c>
      <c r="C1699" s="2" t="s">
        <v>12</v>
      </c>
      <c r="D1699" s="2" t="s">
        <v>13</v>
      </c>
      <c r="E1699">
        <v>2</v>
      </c>
      <c r="F1699">
        <v>43</v>
      </c>
      <c r="G1699">
        <v>12</v>
      </c>
      <c r="H1699">
        <v>55</v>
      </c>
      <c r="I1699" s="2" t="s">
        <v>14</v>
      </c>
      <c r="J1699">
        <v>2</v>
      </c>
      <c r="K1699" s="4">
        <v>29480</v>
      </c>
      <c r="L1699" s="1">
        <v>24706</v>
      </c>
      <c r="M1699">
        <f ca="1">DATEDIF(Factures[[#This Row],[Date naissance]],TODAY(),"Y")</f>
        <v>55</v>
      </c>
      <c r="N1699" t="str">
        <f ca="1">VLOOKUP(Factures[[#This Row],[Age]],Cat_Age[],2,TRUE)</f>
        <v>4 - de 55 à 65 ans</v>
      </c>
      <c r="O1699" t="str" cm="1">
        <f t="array" ref="O169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699" t="str">
        <f>VLOOKUP(INDEX(Communes2013[Code Postal],MATCH("*"&amp;TEXT(Factures[[#This Row],[CP]],"00000")&amp;"*",Communes2013[Code Postal],0)),Communes2013[],2,FALSE)</f>
        <v>LE RELECQ-KERHUON</v>
      </c>
      <c r="Q1699" t="str">
        <f>VLOOKUP(Factures[[#This Row],[DPT]],departement2021[],6,FALSE)</f>
        <v>Finistère</v>
      </c>
      <c r="R1699" t="str">
        <f>VLOOKUP(VLOOKUP(Factures[[#This Row],[DPT]],departement2021[],2,FALSE),region2021[],5,FALSE)</f>
        <v>Bretagne</v>
      </c>
    </row>
    <row r="1700" spans="1:18" x14ac:dyDescent="0.25">
      <c r="A1700">
        <v>1704</v>
      </c>
      <c r="B1700" s="1">
        <v>44793</v>
      </c>
      <c r="C1700" s="2" t="s">
        <v>19</v>
      </c>
      <c r="D1700" s="2" t="s">
        <v>16</v>
      </c>
      <c r="E1700">
        <v>4</v>
      </c>
      <c r="F1700">
        <v>110</v>
      </c>
      <c r="G1700">
        <v>20</v>
      </c>
      <c r="H1700">
        <v>130</v>
      </c>
      <c r="I1700" s="2" t="s">
        <v>14</v>
      </c>
      <c r="J1700">
        <v>13</v>
      </c>
      <c r="K1700" s="4">
        <v>34920</v>
      </c>
      <c r="L1700" s="1">
        <v>26461</v>
      </c>
      <c r="M1700">
        <f ca="1">DATEDIF(Factures[[#This Row],[Date naissance]],TODAY(),"Y")</f>
        <v>50</v>
      </c>
      <c r="N1700" t="str">
        <f ca="1">VLOOKUP(Factures[[#This Row],[Age]],Cat_Age[],2,TRUE)</f>
        <v>3 - de 45 à 55 ans</v>
      </c>
      <c r="O1700" t="str" cm="1">
        <f t="array" ref="O1700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1700" t="str">
        <f>VLOOKUP(INDEX(Communes2013[Code Postal],MATCH("*"&amp;TEXT(Factures[[#This Row],[CP]],"00000")&amp;"*",Communes2013[Code Postal],0)),Communes2013[],2,FALSE)</f>
        <v>LE CRES</v>
      </c>
      <c r="Q1700" t="str">
        <f>VLOOKUP(Factures[[#This Row],[DPT]],departement2021[],6,FALSE)</f>
        <v>Hérault</v>
      </c>
      <c r="R1700" t="str">
        <f>VLOOKUP(VLOOKUP(Factures[[#This Row],[DPT]],departement2021[],2,FALSE),region2021[],5,FALSE)</f>
        <v>Occitanie</v>
      </c>
    </row>
    <row r="1701" spans="1:18" x14ac:dyDescent="0.25">
      <c r="A1701">
        <v>1705</v>
      </c>
      <c r="B1701" s="1">
        <v>44793</v>
      </c>
      <c r="C1701" s="2" t="s">
        <v>19</v>
      </c>
      <c r="D1701" s="2" t="s">
        <v>16</v>
      </c>
      <c r="E1701">
        <v>3</v>
      </c>
      <c r="F1701">
        <v>94.5</v>
      </c>
      <c r="G1701">
        <v>60</v>
      </c>
      <c r="H1701">
        <v>154.5</v>
      </c>
      <c r="I1701" s="2" t="s">
        <v>14</v>
      </c>
      <c r="J1701">
        <v>15.5</v>
      </c>
      <c r="K1701" s="4">
        <v>22500</v>
      </c>
      <c r="L1701" s="1">
        <v>28311</v>
      </c>
      <c r="M1701">
        <f ca="1">DATEDIF(Factures[[#This Row],[Date naissance]],TODAY(),"Y")</f>
        <v>45</v>
      </c>
      <c r="N1701" t="str">
        <f ca="1">VLOOKUP(Factures[[#This Row],[Age]],Cat_Age[],2,TRUE)</f>
        <v>3 - de 45 à 55 ans</v>
      </c>
      <c r="O1701" t="str" cm="1">
        <f t="array" ref="O170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701" t="str">
        <f>VLOOKUP(INDEX(Communes2013[Code Postal],MATCH("*"&amp;TEXT(Factures[[#This Row],[CP]],"00000")&amp;"*",Communes2013[Code Postal],0)),Communes2013[],2,FALSE)</f>
        <v>PAIMPOL</v>
      </c>
      <c r="Q1701" t="str">
        <f>VLOOKUP(Factures[[#This Row],[DPT]],departement2021[],6,FALSE)</f>
        <v>Côtes-d'Armor</v>
      </c>
      <c r="R1701" t="str">
        <f>VLOOKUP(VLOOKUP(Factures[[#This Row],[DPT]],departement2021[],2,FALSE),region2021[],5,FALSE)</f>
        <v>Bretagne</v>
      </c>
    </row>
    <row r="1702" spans="1:18" x14ac:dyDescent="0.25">
      <c r="A1702">
        <v>1706</v>
      </c>
      <c r="B1702" s="1">
        <v>44793</v>
      </c>
      <c r="C1702" s="2" t="s">
        <v>12</v>
      </c>
      <c r="D1702" s="2" t="s">
        <v>22</v>
      </c>
      <c r="E1702">
        <v>2</v>
      </c>
      <c r="F1702">
        <v>35</v>
      </c>
      <c r="G1702">
        <v>16</v>
      </c>
      <c r="H1702">
        <v>51</v>
      </c>
      <c r="I1702" s="2" t="s">
        <v>17</v>
      </c>
      <c r="K1702" s="4">
        <v>92150</v>
      </c>
      <c r="L1702" s="1">
        <v>12800</v>
      </c>
      <c r="M1702">
        <f ca="1">DATEDIF(Factures[[#This Row],[Date naissance]],TODAY(),"Y")</f>
        <v>87</v>
      </c>
      <c r="N1702" t="str">
        <f ca="1">VLOOKUP(Factures[[#This Row],[Age]],Cat_Age[],2,TRUE)</f>
        <v>5 - de 65 et plus</v>
      </c>
      <c r="O1702" t="str" cm="1">
        <f t="array" ref="O170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02" t="str">
        <f>VLOOKUP(INDEX(Communes2013[Code Postal],MATCH("*"&amp;TEXT(Factures[[#This Row],[CP]],"00000")&amp;"*",Communes2013[Code Postal],0)),Communes2013[],2,FALSE)</f>
        <v>SURESNES</v>
      </c>
      <c r="Q1702" t="str">
        <f>VLOOKUP(Factures[[#This Row],[DPT]],departement2021[],6,FALSE)</f>
        <v>Hauts-de-Seine</v>
      </c>
      <c r="R1702" t="str">
        <f>VLOOKUP(VLOOKUP(Factures[[#This Row],[DPT]],departement2021[],2,FALSE),region2021[],5,FALSE)</f>
        <v>Île-de-France</v>
      </c>
    </row>
    <row r="1703" spans="1:18" x14ac:dyDescent="0.25">
      <c r="A1703">
        <v>1707</v>
      </c>
      <c r="B1703" s="1">
        <v>44793</v>
      </c>
      <c r="C1703" s="2" t="s">
        <v>12</v>
      </c>
      <c r="D1703" s="2" t="s">
        <v>16</v>
      </c>
      <c r="E1703">
        <v>1</v>
      </c>
      <c r="F1703">
        <v>34.5</v>
      </c>
      <c r="G1703">
        <v>17</v>
      </c>
      <c r="H1703">
        <v>51.5</v>
      </c>
      <c r="I1703" s="2" t="s">
        <v>14</v>
      </c>
      <c r="J1703">
        <v>2.5</v>
      </c>
      <c r="K1703" s="4">
        <v>56100</v>
      </c>
      <c r="L1703" s="1">
        <v>34223</v>
      </c>
      <c r="M1703">
        <f ca="1">DATEDIF(Factures[[#This Row],[Date naissance]],TODAY(),"Y")</f>
        <v>29</v>
      </c>
      <c r="N1703" t="str">
        <f ca="1">VLOOKUP(Factures[[#This Row],[Age]],Cat_Age[],2,TRUE)</f>
        <v>1 - de 0 à 35 ans</v>
      </c>
      <c r="O1703" t="str" cm="1">
        <f t="array" ref="O170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03" t="str">
        <f>VLOOKUP(INDEX(Communes2013[Code Postal],MATCH("*"&amp;TEXT(Factures[[#This Row],[CP]],"00000")&amp;"*",Communes2013[Code Postal],0)),Communes2013[],2,FALSE)</f>
        <v>LORIENT</v>
      </c>
      <c r="Q1703" t="str">
        <f>VLOOKUP(Factures[[#This Row],[DPT]],departement2021[],6,FALSE)</f>
        <v>Morbihan</v>
      </c>
      <c r="R1703" t="str">
        <f>VLOOKUP(VLOOKUP(Factures[[#This Row],[DPT]],departement2021[],2,FALSE),region2021[],5,FALSE)</f>
        <v>Bretagne</v>
      </c>
    </row>
    <row r="1704" spans="1:18" x14ac:dyDescent="0.25">
      <c r="A1704">
        <v>1708</v>
      </c>
      <c r="B1704" s="1">
        <v>44793</v>
      </c>
      <c r="C1704" s="2" t="s">
        <v>15</v>
      </c>
      <c r="D1704" s="2" t="s">
        <v>16</v>
      </c>
      <c r="E1704">
        <v>2</v>
      </c>
      <c r="F1704">
        <v>61.5</v>
      </c>
      <c r="G1704">
        <v>96</v>
      </c>
      <c r="H1704">
        <v>157.5</v>
      </c>
      <c r="I1704" s="2" t="s">
        <v>14</v>
      </c>
      <c r="J1704">
        <v>15.5</v>
      </c>
      <c r="K1704" s="4">
        <v>95440</v>
      </c>
      <c r="L1704" s="1">
        <v>31904</v>
      </c>
      <c r="M1704">
        <f ca="1">DATEDIF(Factures[[#This Row],[Date naissance]],TODAY(),"Y")</f>
        <v>35</v>
      </c>
      <c r="N1704" t="str">
        <f ca="1">VLOOKUP(Factures[[#This Row],[Age]],Cat_Age[],2,TRUE)</f>
        <v>2 - de 35 à 45 ans</v>
      </c>
      <c r="O1704" t="str" cm="1">
        <f t="array" ref="O1704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704" t="str">
        <f>VLOOKUP(INDEX(Communes2013[Code Postal],MATCH("*"&amp;TEXT(Factures[[#This Row],[CP]],"00000")&amp;"*",Communes2013[Code Postal],0)),Communes2013[],2,FALSE)</f>
        <v>ECOUEN</v>
      </c>
      <c r="Q1704" t="str">
        <f>VLOOKUP(Factures[[#This Row],[DPT]],departement2021[],6,FALSE)</f>
        <v>Val-d'Oise</v>
      </c>
      <c r="R1704" t="str">
        <f>VLOOKUP(VLOOKUP(Factures[[#This Row],[DPT]],departement2021[],2,FALSE),region2021[],5,FALSE)</f>
        <v>Île-de-France</v>
      </c>
    </row>
    <row r="1705" spans="1:18" x14ac:dyDescent="0.25">
      <c r="A1705">
        <v>1709</v>
      </c>
      <c r="B1705" s="1">
        <v>44793</v>
      </c>
      <c r="C1705" s="2" t="s">
        <v>15</v>
      </c>
      <c r="D1705" s="2" t="s">
        <v>22</v>
      </c>
      <c r="E1705">
        <v>5</v>
      </c>
      <c r="F1705">
        <v>75.5</v>
      </c>
      <c r="G1705">
        <v>17</v>
      </c>
      <c r="H1705">
        <v>92.5</v>
      </c>
      <c r="I1705" s="2" t="s">
        <v>14</v>
      </c>
      <c r="J1705">
        <v>9</v>
      </c>
      <c r="K1705" s="4">
        <v>56680</v>
      </c>
      <c r="L1705" s="1">
        <v>13127</v>
      </c>
      <c r="M1705">
        <f ca="1">DATEDIF(Factures[[#This Row],[Date naissance]],TODAY(),"Y")</f>
        <v>86</v>
      </c>
      <c r="N1705" t="str">
        <f ca="1">VLOOKUP(Factures[[#This Row],[Age]],Cat_Age[],2,TRUE)</f>
        <v>5 - de 65 et plus</v>
      </c>
      <c r="O1705" t="str" cm="1">
        <f t="array" ref="O170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05" t="str">
        <f>VLOOKUP(INDEX(Communes2013[Code Postal],MATCH("*"&amp;TEXT(Factures[[#This Row],[CP]],"00000")&amp;"*",Communes2013[Code Postal],0)),Communes2013[],2,FALSE)</f>
        <v>PLOUHINEC</v>
      </c>
      <c r="Q1705" t="str">
        <f>VLOOKUP(Factures[[#This Row],[DPT]],departement2021[],6,FALSE)</f>
        <v>Morbihan</v>
      </c>
      <c r="R1705" t="str">
        <f>VLOOKUP(VLOOKUP(Factures[[#This Row],[DPT]],departement2021[],2,FALSE),region2021[],5,FALSE)</f>
        <v>Bretagne</v>
      </c>
    </row>
    <row r="1706" spans="1:18" x14ac:dyDescent="0.25">
      <c r="A1706">
        <v>1710</v>
      </c>
      <c r="B1706" s="1">
        <v>44793</v>
      </c>
      <c r="C1706" s="2" t="s">
        <v>15</v>
      </c>
      <c r="D1706" s="2" t="s">
        <v>13</v>
      </c>
      <c r="E1706">
        <v>2</v>
      </c>
      <c r="F1706">
        <v>44.5</v>
      </c>
      <c r="G1706">
        <v>37</v>
      </c>
      <c r="H1706">
        <v>81.5</v>
      </c>
      <c r="I1706" s="2" t="s">
        <v>17</v>
      </c>
      <c r="K1706" s="4">
        <v>59777</v>
      </c>
      <c r="L1706" s="1">
        <v>30278</v>
      </c>
      <c r="M1706">
        <f ca="1">DATEDIF(Factures[[#This Row],[Date naissance]],TODAY(),"Y")</f>
        <v>39</v>
      </c>
      <c r="N1706" t="str">
        <f ca="1">VLOOKUP(Factures[[#This Row],[Age]],Cat_Age[],2,TRUE)</f>
        <v>2 - de 35 à 45 ans</v>
      </c>
      <c r="O1706" t="str" cm="1">
        <f t="array" ref="O1706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706" t="str">
        <f>VLOOKUP(INDEX(Communes2013[Code Postal],MATCH("*"&amp;TEXT(Factures[[#This Row],[CP]],"00000")&amp;"*",Communes2013[Code Postal],0)),Communes2013[],2,FALSE)</f>
        <v>LILLE</v>
      </c>
      <c r="Q1706" t="str">
        <f>VLOOKUP(Factures[[#This Row],[DPT]],departement2021[],6,FALSE)</f>
        <v>Nord</v>
      </c>
      <c r="R1706" t="str">
        <f>VLOOKUP(VLOOKUP(Factures[[#This Row],[DPT]],departement2021[],2,FALSE),region2021[],5,FALSE)</f>
        <v>Hauts-de-France</v>
      </c>
    </row>
    <row r="1707" spans="1:18" x14ac:dyDescent="0.25">
      <c r="A1707">
        <v>1711</v>
      </c>
      <c r="B1707" s="1">
        <v>44793</v>
      </c>
      <c r="C1707" s="2" t="s">
        <v>18</v>
      </c>
      <c r="D1707" s="2" t="s">
        <v>20</v>
      </c>
      <c r="E1707">
        <v>6</v>
      </c>
      <c r="F1707">
        <v>89.5</v>
      </c>
      <c r="G1707">
        <v>96</v>
      </c>
      <c r="H1707">
        <v>185.5</v>
      </c>
      <c r="I1707" s="2" t="s">
        <v>14</v>
      </c>
      <c r="J1707">
        <v>13</v>
      </c>
      <c r="K1707" s="4">
        <v>86000</v>
      </c>
      <c r="L1707" s="1">
        <v>19369</v>
      </c>
      <c r="M1707">
        <f ca="1">DATEDIF(Factures[[#This Row],[Date naissance]],TODAY(),"Y")</f>
        <v>69</v>
      </c>
      <c r="N1707" t="str">
        <f ca="1">VLOOKUP(Factures[[#This Row],[Age]],Cat_Age[],2,TRUE)</f>
        <v>5 - de 65 et plus</v>
      </c>
      <c r="O1707" t="str" cm="1">
        <f t="array" ref="O1707">IF(INT(Factures[[#This Row],[CP]]/1000)=20,_xlfn.SWITCH(MID(Factures[[#This Row],[CP]],3,1),"0","2A","1","2A","2","2B"),IF(LEN(Factures[[#This Row],[CP]])=4,"0"&amp;LEFT(Factures[[#This Row],[CP]],1),LEFT(Factures[[#This Row],[CP]],2)))</f>
        <v>86</v>
      </c>
      <c r="P1707" t="str">
        <f>VLOOKUP(INDEX(Communes2013[Code Postal],MATCH("*"&amp;TEXT(Factures[[#This Row],[CP]],"00000")&amp;"*",Communes2013[Code Postal],0)),Communes2013[],2,FALSE)</f>
        <v>POITIERS</v>
      </c>
      <c r="Q1707" t="str">
        <f>VLOOKUP(Factures[[#This Row],[DPT]],departement2021[],6,FALSE)</f>
        <v>Vienne</v>
      </c>
      <c r="R1707" t="str">
        <f>VLOOKUP(VLOOKUP(Factures[[#This Row],[DPT]],departement2021[],2,FALSE),region2021[],5,FALSE)</f>
        <v>Nouvelle-Aquitaine</v>
      </c>
    </row>
    <row r="1708" spans="1:18" x14ac:dyDescent="0.25">
      <c r="A1708">
        <v>1712</v>
      </c>
      <c r="B1708" s="1">
        <v>44793</v>
      </c>
      <c r="C1708" s="2" t="s">
        <v>18</v>
      </c>
      <c r="D1708" s="2" t="s">
        <v>16</v>
      </c>
      <c r="E1708">
        <v>3</v>
      </c>
      <c r="F1708">
        <v>76</v>
      </c>
      <c r="G1708">
        <v>21</v>
      </c>
      <c r="H1708">
        <v>97</v>
      </c>
      <c r="I1708" s="2" t="s">
        <v>17</v>
      </c>
      <c r="K1708" s="4">
        <v>93210</v>
      </c>
      <c r="L1708" s="1">
        <v>22062</v>
      </c>
      <c r="M1708">
        <f ca="1">DATEDIF(Factures[[#This Row],[Date naissance]],TODAY(),"Y")</f>
        <v>62</v>
      </c>
      <c r="N1708" t="str">
        <f ca="1">VLOOKUP(Factures[[#This Row],[Age]],Cat_Age[],2,TRUE)</f>
        <v>4 - de 55 à 65 ans</v>
      </c>
      <c r="O1708" t="str" cm="1">
        <f t="array" ref="O170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708" t="str">
        <f>VLOOKUP(INDEX(Communes2013[Code Postal],MATCH("*"&amp;TEXT(Factures[[#This Row],[CP]],"00000")&amp;"*",Communes2013[Code Postal],0)),Communes2013[],2,FALSE)</f>
        <v>SAINT-DENIS</v>
      </c>
      <c r="Q1708" t="str">
        <f>VLOOKUP(Factures[[#This Row],[DPT]],departement2021[],6,FALSE)</f>
        <v>Seine-Saint-Denis</v>
      </c>
      <c r="R1708" t="str">
        <f>VLOOKUP(VLOOKUP(Factures[[#This Row],[DPT]],departement2021[],2,FALSE),region2021[],5,FALSE)</f>
        <v>Île-de-France</v>
      </c>
    </row>
    <row r="1709" spans="1:18" x14ac:dyDescent="0.25">
      <c r="A1709">
        <v>1713</v>
      </c>
      <c r="B1709" s="1">
        <v>44793</v>
      </c>
      <c r="C1709" s="2" t="s">
        <v>15</v>
      </c>
      <c r="D1709" s="2" t="s">
        <v>16</v>
      </c>
      <c r="E1709">
        <v>12</v>
      </c>
      <c r="F1709">
        <v>320</v>
      </c>
      <c r="G1709">
        <v>564</v>
      </c>
      <c r="H1709">
        <v>884</v>
      </c>
      <c r="I1709" s="2" t="s">
        <v>17</v>
      </c>
      <c r="K1709" s="4">
        <v>29000</v>
      </c>
      <c r="L1709" s="1">
        <v>27295</v>
      </c>
      <c r="M1709">
        <f ca="1">DATEDIF(Factures[[#This Row],[Date naissance]],TODAY(),"Y")</f>
        <v>48</v>
      </c>
      <c r="N1709" t="str">
        <f ca="1">VLOOKUP(Factures[[#This Row],[Age]],Cat_Age[],2,TRUE)</f>
        <v>3 - de 45 à 55 ans</v>
      </c>
      <c r="O1709" t="str" cm="1">
        <f t="array" ref="O17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09" t="str">
        <f>VLOOKUP(INDEX(Communes2013[Code Postal],MATCH("*"&amp;TEXT(Factures[[#This Row],[CP]],"00000")&amp;"*",Communes2013[Code Postal],0)),Communes2013[],2,FALSE)</f>
        <v>QUIMPER</v>
      </c>
      <c r="Q1709" t="str">
        <f>VLOOKUP(Factures[[#This Row],[DPT]],departement2021[],6,FALSE)</f>
        <v>Finistère</v>
      </c>
      <c r="R1709" t="str">
        <f>VLOOKUP(VLOOKUP(Factures[[#This Row],[DPT]],departement2021[],2,FALSE),region2021[],5,FALSE)</f>
        <v>Bretagne</v>
      </c>
    </row>
    <row r="1710" spans="1:18" x14ac:dyDescent="0.25">
      <c r="A1710">
        <v>1714</v>
      </c>
      <c r="B1710" s="1">
        <v>44793</v>
      </c>
      <c r="C1710" s="2" t="s">
        <v>19</v>
      </c>
      <c r="D1710" s="2" t="s">
        <v>13</v>
      </c>
      <c r="E1710">
        <v>5</v>
      </c>
      <c r="F1710">
        <v>105</v>
      </c>
      <c r="G1710">
        <v>114</v>
      </c>
      <c r="H1710">
        <v>219</v>
      </c>
      <c r="I1710" s="2" t="s">
        <v>14</v>
      </c>
      <c r="J1710">
        <v>22</v>
      </c>
      <c r="K1710" s="4">
        <v>56000</v>
      </c>
      <c r="L1710" s="1">
        <v>25664</v>
      </c>
      <c r="M1710">
        <f ca="1">DATEDIF(Factures[[#This Row],[Date naissance]],TODAY(),"Y")</f>
        <v>52</v>
      </c>
      <c r="N1710" t="str">
        <f ca="1">VLOOKUP(Factures[[#This Row],[Age]],Cat_Age[],2,TRUE)</f>
        <v>3 - de 45 à 55 ans</v>
      </c>
      <c r="O1710" t="str" cm="1">
        <f t="array" ref="O171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10" t="str">
        <f>VLOOKUP(INDEX(Communes2013[Code Postal],MATCH("*"&amp;TEXT(Factures[[#This Row],[CP]],"00000")&amp;"*",Communes2013[Code Postal],0)),Communes2013[],2,FALSE)</f>
        <v>VANNES</v>
      </c>
      <c r="Q1710" t="str">
        <f>VLOOKUP(Factures[[#This Row],[DPT]],departement2021[],6,FALSE)</f>
        <v>Morbihan</v>
      </c>
      <c r="R1710" t="str">
        <f>VLOOKUP(VLOOKUP(Factures[[#This Row],[DPT]],departement2021[],2,FALSE),region2021[],5,FALSE)</f>
        <v>Bretagne</v>
      </c>
    </row>
    <row r="1711" spans="1:18" x14ac:dyDescent="0.25">
      <c r="A1711">
        <v>1715</v>
      </c>
      <c r="B1711" s="1">
        <v>44794</v>
      </c>
      <c r="C1711" s="2" t="s">
        <v>12</v>
      </c>
      <c r="D1711" s="2" t="s">
        <v>20</v>
      </c>
      <c r="E1711">
        <v>9</v>
      </c>
      <c r="F1711">
        <v>138.5</v>
      </c>
      <c r="G1711">
        <v>129</v>
      </c>
      <c r="H1711">
        <v>267.5</v>
      </c>
      <c r="I1711" s="2" t="s">
        <v>17</v>
      </c>
      <c r="K1711" s="4">
        <v>29250</v>
      </c>
      <c r="L1711" s="1">
        <v>18119</v>
      </c>
      <c r="M1711">
        <f ca="1">DATEDIF(Factures[[#This Row],[Date naissance]],TODAY(),"Y")</f>
        <v>73</v>
      </c>
      <c r="N1711" t="str">
        <f ca="1">VLOOKUP(Factures[[#This Row],[Age]],Cat_Age[],2,TRUE)</f>
        <v>5 - de 65 et plus</v>
      </c>
      <c r="O1711" t="str" cm="1">
        <f t="array" ref="O171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11" t="str">
        <f>VLOOKUP(INDEX(Communes2013[Code Postal],MATCH("*"&amp;TEXT(Factures[[#This Row],[CP]],"00000")&amp;"*",Communes2013[Code Postal],0)),Communes2013[],2,FALSE)</f>
        <v>SAINT-POL-DE-LEON</v>
      </c>
      <c r="Q1711" t="str">
        <f>VLOOKUP(Factures[[#This Row],[DPT]],departement2021[],6,FALSE)</f>
        <v>Finistère</v>
      </c>
      <c r="R1711" t="str">
        <f>VLOOKUP(VLOOKUP(Factures[[#This Row],[DPT]],departement2021[],2,FALSE),region2021[],5,FALSE)</f>
        <v>Bretagne</v>
      </c>
    </row>
    <row r="1712" spans="1:18" x14ac:dyDescent="0.25">
      <c r="A1712">
        <v>1716</v>
      </c>
      <c r="B1712" s="1">
        <v>44794</v>
      </c>
      <c r="C1712" s="2" t="s">
        <v>19</v>
      </c>
      <c r="D1712" s="2" t="s">
        <v>16</v>
      </c>
      <c r="E1712">
        <v>12</v>
      </c>
      <c r="F1712">
        <v>389</v>
      </c>
      <c r="G1712">
        <v>317</v>
      </c>
      <c r="H1712">
        <v>706</v>
      </c>
      <c r="I1712" s="2" t="s">
        <v>14</v>
      </c>
      <c r="J1712">
        <v>56.5</v>
      </c>
      <c r="K1712" s="4">
        <v>92100</v>
      </c>
      <c r="L1712" s="1">
        <v>19642</v>
      </c>
      <c r="M1712">
        <f ca="1">DATEDIF(Factures[[#This Row],[Date naissance]],TODAY(),"Y")</f>
        <v>69</v>
      </c>
      <c r="N1712" t="str">
        <f ca="1">VLOOKUP(Factures[[#This Row],[Age]],Cat_Age[],2,TRUE)</f>
        <v>5 - de 65 et plus</v>
      </c>
      <c r="O1712" t="str" cm="1">
        <f t="array" ref="O171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12" t="str">
        <f>VLOOKUP(INDEX(Communes2013[Code Postal],MATCH("*"&amp;TEXT(Factures[[#This Row],[CP]],"00000")&amp;"*",Communes2013[Code Postal],0)),Communes2013[],2,FALSE)</f>
        <v>BOULOGNE-BILLANCOURT</v>
      </c>
      <c r="Q1712" t="str">
        <f>VLOOKUP(Factures[[#This Row],[DPT]],departement2021[],6,FALSE)</f>
        <v>Hauts-de-Seine</v>
      </c>
      <c r="R1712" t="str">
        <f>VLOOKUP(VLOOKUP(Factures[[#This Row],[DPT]],departement2021[],2,FALSE),region2021[],5,FALSE)</f>
        <v>Île-de-France</v>
      </c>
    </row>
    <row r="1713" spans="1:18" x14ac:dyDescent="0.25">
      <c r="A1713">
        <v>1717</v>
      </c>
      <c r="B1713" s="1">
        <v>44794</v>
      </c>
      <c r="C1713" s="2" t="s">
        <v>15</v>
      </c>
      <c r="D1713" s="2" t="s">
        <v>16</v>
      </c>
      <c r="E1713">
        <v>2</v>
      </c>
      <c r="F1713">
        <v>55.5</v>
      </c>
      <c r="G1713">
        <v>25</v>
      </c>
      <c r="H1713">
        <v>80.5</v>
      </c>
      <c r="I1713" s="2" t="s">
        <v>14</v>
      </c>
      <c r="J1713">
        <v>6.5</v>
      </c>
      <c r="K1713" s="4">
        <v>92150</v>
      </c>
      <c r="L1713" s="1">
        <v>27031</v>
      </c>
      <c r="M1713">
        <f ca="1">DATEDIF(Factures[[#This Row],[Date naissance]],TODAY(),"Y")</f>
        <v>48</v>
      </c>
      <c r="N1713" t="str">
        <f ca="1">VLOOKUP(Factures[[#This Row],[Age]],Cat_Age[],2,TRUE)</f>
        <v>3 - de 45 à 55 ans</v>
      </c>
      <c r="O1713" t="str" cm="1">
        <f t="array" ref="O171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13" t="str">
        <f>VLOOKUP(INDEX(Communes2013[Code Postal],MATCH("*"&amp;TEXT(Factures[[#This Row],[CP]],"00000")&amp;"*",Communes2013[Code Postal],0)),Communes2013[],2,FALSE)</f>
        <v>SURESNES</v>
      </c>
      <c r="Q1713" t="str">
        <f>VLOOKUP(Factures[[#This Row],[DPT]],departement2021[],6,FALSE)</f>
        <v>Hauts-de-Seine</v>
      </c>
      <c r="R1713" t="str">
        <f>VLOOKUP(VLOOKUP(Factures[[#This Row],[DPT]],departement2021[],2,FALSE),region2021[],5,FALSE)</f>
        <v>Île-de-France</v>
      </c>
    </row>
    <row r="1714" spans="1:18" x14ac:dyDescent="0.25">
      <c r="A1714">
        <v>1718</v>
      </c>
      <c r="B1714" s="1">
        <v>44794</v>
      </c>
      <c r="C1714" s="2" t="s">
        <v>12</v>
      </c>
      <c r="D1714" s="2" t="s">
        <v>16</v>
      </c>
      <c r="E1714">
        <v>3</v>
      </c>
      <c r="F1714">
        <v>104.5</v>
      </c>
      <c r="G1714">
        <v>155</v>
      </c>
      <c r="H1714">
        <v>259.5</v>
      </c>
      <c r="I1714" s="2" t="s">
        <v>14</v>
      </c>
      <c r="J1714">
        <v>11.5</v>
      </c>
      <c r="K1714" s="4">
        <v>29820</v>
      </c>
      <c r="L1714" s="1">
        <v>21917</v>
      </c>
      <c r="M1714">
        <f ca="1">DATEDIF(Factures[[#This Row],[Date naissance]],TODAY(),"Y")</f>
        <v>62</v>
      </c>
      <c r="N1714" t="str">
        <f ca="1">VLOOKUP(Factures[[#This Row],[Age]],Cat_Age[],2,TRUE)</f>
        <v>4 - de 55 à 65 ans</v>
      </c>
      <c r="O1714" t="str" cm="1">
        <f t="array" ref="O17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14" t="str">
        <f>VLOOKUP(INDEX(Communes2013[Code Postal],MATCH("*"&amp;TEXT(Factures[[#This Row],[CP]],"00000")&amp;"*",Communes2013[Code Postal],0)),Communes2013[],2,FALSE)</f>
        <v>GUILERS</v>
      </c>
      <c r="Q1714" t="str">
        <f>VLOOKUP(Factures[[#This Row],[DPT]],departement2021[],6,FALSE)</f>
        <v>Finistère</v>
      </c>
      <c r="R1714" t="str">
        <f>VLOOKUP(VLOOKUP(Factures[[#This Row],[DPT]],departement2021[],2,FALSE),region2021[],5,FALSE)</f>
        <v>Bretagne</v>
      </c>
    </row>
    <row r="1715" spans="1:18" x14ac:dyDescent="0.25">
      <c r="A1715">
        <v>1719</v>
      </c>
      <c r="B1715" s="1">
        <v>44794</v>
      </c>
      <c r="C1715" s="2" t="s">
        <v>19</v>
      </c>
      <c r="D1715" s="2" t="s">
        <v>16</v>
      </c>
      <c r="E1715">
        <v>2</v>
      </c>
      <c r="F1715">
        <v>61.5</v>
      </c>
      <c r="G1715">
        <v>121</v>
      </c>
      <c r="H1715">
        <v>182.5</v>
      </c>
      <c r="I1715" s="2" t="s">
        <v>17</v>
      </c>
      <c r="K1715" s="4">
        <v>29690</v>
      </c>
      <c r="L1715" s="1">
        <v>24749</v>
      </c>
      <c r="M1715">
        <f ca="1">DATEDIF(Factures[[#This Row],[Date naissance]],TODAY(),"Y")</f>
        <v>55</v>
      </c>
      <c r="N1715" t="str">
        <f ca="1">VLOOKUP(Factures[[#This Row],[Age]],Cat_Age[],2,TRUE)</f>
        <v>4 - de 55 à 65 ans</v>
      </c>
      <c r="O1715" t="str" cm="1">
        <f t="array" ref="O17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15" t="str">
        <f>VLOOKUP(INDEX(Communes2013[Code Postal],MATCH("*"&amp;TEXT(Factures[[#This Row],[CP]],"00000")&amp;"*",Communes2013[Code Postal],0)),Communes2013[],2,FALSE)</f>
        <v>HUELGOAT</v>
      </c>
      <c r="Q1715" t="str">
        <f>VLOOKUP(Factures[[#This Row],[DPT]],departement2021[],6,FALSE)</f>
        <v>Finistère</v>
      </c>
      <c r="R1715" t="str">
        <f>VLOOKUP(VLOOKUP(Factures[[#This Row],[DPT]],departement2021[],2,FALSE),region2021[],5,FALSE)</f>
        <v>Bretagne</v>
      </c>
    </row>
    <row r="1716" spans="1:18" x14ac:dyDescent="0.25">
      <c r="A1716">
        <v>1720</v>
      </c>
      <c r="B1716" s="1">
        <v>44794</v>
      </c>
      <c r="C1716" s="2" t="s">
        <v>15</v>
      </c>
      <c r="D1716" s="2" t="s">
        <v>13</v>
      </c>
      <c r="E1716">
        <v>3</v>
      </c>
      <c r="F1716">
        <v>72.5</v>
      </c>
      <c r="G1716">
        <v>54</v>
      </c>
      <c r="H1716">
        <v>126.5</v>
      </c>
      <c r="I1716" s="2" t="s">
        <v>14</v>
      </c>
      <c r="J1716">
        <v>3</v>
      </c>
      <c r="K1716" s="4">
        <v>92380</v>
      </c>
      <c r="L1716" s="1">
        <v>21368</v>
      </c>
      <c r="M1716">
        <f ca="1">DATEDIF(Factures[[#This Row],[Date naissance]],TODAY(),"Y")</f>
        <v>64</v>
      </c>
      <c r="N1716" t="str">
        <f ca="1">VLOOKUP(Factures[[#This Row],[Age]],Cat_Age[],2,TRUE)</f>
        <v>4 - de 55 à 65 ans</v>
      </c>
      <c r="O1716" t="str" cm="1">
        <f t="array" ref="O171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16" t="str">
        <f>VLOOKUP(INDEX(Communes2013[Code Postal],MATCH("*"&amp;TEXT(Factures[[#This Row],[CP]],"00000")&amp;"*",Communes2013[Code Postal],0)),Communes2013[],2,FALSE)</f>
        <v>GARCHES</v>
      </c>
      <c r="Q1716" t="str">
        <f>VLOOKUP(Factures[[#This Row],[DPT]],departement2021[],6,FALSE)</f>
        <v>Hauts-de-Seine</v>
      </c>
      <c r="R1716" t="str">
        <f>VLOOKUP(VLOOKUP(Factures[[#This Row],[DPT]],departement2021[],2,FALSE),region2021[],5,FALSE)</f>
        <v>Île-de-France</v>
      </c>
    </row>
    <row r="1717" spans="1:18" x14ac:dyDescent="0.25">
      <c r="A1717">
        <v>1721</v>
      </c>
      <c r="B1717" s="1">
        <v>44794</v>
      </c>
      <c r="C1717" s="2" t="s">
        <v>15</v>
      </c>
      <c r="D1717" s="2" t="s">
        <v>13</v>
      </c>
      <c r="E1717">
        <v>5</v>
      </c>
      <c r="F1717">
        <v>117</v>
      </c>
      <c r="G1717">
        <v>161</v>
      </c>
      <c r="H1717">
        <v>278</v>
      </c>
      <c r="I1717" s="2" t="s">
        <v>14</v>
      </c>
      <c r="J1717">
        <v>2</v>
      </c>
      <c r="K1717" s="4">
        <v>22590</v>
      </c>
      <c r="L1717" s="1">
        <v>26862</v>
      </c>
      <c r="M1717">
        <f ca="1">DATEDIF(Factures[[#This Row],[Date naissance]],TODAY(),"Y")</f>
        <v>49</v>
      </c>
      <c r="N1717" t="str">
        <f ca="1">VLOOKUP(Factures[[#This Row],[Age]],Cat_Age[],2,TRUE)</f>
        <v>3 - de 45 à 55 ans</v>
      </c>
      <c r="O1717" t="str" cm="1">
        <f t="array" ref="O171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717" t="str">
        <f>VLOOKUP(INDEX(Communes2013[Code Postal],MATCH("*"&amp;TEXT(Factures[[#This Row],[CP]],"00000")&amp;"*",Communes2013[Code Postal],0)),Communes2013[],2,FALSE)</f>
        <v>PORDIC</v>
      </c>
      <c r="Q1717" t="str">
        <f>VLOOKUP(Factures[[#This Row],[DPT]],departement2021[],6,FALSE)</f>
        <v>Côtes-d'Armor</v>
      </c>
      <c r="R1717" t="str">
        <f>VLOOKUP(VLOOKUP(Factures[[#This Row],[DPT]],departement2021[],2,FALSE),region2021[],5,FALSE)</f>
        <v>Bretagne</v>
      </c>
    </row>
    <row r="1718" spans="1:18" x14ac:dyDescent="0.25">
      <c r="A1718">
        <v>1722</v>
      </c>
      <c r="B1718" s="1">
        <v>44794</v>
      </c>
      <c r="C1718" s="2" t="s">
        <v>15</v>
      </c>
      <c r="D1718" s="2" t="s">
        <v>20</v>
      </c>
      <c r="E1718">
        <v>20</v>
      </c>
      <c r="F1718">
        <v>293.5</v>
      </c>
      <c r="G1718">
        <v>324</v>
      </c>
      <c r="H1718">
        <v>617.5</v>
      </c>
      <c r="I1718" s="2" t="s">
        <v>14</v>
      </c>
      <c r="J1718">
        <v>49.5</v>
      </c>
      <c r="K1718" s="4">
        <v>10430</v>
      </c>
      <c r="L1718" s="1">
        <v>31451</v>
      </c>
      <c r="M1718">
        <f ca="1">DATEDIF(Factures[[#This Row],[Date naissance]],TODAY(),"Y")</f>
        <v>36</v>
      </c>
      <c r="N1718" t="str">
        <f ca="1">VLOOKUP(Factures[[#This Row],[Age]],Cat_Age[],2,TRUE)</f>
        <v>2 - de 35 à 45 ans</v>
      </c>
      <c r="O1718" t="str" cm="1">
        <f t="array" ref="O1718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1718" t="str">
        <f>VLOOKUP(INDEX(Communes2013[Code Postal],MATCH("*"&amp;TEXT(Factures[[#This Row],[CP]],"00000")&amp;"*",Communes2013[Code Postal],0)),Communes2013[],2,FALSE)</f>
        <v>ROSIERES-PRES-TROYES</v>
      </c>
      <c r="Q1718" t="str">
        <f>VLOOKUP(Factures[[#This Row],[DPT]],departement2021[],6,FALSE)</f>
        <v>Aube</v>
      </c>
      <c r="R1718" t="str">
        <f>VLOOKUP(VLOOKUP(Factures[[#This Row],[DPT]],departement2021[],2,FALSE),region2021[],5,FALSE)</f>
        <v>Grand Est</v>
      </c>
    </row>
    <row r="1719" spans="1:18" x14ac:dyDescent="0.25">
      <c r="A1719">
        <v>1723</v>
      </c>
      <c r="B1719" s="1">
        <v>44794</v>
      </c>
      <c r="C1719" s="2" t="s">
        <v>12</v>
      </c>
      <c r="D1719" s="2" t="s">
        <v>16</v>
      </c>
      <c r="E1719">
        <v>3</v>
      </c>
      <c r="F1719">
        <v>85.5</v>
      </c>
      <c r="G1719">
        <v>170</v>
      </c>
      <c r="H1719">
        <v>255.5</v>
      </c>
      <c r="I1719" s="2" t="s">
        <v>17</v>
      </c>
      <c r="K1719" s="4">
        <v>45300</v>
      </c>
      <c r="L1719" s="1">
        <v>28082</v>
      </c>
      <c r="M1719">
        <f ca="1">DATEDIF(Factures[[#This Row],[Date naissance]],TODAY(),"Y")</f>
        <v>45</v>
      </c>
      <c r="N1719" t="str">
        <f ca="1">VLOOKUP(Factures[[#This Row],[Age]],Cat_Age[],2,TRUE)</f>
        <v>3 - de 45 à 55 ans</v>
      </c>
      <c r="O1719" t="str" cm="1">
        <f t="array" ref="O1719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1719" t="str">
        <f>VLOOKUP(INDEX(Communes2013[Code Postal],MATCH("*"&amp;TEXT(Factures[[#This Row],[CP]],"00000")&amp;"*",Communes2013[Code Postal],0)),Communes2013[],2,FALSE)</f>
        <v>PITHIVIERS</v>
      </c>
      <c r="Q1719" t="str">
        <f>VLOOKUP(Factures[[#This Row],[DPT]],departement2021[],6,FALSE)</f>
        <v>Loiret</v>
      </c>
      <c r="R1719" t="str">
        <f>VLOOKUP(VLOOKUP(Factures[[#This Row],[DPT]],departement2021[],2,FALSE),region2021[],5,FALSE)</f>
        <v>Centre-Val de Loire</v>
      </c>
    </row>
    <row r="1720" spans="1:18" x14ac:dyDescent="0.25">
      <c r="A1720">
        <v>1724</v>
      </c>
      <c r="B1720" s="1">
        <v>44794</v>
      </c>
      <c r="C1720" s="2" t="s">
        <v>19</v>
      </c>
      <c r="D1720" s="2" t="s">
        <v>16</v>
      </c>
      <c r="E1720">
        <v>3</v>
      </c>
      <c r="F1720">
        <v>86</v>
      </c>
      <c r="G1720">
        <v>26</v>
      </c>
      <c r="H1720">
        <v>112</v>
      </c>
      <c r="I1720" s="2" t="s">
        <v>14</v>
      </c>
      <c r="J1720">
        <v>2.5</v>
      </c>
      <c r="K1720" s="4">
        <v>22100</v>
      </c>
      <c r="L1720" s="1">
        <v>27530</v>
      </c>
      <c r="M1720">
        <f ca="1">DATEDIF(Factures[[#This Row],[Date naissance]],TODAY(),"Y")</f>
        <v>47</v>
      </c>
      <c r="N1720" t="str">
        <f ca="1">VLOOKUP(Factures[[#This Row],[Age]],Cat_Age[],2,TRUE)</f>
        <v>3 - de 45 à 55 ans</v>
      </c>
      <c r="O1720" t="str" cm="1">
        <f t="array" ref="O172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720" t="str">
        <f>VLOOKUP(INDEX(Communes2013[Code Postal],MATCH("*"&amp;TEXT(Factures[[#This Row],[CP]],"00000")&amp;"*",Communes2013[Code Postal],0)),Communes2013[],2,FALSE)</f>
        <v>DINAN</v>
      </c>
      <c r="Q1720" t="str">
        <f>VLOOKUP(Factures[[#This Row],[DPT]],departement2021[],6,FALSE)</f>
        <v>Côtes-d'Armor</v>
      </c>
      <c r="R1720" t="str">
        <f>VLOOKUP(VLOOKUP(Factures[[#This Row],[DPT]],departement2021[],2,FALSE),region2021[],5,FALSE)</f>
        <v>Bretagne</v>
      </c>
    </row>
    <row r="1721" spans="1:18" x14ac:dyDescent="0.25">
      <c r="A1721">
        <v>1725</v>
      </c>
      <c r="B1721" s="1">
        <v>44794</v>
      </c>
      <c r="C1721" s="2" t="s">
        <v>12</v>
      </c>
      <c r="D1721" s="2" t="s">
        <v>21</v>
      </c>
      <c r="E1721">
        <v>2</v>
      </c>
      <c r="F1721">
        <v>46</v>
      </c>
      <c r="G1721">
        <v>52</v>
      </c>
      <c r="H1721">
        <v>98</v>
      </c>
      <c r="I1721" s="2" t="s">
        <v>14</v>
      </c>
      <c r="J1721">
        <v>2</v>
      </c>
      <c r="K1721" s="4">
        <v>35770</v>
      </c>
      <c r="L1721" s="1">
        <v>18120</v>
      </c>
      <c r="M1721">
        <f ca="1">DATEDIF(Factures[[#This Row],[Date naissance]],TODAY(),"Y")</f>
        <v>73</v>
      </c>
      <c r="N1721" t="str">
        <f ca="1">VLOOKUP(Factures[[#This Row],[Age]],Cat_Age[],2,TRUE)</f>
        <v>5 - de 65 et plus</v>
      </c>
      <c r="O1721" t="str" cm="1">
        <f t="array" ref="O172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21" t="str">
        <f>VLOOKUP(INDEX(Communes2013[Code Postal],MATCH("*"&amp;TEXT(Factures[[#This Row],[CP]],"00000")&amp;"*",Communes2013[Code Postal],0)),Communes2013[],2,FALSE)</f>
        <v>VERN-SUR-SEICHE</v>
      </c>
      <c r="Q1721" t="str">
        <f>VLOOKUP(Factures[[#This Row],[DPT]],departement2021[],6,FALSE)</f>
        <v>Ille-et-Vilaine</v>
      </c>
      <c r="R1721" t="str">
        <f>VLOOKUP(VLOOKUP(Factures[[#This Row],[DPT]],departement2021[],2,FALSE),region2021[],5,FALSE)</f>
        <v>Bretagne</v>
      </c>
    </row>
    <row r="1722" spans="1:18" x14ac:dyDescent="0.25">
      <c r="A1722">
        <v>1726</v>
      </c>
      <c r="B1722" s="1">
        <v>44794</v>
      </c>
      <c r="C1722" s="2" t="s">
        <v>15</v>
      </c>
      <c r="D1722" s="2" t="s">
        <v>16</v>
      </c>
      <c r="E1722">
        <v>1</v>
      </c>
      <c r="F1722">
        <v>29</v>
      </c>
      <c r="G1722">
        <v>44</v>
      </c>
      <c r="H1722">
        <v>73</v>
      </c>
      <c r="I1722" s="2" t="s">
        <v>17</v>
      </c>
      <c r="K1722" s="4">
        <v>75012</v>
      </c>
      <c r="L1722" s="1">
        <v>22839</v>
      </c>
      <c r="M1722">
        <f ca="1">DATEDIF(Factures[[#This Row],[Date naissance]],TODAY(),"Y")</f>
        <v>60</v>
      </c>
      <c r="N1722" t="str">
        <f ca="1">VLOOKUP(Factures[[#This Row],[Age]],Cat_Age[],2,TRUE)</f>
        <v>4 - de 55 à 65 ans</v>
      </c>
      <c r="O1722" t="str" cm="1">
        <f t="array" ref="O172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22" t="str">
        <f>VLOOKUP(INDEX(Communes2013[Code Postal],MATCH("*"&amp;TEXT(Factures[[#This Row],[CP]],"00000")&amp;"*",Communes2013[Code Postal],0)),Communes2013[],2,FALSE)</f>
        <v>PARIS-12E-ARRONDISSEMENT</v>
      </c>
      <c r="Q1722" t="str">
        <f>VLOOKUP(Factures[[#This Row],[DPT]],departement2021[],6,FALSE)</f>
        <v>Paris</v>
      </c>
      <c r="R1722" t="str">
        <f>VLOOKUP(VLOOKUP(Factures[[#This Row],[DPT]],departement2021[],2,FALSE),region2021[],5,FALSE)</f>
        <v>Île-de-France</v>
      </c>
    </row>
    <row r="1723" spans="1:18" x14ac:dyDescent="0.25">
      <c r="A1723">
        <v>1727</v>
      </c>
      <c r="B1723" s="1">
        <v>44794</v>
      </c>
      <c r="C1723" s="2" t="s">
        <v>12</v>
      </c>
      <c r="D1723" s="2" t="s">
        <v>13</v>
      </c>
      <c r="E1723">
        <v>9</v>
      </c>
      <c r="F1723">
        <v>184</v>
      </c>
      <c r="G1723">
        <v>90</v>
      </c>
      <c r="H1723">
        <v>274</v>
      </c>
      <c r="I1723" s="2" t="s">
        <v>14</v>
      </c>
      <c r="J1723">
        <v>24</v>
      </c>
      <c r="K1723" s="4">
        <v>78117</v>
      </c>
      <c r="L1723" s="1">
        <v>25965</v>
      </c>
      <c r="M1723">
        <f ca="1">DATEDIF(Factures[[#This Row],[Date naissance]],TODAY(),"Y")</f>
        <v>51</v>
      </c>
      <c r="N1723" t="str">
        <f ca="1">VLOOKUP(Factures[[#This Row],[Age]],Cat_Age[],2,TRUE)</f>
        <v>3 - de 45 à 55 ans</v>
      </c>
      <c r="O1723" t="str" cm="1">
        <f t="array" ref="O172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723" t="str">
        <f>VLOOKUP(INDEX(Communes2013[Code Postal],MATCH("*"&amp;TEXT(Factures[[#This Row],[CP]],"00000")&amp;"*",Communes2013[Code Postal],0)),Communes2013[],2,FALSE)</f>
        <v>CHATEAUFORT</v>
      </c>
      <c r="Q1723" t="str">
        <f>VLOOKUP(Factures[[#This Row],[DPT]],departement2021[],6,FALSE)</f>
        <v>Yvelines</v>
      </c>
      <c r="R1723" t="str">
        <f>VLOOKUP(VLOOKUP(Factures[[#This Row],[DPT]],departement2021[],2,FALSE),region2021[],5,FALSE)</f>
        <v>Île-de-France</v>
      </c>
    </row>
    <row r="1724" spans="1:18" x14ac:dyDescent="0.25">
      <c r="A1724">
        <v>1728</v>
      </c>
      <c r="B1724" s="1">
        <v>44794</v>
      </c>
      <c r="C1724" s="2" t="s">
        <v>15</v>
      </c>
      <c r="D1724" s="2" t="s">
        <v>22</v>
      </c>
      <c r="E1724">
        <v>2</v>
      </c>
      <c r="F1724">
        <v>31</v>
      </c>
      <c r="G1724">
        <v>58</v>
      </c>
      <c r="H1724">
        <v>89</v>
      </c>
      <c r="I1724" s="2" t="s">
        <v>14</v>
      </c>
      <c r="J1724">
        <v>1.5</v>
      </c>
      <c r="K1724" s="4">
        <v>20166</v>
      </c>
      <c r="L1724" s="1">
        <v>36207</v>
      </c>
      <c r="M1724">
        <f ca="1">DATEDIF(Factures[[#This Row],[Date naissance]],TODAY(),"Y")</f>
        <v>23</v>
      </c>
      <c r="N1724" t="str">
        <f ca="1">VLOOKUP(Factures[[#This Row],[Age]],Cat_Age[],2,TRUE)</f>
        <v>1 - de 0 à 35 ans</v>
      </c>
      <c r="O1724" t="str" cm="1">
        <f t="array" ref="O1724">IF(INT(Factures[[#This Row],[CP]]/1000)=20,_xlfn.SWITCH(MID(Factures[[#This Row],[CP]],3,1),"0","2A","1","2A","2","2B"),IF(LEN(Factures[[#This Row],[CP]])=4,"0"&amp;LEFT(Factures[[#This Row],[CP]],1),LEFT(Factures[[#This Row],[CP]],2)))</f>
        <v>2A</v>
      </c>
      <c r="P1724" t="str">
        <f>VLOOKUP(INDEX(Communes2013[Code Postal],MATCH("*"&amp;TEXT(Factures[[#This Row],[CP]],"00000")&amp;"*",Communes2013[Code Postal],0)),Communes2013[],2,FALSE)</f>
        <v>PIETROSELLA</v>
      </c>
      <c r="Q1724" t="str">
        <f>VLOOKUP(Factures[[#This Row],[DPT]],departement2021[],6,FALSE)</f>
        <v>Corse-du-Sud</v>
      </c>
      <c r="R1724" t="str">
        <f>VLOOKUP(VLOOKUP(Factures[[#This Row],[DPT]],departement2021[],2,FALSE),region2021[],5,FALSE)</f>
        <v>Corse</v>
      </c>
    </row>
    <row r="1725" spans="1:18" x14ac:dyDescent="0.25">
      <c r="A1725">
        <v>1729</v>
      </c>
      <c r="B1725" s="1">
        <v>44794</v>
      </c>
      <c r="C1725" s="2" t="s">
        <v>12</v>
      </c>
      <c r="D1725" s="2" t="s">
        <v>16</v>
      </c>
      <c r="E1725">
        <v>16</v>
      </c>
      <c r="F1725">
        <v>533.5</v>
      </c>
      <c r="G1725">
        <v>941</v>
      </c>
      <c r="H1725">
        <v>1474.5</v>
      </c>
      <c r="I1725" s="2" t="s">
        <v>17</v>
      </c>
      <c r="K1725" s="4">
        <v>54700</v>
      </c>
      <c r="L1725" s="1">
        <v>16214</v>
      </c>
      <c r="M1725">
        <f ca="1">DATEDIF(Factures[[#This Row],[Date naissance]],TODAY(),"Y")</f>
        <v>78</v>
      </c>
      <c r="N1725" t="str">
        <f ca="1">VLOOKUP(Factures[[#This Row],[Age]],Cat_Age[],2,TRUE)</f>
        <v>5 - de 65 et plus</v>
      </c>
      <c r="O1725" t="str" cm="1">
        <f t="array" ref="O1725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725" t="str">
        <f>VLOOKUP(INDEX(Communes2013[Code Postal],MATCH("*"&amp;TEXT(Factures[[#This Row],[CP]],"00000")&amp;"*",Communes2013[Code Postal],0)),Communes2013[],2,FALSE)</f>
        <v>PONT-A-MOUSSON</v>
      </c>
      <c r="Q1725" t="str">
        <f>VLOOKUP(Factures[[#This Row],[DPT]],departement2021[],6,FALSE)</f>
        <v>Meurthe-et-Moselle</v>
      </c>
      <c r="R1725" t="str">
        <f>VLOOKUP(VLOOKUP(Factures[[#This Row],[DPT]],departement2021[],2,FALSE),region2021[],5,FALSE)</f>
        <v>Grand Est</v>
      </c>
    </row>
    <row r="1726" spans="1:18" x14ac:dyDescent="0.25">
      <c r="A1726">
        <v>1730</v>
      </c>
      <c r="B1726" s="1">
        <v>44794</v>
      </c>
      <c r="C1726" s="2" t="s">
        <v>12</v>
      </c>
      <c r="D1726" s="2" t="s">
        <v>13</v>
      </c>
      <c r="E1726">
        <v>2</v>
      </c>
      <c r="F1726">
        <v>45</v>
      </c>
      <c r="G1726">
        <v>74</v>
      </c>
      <c r="H1726">
        <v>119</v>
      </c>
      <c r="I1726" s="2" t="s">
        <v>14</v>
      </c>
      <c r="J1726">
        <v>10.5</v>
      </c>
      <c r="K1726" s="4">
        <v>95310</v>
      </c>
      <c r="L1726" s="1">
        <v>31191</v>
      </c>
      <c r="M1726">
        <f ca="1">DATEDIF(Factures[[#This Row],[Date naissance]],TODAY(),"Y")</f>
        <v>37</v>
      </c>
      <c r="N1726" t="str">
        <f ca="1">VLOOKUP(Factures[[#This Row],[Age]],Cat_Age[],2,TRUE)</f>
        <v>2 - de 35 à 45 ans</v>
      </c>
      <c r="O1726" t="str" cm="1">
        <f t="array" ref="O172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726" t="str">
        <f>VLOOKUP(INDEX(Communes2013[Code Postal],MATCH("*"&amp;TEXT(Factures[[#This Row],[CP]],"00000")&amp;"*",Communes2013[Code Postal],0)),Communes2013[],2,FALSE)</f>
        <v>SAINT-OUEN-L'AUMONE</v>
      </c>
      <c r="Q1726" t="str">
        <f>VLOOKUP(Factures[[#This Row],[DPT]],departement2021[],6,FALSE)</f>
        <v>Val-d'Oise</v>
      </c>
      <c r="R1726" t="str">
        <f>VLOOKUP(VLOOKUP(Factures[[#This Row],[DPT]],departement2021[],2,FALSE),region2021[],5,FALSE)</f>
        <v>Île-de-France</v>
      </c>
    </row>
    <row r="1727" spans="1:18" x14ac:dyDescent="0.25">
      <c r="A1727">
        <v>1731</v>
      </c>
      <c r="B1727" s="1">
        <v>44794</v>
      </c>
      <c r="C1727" s="2" t="s">
        <v>19</v>
      </c>
      <c r="D1727" s="2" t="s">
        <v>13</v>
      </c>
      <c r="E1727">
        <v>18</v>
      </c>
      <c r="F1727">
        <v>409.5</v>
      </c>
      <c r="G1727">
        <v>675</v>
      </c>
      <c r="H1727">
        <v>1084.5</v>
      </c>
      <c r="I1727" s="2" t="s">
        <v>14</v>
      </c>
      <c r="J1727">
        <v>106</v>
      </c>
      <c r="K1727" s="4">
        <v>29200</v>
      </c>
      <c r="L1727" s="1">
        <v>14417</v>
      </c>
      <c r="M1727">
        <f ca="1">DATEDIF(Factures[[#This Row],[Date naissance]],TODAY(),"Y")</f>
        <v>83</v>
      </c>
      <c r="N1727" t="str">
        <f ca="1">VLOOKUP(Factures[[#This Row],[Age]],Cat_Age[],2,TRUE)</f>
        <v>5 - de 65 et plus</v>
      </c>
      <c r="O1727" t="str" cm="1">
        <f t="array" ref="O17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27" t="str">
        <f>VLOOKUP(INDEX(Communes2013[Code Postal],MATCH("*"&amp;TEXT(Factures[[#This Row],[CP]],"00000")&amp;"*",Communes2013[Code Postal],0)),Communes2013[],2,FALSE)</f>
        <v>BREST</v>
      </c>
      <c r="Q1727" t="str">
        <f>VLOOKUP(Factures[[#This Row],[DPT]],departement2021[],6,FALSE)</f>
        <v>Finistère</v>
      </c>
      <c r="R1727" t="str">
        <f>VLOOKUP(VLOOKUP(Factures[[#This Row],[DPT]],departement2021[],2,FALSE),region2021[],5,FALSE)</f>
        <v>Bretagne</v>
      </c>
    </row>
    <row r="1728" spans="1:18" x14ac:dyDescent="0.25">
      <c r="A1728">
        <v>1732</v>
      </c>
      <c r="B1728" s="1">
        <v>44794</v>
      </c>
      <c r="C1728" s="2" t="s">
        <v>15</v>
      </c>
      <c r="D1728" s="2" t="s">
        <v>16</v>
      </c>
      <c r="E1728">
        <v>13</v>
      </c>
      <c r="F1728">
        <v>453.5</v>
      </c>
      <c r="G1728">
        <v>786</v>
      </c>
      <c r="H1728">
        <v>1239.5</v>
      </c>
      <c r="I1728" s="2" t="s">
        <v>17</v>
      </c>
      <c r="K1728" s="4">
        <v>76620</v>
      </c>
      <c r="L1728" s="1">
        <v>23822</v>
      </c>
      <c r="M1728">
        <f ca="1">DATEDIF(Factures[[#This Row],[Date naissance]],TODAY(),"Y")</f>
        <v>57</v>
      </c>
      <c r="N1728" t="str">
        <f ca="1">VLOOKUP(Factures[[#This Row],[Age]],Cat_Age[],2,TRUE)</f>
        <v>4 - de 55 à 65 ans</v>
      </c>
      <c r="O1728" t="str" cm="1">
        <f t="array" ref="O1728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728" t="str">
        <f>VLOOKUP(INDEX(Communes2013[Code Postal],MATCH("*"&amp;TEXT(Factures[[#This Row],[CP]],"00000")&amp;"*",Communes2013[Code Postal],0)),Communes2013[],2,FALSE)</f>
        <v>LE HAVRE</v>
      </c>
      <c r="Q1728" t="str">
        <f>VLOOKUP(Factures[[#This Row],[DPT]],departement2021[],6,FALSE)</f>
        <v>Seine-Maritime</v>
      </c>
      <c r="R1728" t="str">
        <f>VLOOKUP(VLOOKUP(Factures[[#This Row],[DPT]],departement2021[],2,FALSE),region2021[],5,FALSE)</f>
        <v>Normandie</v>
      </c>
    </row>
    <row r="1729" spans="1:18" x14ac:dyDescent="0.25">
      <c r="A1729">
        <v>1733</v>
      </c>
      <c r="B1729" s="1">
        <v>44794</v>
      </c>
      <c r="C1729" s="2" t="s">
        <v>18</v>
      </c>
      <c r="D1729" s="2" t="s">
        <v>13</v>
      </c>
      <c r="E1729">
        <v>17</v>
      </c>
      <c r="F1729">
        <v>354.5</v>
      </c>
      <c r="G1729">
        <v>108</v>
      </c>
      <c r="H1729">
        <v>462.5</v>
      </c>
      <c r="I1729" s="2" t="s">
        <v>14</v>
      </c>
      <c r="J1729">
        <v>42.5</v>
      </c>
      <c r="K1729" s="4">
        <v>54500</v>
      </c>
      <c r="L1729" s="1">
        <v>18109</v>
      </c>
      <c r="M1729">
        <f ca="1">DATEDIF(Factures[[#This Row],[Date naissance]],TODAY(),"Y")</f>
        <v>73</v>
      </c>
      <c r="N1729" t="str">
        <f ca="1">VLOOKUP(Factures[[#This Row],[Age]],Cat_Age[],2,TRUE)</f>
        <v>5 - de 65 et plus</v>
      </c>
      <c r="O1729" t="str" cm="1">
        <f t="array" ref="O1729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729" t="str">
        <f>VLOOKUP(INDEX(Communes2013[Code Postal],MATCH("*"&amp;TEXT(Factures[[#This Row],[CP]],"00000")&amp;"*",Communes2013[Code Postal],0)),Communes2013[],2,FALSE)</f>
        <v>VANDOEUVRE-LES-NANCY</v>
      </c>
      <c r="Q1729" t="str">
        <f>VLOOKUP(Factures[[#This Row],[DPT]],departement2021[],6,FALSE)</f>
        <v>Meurthe-et-Moselle</v>
      </c>
      <c r="R1729" t="str">
        <f>VLOOKUP(VLOOKUP(Factures[[#This Row],[DPT]],departement2021[],2,FALSE),region2021[],5,FALSE)</f>
        <v>Grand Est</v>
      </c>
    </row>
    <row r="1730" spans="1:18" x14ac:dyDescent="0.25">
      <c r="A1730">
        <v>1734</v>
      </c>
      <c r="B1730" s="1">
        <v>44794</v>
      </c>
      <c r="C1730" s="2" t="s">
        <v>18</v>
      </c>
      <c r="D1730" s="2" t="s">
        <v>21</v>
      </c>
      <c r="E1730">
        <v>1</v>
      </c>
      <c r="F1730">
        <v>20</v>
      </c>
      <c r="G1730">
        <v>14</v>
      </c>
      <c r="H1730">
        <v>34</v>
      </c>
      <c r="I1730" s="2" t="s">
        <v>14</v>
      </c>
      <c r="J1730">
        <v>3</v>
      </c>
      <c r="K1730" s="4">
        <v>78630</v>
      </c>
      <c r="L1730" s="1">
        <v>19419</v>
      </c>
      <c r="M1730">
        <f ca="1">DATEDIF(Factures[[#This Row],[Date naissance]],TODAY(),"Y")</f>
        <v>69</v>
      </c>
      <c r="N1730" t="str">
        <f ca="1">VLOOKUP(Factures[[#This Row],[Age]],Cat_Age[],2,TRUE)</f>
        <v>5 - de 65 et plus</v>
      </c>
      <c r="O1730" t="str" cm="1">
        <f t="array" ref="O173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730" t="str">
        <f>VLOOKUP(INDEX(Communes2013[Code Postal],MATCH("*"&amp;TEXT(Factures[[#This Row],[CP]],"00000")&amp;"*",Communes2013[Code Postal],0)),Communes2013[],2,FALSE)</f>
        <v>ORGEVAL</v>
      </c>
      <c r="Q1730" t="str">
        <f>VLOOKUP(Factures[[#This Row],[DPT]],departement2021[],6,FALSE)</f>
        <v>Yvelines</v>
      </c>
      <c r="R1730" t="str">
        <f>VLOOKUP(VLOOKUP(Factures[[#This Row],[DPT]],departement2021[],2,FALSE),region2021[],5,FALSE)</f>
        <v>Île-de-France</v>
      </c>
    </row>
    <row r="1731" spans="1:18" x14ac:dyDescent="0.25">
      <c r="A1731">
        <v>1735</v>
      </c>
      <c r="B1731" s="1">
        <v>44794</v>
      </c>
      <c r="C1731" s="2" t="s">
        <v>18</v>
      </c>
      <c r="D1731" s="2" t="s">
        <v>16</v>
      </c>
      <c r="E1731">
        <v>3</v>
      </c>
      <c r="F1731">
        <v>101</v>
      </c>
      <c r="G1731">
        <v>98</v>
      </c>
      <c r="H1731">
        <v>199</v>
      </c>
      <c r="I1731" s="2" t="s">
        <v>17</v>
      </c>
      <c r="K1731" s="4">
        <v>29720</v>
      </c>
      <c r="L1731" s="1">
        <v>19179</v>
      </c>
      <c r="M1731">
        <f ca="1">DATEDIF(Factures[[#This Row],[Date naissance]],TODAY(),"Y")</f>
        <v>70</v>
      </c>
      <c r="N1731" t="str">
        <f ca="1">VLOOKUP(Factures[[#This Row],[Age]],Cat_Age[],2,TRUE)</f>
        <v>5 - de 65 et plus</v>
      </c>
      <c r="O1731" t="str" cm="1">
        <f t="array" ref="O173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31" t="str">
        <f>VLOOKUP(INDEX(Communes2013[Code Postal],MATCH("*"&amp;TEXT(Factures[[#This Row],[CP]],"00000")&amp;"*",Communes2013[Code Postal],0)),Communes2013[],2,FALSE)</f>
        <v>PLONEOUR-LANVERN</v>
      </c>
      <c r="Q1731" t="str">
        <f>VLOOKUP(Factures[[#This Row],[DPT]],departement2021[],6,FALSE)</f>
        <v>Finistère</v>
      </c>
      <c r="R1731" t="str">
        <f>VLOOKUP(VLOOKUP(Factures[[#This Row],[DPT]],departement2021[],2,FALSE),region2021[],5,FALSE)</f>
        <v>Bretagne</v>
      </c>
    </row>
    <row r="1732" spans="1:18" x14ac:dyDescent="0.25">
      <c r="A1732">
        <v>1736</v>
      </c>
      <c r="B1732" s="1">
        <v>44794</v>
      </c>
      <c r="C1732" s="2" t="s">
        <v>18</v>
      </c>
      <c r="D1732" s="2" t="s">
        <v>13</v>
      </c>
      <c r="E1732">
        <v>2</v>
      </c>
      <c r="F1732">
        <v>45</v>
      </c>
      <c r="G1732">
        <v>86</v>
      </c>
      <c r="H1732">
        <v>131</v>
      </c>
      <c r="I1732" s="2" t="s">
        <v>14</v>
      </c>
      <c r="J1732">
        <v>2.5</v>
      </c>
      <c r="K1732" s="4">
        <v>35440</v>
      </c>
      <c r="L1732" s="1">
        <v>14530</v>
      </c>
      <c r="M1732">
        <f ca="1">DATEDIF(Factures[[#This Row],[Date naissance]],TODAY(),"Y")</f>
        <v>83</v>
      </c>
      <c r="N1732" t="str">
        <f ca="1">VLOOKUP(Factures[[#This Row],[Age]],Cat_Age[],2,TRUE)</f>
        <v>5 - de 65 et plus</v>
      </c>
      <c r="O1732" t="str" cm="1">
        <f t="array" ref="O173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32" t="str">
        <f>VLOOKUP(INDEX(Communes2013[Code Postal],MATCH("*"&amp;TEXT(Factures[[#This Row],[CP]],"00000")&amp;"*",Communes2013[Code Postal],0)),Communes2013[],2,FALSE)</f>
        <v>MONTREUIL-SUR-ILLE</v>
      </c>
      <c r="Q1732" t="str">
        <f>VLOOKUP(Factures[[#This Row],[DPT]],departement2021[],6,FALSE)</f>
        <v>Ille-et-Vilaine</v>
      </c>
      <c r="R1732" t="str">
        <f>VLOOKUP(VLOOKUP(Factures[[#This Row],[DPT]],departement2021[],2,FALSE),region2021[],5,FALSE)</f>
        <v>Bretagne</v>
      </c>
    </row>
    <row r="1733" spans="1:18" x14ac:dyDescent="0.25">
      <c r="A1733">
        <v>1737</v>
      </c>
      <c r="B1733" s="1">
        <v>44794</v>
      </c>
      <c r="C1733" s="2" t="s">
        <v>18</v>
      </c>
      <c r="D1733" s="2" t="s">
        <v>16</v>
      </c>
      <c r="E1733">
        <v>15</v>
      </c>
      <c r="F1733">
        <v>468</v>
      </c>
      <c r="G1733">
        <v>845</v>
      </c>
      <c r="H1733">
        <v>1313</v>
      </c>
      <c r="I1733" s="2" t="s">
        <v>14</v>
      </c>
      <c r="J1733">
        <v>97</v>
      </c>
      <c r="K1733" s="4">
        <v>29200</v>
      </c>
      <c r="L1733" s="1">
        <v>29091</v>
      </c>
      <c r="M1733">
        <f ca="1">DATEDIF(Factures[[#This Row],[Date naissance]],TODAY(),"Y")</f>
        <v>43</v>
      </c>
      <c r="N1733" t="str">
        <f ca="1">VLOOKUP(Factures[[#This Row],[Age]],Cat_Age[],2,TRUE)</f>
        <v>2 - de 35 à 45 ans</v>
      </c>
      <c r="O1733" t="str" cm="1">
        <f t="array" ref="O173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33" t="str">
        <f>VLOOKUP(INDEX(Communes2013[Code Postal],MATCH("*"&amp;TEXT(Factures[[#This Row],[CP]],"00000")&amp;"*",Communes2013[Code Postal],0)),Communes2013[],2,FALSE)</f>
        <v>BREST</v>
      </c>
      <c r="Q1733" t="str">
        <f>VLOOKUP(Factures[[#This Row],[DPT]],departement2021[],6,FALSE)</f>
        <v>Finistère</v>
      </c>
      <c r="R1733" t="str">
        <f>VLOOKUP(VLOOKUP(Factures[[#This Row],[DPT]],departement2021[],2,FALSE),region2021[],5,FALSE)</f>
        <v>Bretagne</v>
      </c>
    </row>
    <row r="1734" spans="1:18" x14ac:dyDescent="0.25">
      <c r="A1734">
        <v>1738</v>
      </c>
      <c r="B1734" s="1">
        <v>44794</v>
      </c>
      <c r="C1734" s="2" t="s">
        <v>19</v>
      </c>
      <c r="D1734" s="2" t="s">
        <v>13</v>
      </c>
      <c r="E1734">
        <v>2</v>
      </c>
      <c r="F1734">
        <v>46.5</v>
      </c>
      <c r="G1734">
        <v>2</v>
      </c>
      <c r="H1734">
        <v>48.5</v>
      </c>
      <c r="I1734" s="2" t="s">
        <v>17</v>
      </c>
      <c r="K1734" s="4">
        <v>31400</v>
      </c>
      <c r="L1734" s="1">
        <v>35534</v>
      </c>
      <c r="M1734">
        <f ca="1">DATEDIF(Factures[[#This Row],[Date naissance]],TODAY(),"Y")</f>
        <v>25</v>
      </c>
      <c r="N1734" t="str">
        <f ca="1">VLOOKUP(Factures[[#This Row],[Age]],Cat_Age[],2,TRUE)</f>
        <v>1 - de 0 à 35 ans</v>
      </c>
      <c r="O1734" t="str" cm="1">
        <f t="array" ref="O1734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1734" t="str">
        <f>VLOOKUP(INDEX(Communes2013[Code Postal],MATCH("*"&amp;TEXT(Factures[[#This Row],[CP]],"00000")&amp;"*",Communes2013[Code Postal],0)),Communes2013[],2,FALSE)</f>
        <v>TOULOUSE</v>
      </c>
      <c r="Q1734" t="str">
        <f>VLOOKUP(Factures[[#This Row],[DPT]],departement2021[],6,FALSE)</f>
        <v>Haute-Garonne</v>
      </c>
      <c r="R1734" t="str">
        <f>VLOOKUP(VLOOKUP(Factures[[#This Row],[DPT]],departement2021[],2,FALSE),region2021[],5,FALSE)</f>
        <v>Occitanie</v>
      </c>
    </row>
    <row r="1735" spans="1:18" x14ac:dyDescent="0.25">
      <c r="A1735">
        <v>1739</v>
      </c>
      <c r="B1735" s="1">
        <v>44794</v>
      </c>
      <c r="C1735" s="2" t="s">
        <v>15</v>
      </c>
      <c r="D1735" s="2" t="s">
        <v>13</v>
      </c>
      <c r="E1735">
        <v>2</v>
      </c>
      <c r="F1735">
        <v>44.5</v>
      </c>
      <c r="G1735">
        <v>29</v>
      </c>
      <c r="H1735">
        <v>73.5</v>
      </c>
      <c r="I1735" s="2" t="s">
        <v>17</v>
      </c>
      <c r="K1735" s="4">
        <v>95220</v>
      </c>
      <c r="L1735" s="1">
        <v>26557</v>
      </c>
      <c r="M1735">
        <f ca="1">DATEDIF(Factures[[#This Row],[Date naissance]],TODAY(),"Y")</f>
        <v>50</v>
      </c>
      <c r="N1735" t="str">
        <f ca="1">VLOOKUP(Factures[[#This Row],[Age]],Cat_Age[],2,TRUE)</f>
        <v>3 - de 45 à 55 ans</v>
      </c>
      <c r="O1735" t="str" cm="1">
        <f t="array" ref="O1735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735" t="str">
        <f>VLOOKUP(INDEX(Communes2013[Code Postal],MATCH("*"&amp;TEXT(Factures[[#This Row],[CP]],"00000")&amp;"*",Communes2013[Code Postal],0)),Communes2013[],2,FALSE)</f>
        <v>HERBLAY</v>
      </c>
      <c r="Q1735" t="str">
        <f>VLOOKUP(Factures[[#This Row],[DPT]],departement2021[],6,FALSE)</f>
        <v>Val-d'Oise</v>
      </c>
      <c r="R1735" t="str">
        <f>VLOOKUP(VLOOKUP(Factures[[#This Row],[DPT]],departement2021[],2,FALSE),region2021[],5,FALSE)</f>
        <v>Île-de-France</v>
      </c>
    </row>
    <row r="1736" spans="1:18" x14ac:dyDescent="0.25">
      <c r="A1736">
        <v>1740</v>
      </c>
      <c r="B1736" s="1">
        <v>44794</v>
      </c>
      <c r="C1736" s="2" t="s">
        <v>12</v>
      </c>
      <c r="D1736" s="2" t="s">
        <v>16</v>
      </c>
      <c r="E1736">
        <v>1</v>
      </c>
      <c r="F1736">
        <v>27.5</v>
      </c>
      <c r="G1736">
        <v>47</v>
      </c>
      <c r="H1736">
        <v>74.5</v>
      </c>
      <c r="I1736" s="2" t="s">
        <v>14</v>
      </c>
      <c r="J1736">
        <v>1.5</v>
      </c>
      <c r="K1736" s="4">
        <v>29200</v>
      </c>
      <c r="L1736" s="1">
        <v>25249</v>
      </c>
      <c r="M1736">
        <f ca="1">DATEDIF(Factures[[#This Row],[Date naissance]],TODAY(),"Y")</f>
        <v>53</v>
      </c>
      <c r="N1736" t="str">
        <f ca="1">VLOOKUP(Factures[[#This Row],[Age]],Cat_Age[],2,TRUE)</f>
        <v>3 - de 45 à 55 ans</v>
      </c>
      <c r="O1736" t="str" cm="1">
        <f t="array" ref="O17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36" t="str">
        <f>VLOOKUP(INDEX(Communes2013[Code Postal],MATCH("*"&amp;TEXT(Factures[[#This Row],[CP]],"00000")&amp;"*",Communes2013[Code Postal],0)),Communes2013[],2,FALSE)</f>
        <v>BREST</v>
      </c>
      <c r="Q1736" t="str">
        <f>VLOOKUP(Factures[[#This Row],[DPT]],departement2021[],6,FALSE)</f>
        <v>Finistère</v>
      </c>
      <c r="R1736" t="str">
        <f>VLOOKUP(VLOOKUP(Factures[[#This Row],[DPT]],departement2021[],2,FALSE),region2021[],5,FALSE)</f>
        <v>Bretagne</v>
      </c>
    </row>
    <row r="1737" spans="1:18" x14ac:dyDescent="0.25">
      <c r="A1737">
        <v>1741</v>
      </c>
      <c r="B1737" s="1">
        <v>44794</v>
      </c>
      <c r="C1737" s="2" t="s">
        <v>15</v>
      </c>
      <c r="D1737" s="2" t="s">
        <v>16</v>
      </c>
      <c r="E1737">
        <v>7</v>
      </c>
      <c r="F1737">
        <v>183.5</v>
      </c>
      <c r="G1737">
        <v>184</v>
      </c>
      <c r="H1737">
        <v>367.5</v>
      </c>
      <c r="I1737" s="2" t="s">
        <v>17</v>
      </c>
      <c r="K1737" s="4">
        <v>95170</v>
      </c>
      <c r="L1737" s="1">
        <v>26027</v>
      </c>
      <c r="M1737">
        <f ca="1">DATEDIF(Factures[[#This Row],[Date naissance]],TODAY(),"Y")</f>
        <v>51</v>
      </c>
      <c r="N1737" t="str">
        <f ca="1">VLOOKUP(Factures[[#This Row],[Age]],Cat_Age[],2,TRUE)</f>
        <v>3 - de 45 à 55 ans</v>
      </c>
      <c r="O1737" t="str" cm="1">
        <f t="array" ref="O173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737" t="str">
        <f>VLOOKUP(INDEX(Communes2013[Code Postal],MATCH("*"&amp;TEXT(Factures[[#This Row],[CP]],"00000")&amp;"*",Communes2013[Code Postal],0)),Communes2013[],2,FALSE)</f>
        <v>DEUIL-LA-BARRE</v>
      </c>
      <c r="Q1737" t="str">
        <f>VLOOKUP(Factures[[#This Row],[DPT]],departement2021[],6,FALSE)</f>
        <v>Val-d'Oise</v>
      </c>
      <c r="R1737" t="str">
        <f>VLOOKUP(VLOOKUP(Factures[[#This Row],[DPT]],departement2021[],2,FALSE),region2021[],5,FALSE)</f>
        <v>Île-de-France</v>
      </c>
    </row>
    <row r="1738" spans="1:18" x14ac:dyDescent="0.25">
      <c r="A1738">
        <v>1742</v>
      </c>
      <c r="B1738" s="1">
        <v>44794</v>
      </c>
      <c r="C1738" s="2" t="s">
        <v>18</v>
      </c>
      <c r="D1738" s="2" t="s">
        <v>16</v>
      </c>
      <c r="E1738">
        <v>2</v>
      </c>
      <c r="F1738">
        <v>58</v>
      </c>
      <c r="H1738">
        <v>58</v>
      </c>
      <c r="I1738" s="2" t="s">
        <v>14</v>
      </c>
      <c r="J1738">
        <v>0.5</v>
      </c>
      <c r="K1738" s="4">
        <v>29250</v>
      </c>
      <c r="L1738" s="1">
        <v>28995</v>
      </c>
      <c r="M1738">
        <f ca="1">DATEDIF(Factures[[#This Row],[Date naissance]],TODAY(),"Y")</f>
        <v>43</v>
      </c>
      <c r="N1738" t="str">
        <f ca="1">VLOOKUP(Factures[[#This Row],[Age]],Cat_Age[],2,TRUE)</f>
        <v>2 - de 35 à 45 ans</v>
      </c>
      <c r="O1738" t="str" cm="1">
        <f t="array" ref="O173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38" t="str">
        <f>VLOOKUP(INDEX(Communes2013[Code Postal],MATCH("*"&amp;TEXT(Factures[[#This Row],[CP]],"00000")&amp;"*",Communes2013[Code Postal],0)),Communes2013[],2,FALSE)</f>
        <v>SAINT-POL-DE-LEON</v>
      </c>
      <c r="Q1738" t="str">
        <f>VLOOKUP(Factures[[#This Row],[DPT]],departement2021[],6,FALSE)</f>
        <v>Finistère</v>
      </c>
      <c r="R1738" t="str">
        <f>VLOOKUP(VLOOKUP(Factures[[#This Row],[DPT]],departement2021[],2,FALSE),region2021[],5,FALSE)</f>
        <v>Bretagne</v>
      </c>
    </row>
    <row r="1739" spans="1:18" x14ac:dyDescent="0.25">
      <c r="A1739">
        <v>1743</v>
      </c>
      <c r="B1739" s="1">
        <v>44794</v>
      </c>
      <c r="C1739" s="2" t="s">
        <v>18</v>
      </c>
      <c r="D1739" s="2" t="s">
        <v>20</v>
      </c>
      <c r="E1739">
        <v>2</v>
      </c>
      <c r="F1739">
        <v>27.5</v>
      </c>
      <c r="G1739">
        <v>33</v>
      </c>
      <c r="H1739">
        <v>60.5</v>
      </c>
      <c r="I1739" s="2" t="s">
        <v>14</v>
      </c>
      <c r="J1739">
        <v>0.5</v>
      </c>
      <c r="K1739" s="4">
        <v>56190</v>
      </c>
      <c r="L1739" s="1">
        <v>27867</v>
      </c>
      <c r="M1739">
        <f ca="1">DATEDIF(Factures[[#This Row],[Date naissance]],TODAY(),"Y")</f>
        <v>46</v>
      </c>
      <c r="N1739" t="str">
        <f ca="1">VLOOKUP(Factures[[#This Row],[Age]],Cat_Age[],2,TRUE)</f>
        <v>3 - de 45 à 55 ans</v>
      </c>
      <c r="O1739" t="str" cm="1">
        <f t="array" ref="O173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39" t="str">
        <f>VLOOKUP(INDEX(Communes2013[Code Postal],MATCH("*"&amp;TEXT(Factures[[#This Row],[CP]],"00000")&amp;"*",Communes2013[Code Postal],0)),Communes2013[],2,FALSE)</f>
        <v>MUZILLAC</v>
      </c>
      <c r="Q1739" t="str">
        <f>VLOOKUP(Factures[[#This Row],[DPT]],departement2021[],6,FALSE)</f>
        <v>Morbihan</v>
      </c>
      <c r="R1739" t="str">
        <f>VLOOKUP(VLOOKUP(Factures[[#This Row],[DPT]],departement2021[],2,FALSE),region2021[],5,FALSE)</f>
        <v>Bretagne</v>
      </c>
    </row>
    <row r="1740" spans="1:18" x14ac:dyDescent="0.25">
      <c r="A1740">
        <v>1744</v>
      </c>
      <c r="B1740" s="1">
        <v>44794</v>
      </c>
      <c r="C1740" s="2" t="s">
        <v>12</v>
      </c>
      <c r="D1740" s="2" t="s">
        <v>13</v>
      </c>
      <c r="E1740">
        <v>4</v>
      </c>
      <c r="F1740">
        <v>86</v>
      </c>
      <c r="G1740">
        <v>58</v>
      </c>
      <c r="H1740">
        <v>144</v>
      </c>
      <c r="I1740" s="2" t="s">
        <v>17</v>
      </c>
      <c r="K1740" s="4">
        <v>78590</v>
      </c>
      <c r="L1740" s="1">
        <v>16554</v>
      </c>
      <c r="M1740">
        <f ca="1">DATEDIF(Factures[[#This Row],[Date naissance]],TODAY(),"Y")</f>
        <v>77</v>
      </c>
      <c r="N1740" t="str">
        <f ca="1">VLOOKUP(Factures[[#This Row],[Age]],Cat_Age[],2,TRUE)</f>
        <v>5 - de 65 et plus</v>
      </c>
      <c r="O1740" t="str" cm="1">
        <f t="array" ref="O1740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740" t="str">
        <f>VLOOKUP(INDEX(Communes2013[Code Postal],MATCH("*"&amp;TEXT(Factures[[#This Row],[CP]],"00000")&amp;"*",Communes2013[Code Postal],0)),Communes2013[],2,FALSE)</f>
        <v>NOISY-LE-ROI</v>
      </c>
      <c r="Q1740" t="str">
        <f>VLOOKUP(Factures[[#This Row],[DPT]],departement2021[],6,FALSE)</f>
        <v>Yvelines</v>
      </c>
      <c r="R1740" t="str">
        <f>VLOOKUP(VLOOKUP(Factures[[#This Row],[DPT]],departement2021[],2,FALSE),region2021[],5,FALSE)</f>
        <v>Île-de-France</v>
      </c>
    </row>
    <row r="1741" spans="1:18" x14ac:dyDescent="0.25">
      <c r="A1741">
        <v>1745</v>
      </c>
      <c r="B1741" s="1">
        <v>44794</v>
      </c>
      <c r="C1741" s="2" t="s">
        <v>18</v>
      </c>
      <c r="D1741" s="2" t="s">
        <v>13</v>
      </c>
      <c r="E1741">
        <v>2</v>
      </c>
      <c r="F1741">
        <v>49</v>
      </c>
      <c r="G1741">
        <v>91</v>
      </c>
      <c r="H1741">
        <v>140</v>
      </c>
      <c r="I1741" s="2" t="s">
        <v>14</v>
      </c>
      <c r="J1741">
        <v>1.5</v>
      </c>
      <c r="K1741" s="4">
        <v>94170</v>
      </c>
      <c r="L1741" s="1">
        <v>18634</v>
      </c>
      <c r="M1741">
        <f ca="1">DATEDIF(Factures[[#This Row],[Date naissance]],TODAY(),"Y")</f>
        <v>71</v>
      </c>
      <c r="N1741" t="str">
        <f ca="1">VLOOKUP(Factures[[#This Row],[Age]],Cat_Age[],2,TRUE)</f>
        <v>5 - de 65 et plus</v>
      </c>
      <c r="O1741" t="str" cm="1">
        <f t="array" ref="O174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741" t="str">
        <f>VLOOKUP(INDEX(Communes2013[Code Postal],MATCH("*"&amp;TEXT(Factures[[#This Row],[CP]],"00000")&amp;"*",Communes2013[Code Postal],0)),Communes2013[],2,FALSE)</f>
        <v>LE PERREUX-SUR-MARNE</v>
      </c>
      <c r="Q1741" t="str">
        <f>VLOOKUP(Factures[[#This Row],[DPT]],departement2021[],6,FALSE)</f>
        <v>Val-de-Marne</v>
      </c>
      <c r="R1741" t="str">
        <f>VLOOKUP(VLOOKUP(Factures[[#This Row],[DPT]],departement2021[],2,FALSE),region2021[],5,FALSE)</f>
        <v>Île-de-France</v>
      </c>
    </row>
    <row r="1742" spans="1:18" x14ac:dyDescent="0.25">
      <c r="A1742">
        <v>1746</v>
      </c>
      <c r="B1742" s="1">
        <v>44794</v>
      </c>
      <c r="C1742" s="2" t="s">
        <v>12</v>
      </c>
      <c r="D1742" s="2" t="s">
        <v>13</v>
      </c>
      <c r="E1742">
        <v>2</v>
      </c>
      <c r="F1742">
        <v>43.5</v>
      </c>
      <c r="G1742">
        <v>70</v>
      </c>
      <c r="H1742">
        <v>113.5</v>
      </c>
      <c r="I1742" s="2" t="s">
        <v>14</v>
      </c>
      <c r="J1742">
        <v>6</v>
      </c>
      <c r="K1742" s="4">
        <v>29450</v>
      </c>
      <c r="L1742" s="1">
        <v>34841</v>
      </c>
      <c r="M1742">
        <f ca="1">DATEDIF(Factures[[#This Row],[Date naissance]],TODAY(),"Y")</f>
        <v>27</v>
      </c>
      <c r="N1742" t="str">
        <f ca="1">VLOOKUP(Factures[[#This Row],[Age]],Cat_Age[],2,TRUE)</f>
        <v>1 - de 0 à 35 ans</v>
      </c>
      <c r="O1742" t="str" cm="1">
        <f t="array" ref="O174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42" t="str">
        <f>VLOOKUP(INDEX(Communes2013[Code Postal],MATCH("*"&amp;TEXT(Factures[[#This Row],[CP]],"00000")&amp;"*",Communes2013[Code Postal],0)),Communes2013[],2,FALSE)</f>
        <v>SIZUN</v>
      </c>
      <c r="Q1742" t="str">
        <f>VLOOKUP(Factures[[#This Row],[DPT]],departement2021[],6,FALSE)</f>
        <v>Finistère</v>
      </c>
      <c r="R1742" t="str">
        <f>VLOOKUP(VLOOKUP(Factures[[#This Row],[DPT]],departement2021[],2,FALSE),region2021[],5,FALSE)</f>
        <v>Bretagne</v>
      </c>
    </row>
    <row r="1743" spans="1:18" x14ac:dyDescent="0.25">
      <c r="A1743">
        <v>1747</v>
      </c>
      <c r="B1743" s="1">
        <v>44794</v>
      </c>
      <c r="C1743" s="2" t="s">
        <v>19</v>
      </c>
      <c r="D1743" s="2" t="s">
        <v>16</v>
      </c>
      <c r="E1743">
        <v>17</v>
      </c>
      <c r="F1743">
        <v>497.5</v>
      </c>
      <c r="G1743">
        <v>625</v>
      </c>
      <c r="H1743">
        <v>1122.5</v>
      </c>
      <c r="I1743" s="2" t="s">
        <v>17</v>
      </c>
      <c r="K1743" s="4">
        <v>84300</v>
      </c>
      <c r="L1743" s="1">
        <v>11831</v>
      </c>
      <c r="M1743">
        <f ca="1">DATEDIF(Factures[[#This Row],[Date naissance]],TODAY(),"Y")</f>
        <v>90</v>
      </c>
      <c r="N1743" t="str">
        <f ca="1">VLOOKUP(Factures[[#This Row],[Age]],Cat_Age[],2,TRUE)</f>
        <v>5 - de 65 et plus</v>
      </c>
      <c r="O1743" t="str" cm="1">
        <f t="array" ref="O1743">IF(INT(Factures[[#This Row],[CP]]/1000)=20,_xlfn.SWITCH(MID(Factures[[#This Row],[CP]],3,1),"0","2A","1","2A","2","2B"),IF(LEN(Factures[[#This Row],[CP]])=4,"0"&amp;LEFT(Factures[[#This Row],[CP]],1),LEFT(Factures[[#This Row],[CP]],2)))</f>
        <v>84</v>
      </c>
      <c r="P1743" t="str">
        <f>VLOOKUP(INDEX(Communes2013[Code Postal],MATCH("*"&amp;TEXT(Factures[[#This Row],[CP]],"00000")&amp;"*",Communes2013[Code Postal],0)),Communes2013[],2,FALSE)</f>
        <v>CAVAILLON</v>
      </c>
      <c r="Q1743" t="str">
        <f>VLOOKUP(Factures[[#This Row],[DPT]],departement2021[],6,FALSE)</f>
        <v>Vaucluse</v>
      </c>
      <c r="R1743" t="str">
        <f>VLOOKUP(VLOOKUP(Factures[[#This Row],[DPT]],departement2021[],2,FALSE),region2021[],5,FALSE)</f>
        <v>Provence-Alpes-Côte d'Azur</v>
      </c>
    </row>
    <row r="1744" spans="1:18" x14ac:dyDescent="0.25">
      <c r="A1744">
        <v>1748</v>
      </c>
      <c r="B1744" s="1">
        <v>44794</v>
      </c>
      <c r="C1744" s="2" t="s">
        <v>12</v>
      </c>
      <c r="D1744" s="2" t="s">
        <v>16</v>
      </c>
      <c r="E1744">
        <v>2</v>
      </c>
      <c r="F1744">
        <v>63</v>
      </c>
      <c r="G1744">
        <v>42</v>
      </c>
      <c r="H1744">
        <v>105</v>
      </c>
      <c r="I1744" s="2" t="s">
        <v>14</v>
      </c>
      <c r="J1744">
        <v>7.5</v>
      </c>
      <c r="K1744" s="4">
        <v>22260</v>
      </c>
      <c r="L1744" s="1">
        <v>25305</v>
      </c>
      <c r="M1744">
        <f ca="1">DATEDIF(Factures[[#This Row],[Date naissance]],TODAY(),"Y")</f>
        <v>53</v>
      </c>
      <c r="N1744" t="str">
        <f ca="1">VLOOKUP(Factures[[#This Row],[Age]],Cat_Age[],2,TRUE)</f>
        <v>3 - de 45 à 55 ans</v>
      </c>
      <c r="O1744" t="str" cm="1">
        <f t="array" ref="O174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744" t="str">
        <f>VLOOKUP(INDEX(Communes2013[Code Postal],MATCH("*"&amp;TEXT(Factures[[#This Row],[CP]],"00000")&amp;"*",Communes2013[Code Postal],0)),Communes2013[],2,FALSE)</f>
        <v>PLOEZAL</v>
      </c>
      <c r="Q1744" t="str">
        <f>VLOOKUP(Factures[[#This Row],[DPT]],departement2021[],6,FALSE)</f>
        <v>Côtes-d'Armor</v>
      </c>
      <c r="R1744" t="str">
        <f>VLOOKUP(VLOOKUP(Factures[[#This Row],[DPT]],departement2021[],2,FALSE),region2021[],5,FALSE)</f>
        <v>Bretagne</v>
      </c>
    </row>
    <row r="1745" spans="1:18" x14ac:dyDescent="0.25">
      <c r="A1745">
        <v>1749</v>
      </c>
      <c r="B1745" s="1">
        <v>44794</v>
      </c>
      <c r="C1745" s="2" t="s">
        <v>15</v>
      </c>
      <c r="D1745" s="2" t="s">
        <v>16</v>
      </c>
      <c r="E1745">
        <v>1</v>
      </c>
      <c r="F1745">
        <v>28.5</v>
      </c>
      <c r="G1745">
        <v>15</v>
      </c>
      <c r="H1745">
        <v>43.5</v>
      </c>
      <c r="I1745" s="2" t="s">
        <v>14</v>
      </c>
      <c r="J1745">
        <v>3.5</v>
      </c>
      <c r="K1745" s="4">
        <v>56860</v>
      </c>
      <c r="L1745" s="1">
        <v>30896</v>
      </c>
      <c r="M1745">
        <f ca="1">DATEDIF(Factures[[#This Row],[Date naissance]],TODAY(),"Y")</f>
        <v>38</v>
      </c>
      <c r="N1745" t="str">
        <f ca="1">VLOOKUP(Factures[[#This Row],[Age]],Cat_Age[],2,TRUE)</f>
        <v>2 - de 35 à 45 ans</v>
      </c>
      <c r="O1745" t="str" cm="1">
        <f t="array" ref="O174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45" t="str">
        <f>VLOOKUP(INDEX(Communes2013[Code Postal],MATCH("*"&amp;TEXT(Factures[[#This Row],[CP]],"00000")&amp;"*",Communes2013[Code Postal],0)),Communes2013[],2,FALSE)</f>
        <v>SENE</v>
      </c>
      <c r="Q1745" t="str">
        <f>VLOOKUP(Factures[[#This Row],[DPT]],departement2021[],6,FALSE)</f>
        <v>Morbihan</v>
      </c>
      <c r="R1745" t="str">
        <f>VLOOKUP(VLOOKUP(Factures[[#This Row],[DPT]],departement2021[],2,FALSE),region2021[],5,FALSE)</f>
        <v>Bretagne</v>
      </c>
    </row>
    <row r="1746" spans="1:18" x14ac:dyDescent="0.25">
      <c r="A1746">
        <v>1750</v>
      </c>
      <c r="B1746" s="1">
        <v>44794</v>
      </c>
      <c r="C1746" s="2" t="s">
        <v>15</v>
      </c>
      <c r="D1746" s="2" t="s">
        <v>13</v>
      </c>
      <c r="E1746">
        <v>2</v>
      </c>
      <c r="F1746">
        <v>49</v>
      </c>
      <c r="G1746">
        <v>77</v>
      </c>
      <c r="H1746">
        <v>126</v>
      </c>
      <c r="I1746" s="2" t="s">
        <v>17</v>
      </c>
      <c r="K1746" s="4">
        <v>75019</v>
      </c>
      <c r="L1746" s="1">
        <v>13538</v>
      </c>
      <c r="M1746">
        <f ca="1">DATEDIF(Factures[[#This Row],[Date naissance]],TODAY(),"Y")</f>
        <v>85</v>
      </c>
      <c r="N1746" t="str">
        <f ca="1">VLOOKUP(Factures[[#This Row],[Age]],Cat_Age[],2,TRUE)</f>
        <v>5 - de 65 et plus</v>
      </c>
      <c r="O1746" t="str" cm="1">
        <f t="array" ref="O174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46" t="str">
        <f>VLOOKUP(INDEX(Communes2013[Code Postal],MATCH("*"&amp;TEXT(Factures[[#This Row],[CP]],"00000")&amp;"*",Communes2013[Code Postal],0)),Communes2013[],2,FALSE)</f>
        <v>PARIS-19E-ARRONDISSEMENT</v>
      </c>
      <c r="Q1746" t="str">
        <f>VLOOKUP(Factures[[#This Row],[DPT]],departement2021[],6,FALSE)</f>
        <v>Paris</v>
      </c>
      <c r="R1746" t="str">
        <f>VLOOKUP(VLOOKUP(Factures[[#This Row],[DPT]],departement2021[],2,FALSE),region2021[],5,FALSE)</f>
        <v>Île-de-France</v>
      </c>
    </row>
    <row r="1747" spans="1:18" x14ac:dyDescent="0.25">
      <c r="A1747">
        <v>1751</v>
      </c>
      <c r="B1747" s="1">
        <v>44794</v>
      </c>
      <c r="C1747" s="2" t="s">
        <v>19</v>
      </c>
      <c r="D1747" s="2" t="s">
        <v>16</v>
      </c>
      <c r="E1747">
        <v>1</v>
      </c>
      <c r="F1747">
        <v>28.5</v>
      </c>
      <c r="G1747">
        <v>17</v>
      </c>
      <c r="H1747">
        <v>45.5</v>
      </c>
      <c r="I1747" s="2" t="s">
        <v>17</v>
      </c>
      <c r="K1747" s="4">
        <v>62132</v>
      </c>
      <c r="L1747" s="1">
        <v>27696</v>
      </c>
      <c r="M1747">
        <f ca="1">DATEDIF(Factures[[#This Row],[Date naissance]],TODAY(),"Y")</f>
        <v>47</v>
      </c>
      <c r="N1747" t="str">
        <f ca="1">VLOOKUP(Factures[[#This Row],[Age]],Cat_Age[],2,TRUE)</f>
        <v>3 - de 45 à 55 ans</v>
      </c>
      <c r="O1747" t="str" cm="1">
        <f t="array" ref="O1747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747" t="str">
        <f>VLOOKUP(INDEX(Communes2013[Code Postal],MATCH("*"&amp;TEXT(Factures[[#This Row],[CP]],"00000")&amp;"*",Communes2013[Code Postal],0)),Communes2013[],2,FALSE)</f>
        <v>HARDINGHEN</v>
      </c>
      <c r="Q1747" t="str">
        <f>VLOOKUP(Factures[[#This Row],[DPT]],departement2021[],6,FALSE)</f>
        <v>Pas-de-Calais</v>
      </c>
      <c r="R1747" t="str">
        <f>VLOOKUP(VLOOKUP(Factures[[#This Row],[DPT]],departement2021[],2,FALSE),region2021[],5,FALSE)</f>
        <v>Hauts-de-France</v>
      </c>
    </row>
    <row r="1748" spans="1:18" x14ac:dyDescent="0.25">
      <c r="A1748">
        <v>1752</v>
      </c>
      <c r="B1748" s="1">
        <v>44794</v>
      </c>
      <c r="C1748" s="2" t="s">
        <v>19</v>
      </c>
      <c r="D1748" s="2" t="s">
        <v>16</v>
      </c>
      <c r="E1748">
        <v>2</v>
      </c>
      <c r="F1748">
        <v>56.5</v>
      </c>
      <c r="G1748">
        <v>110</v>
      </c>
      <c r="H1748">
        <v>166.5</v>
      </c>
      <c r="I1748" s="2" t="s">
        <v>14</v>
      </c>
      <c r="J1748">
        <v>5</v>
      </c>
      <c r="K1748" s="4">
        <v>91190</v>
      </c>
      <c r="L1748" s="1">
        <v>20318</v>
      </c>
      <c r="M1748">
        <f ca="1">DATEDIF(Factures[[#This Row],[Date naissance]],TODAY(),"Y")</f>
        <v>67</v>
      </c>
      <c r="N1748" t="str">
        <f ca="1">VLOOKUP(Factures[[#This Row],[Age]],Cat_Age[],2,TRUE)</f>
        <v>5 - de 65 et plus</v>
      </c>
      <c r="O1748" t="str" cm="1">
        <f t="array" ref="O1748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748" t="str">
        <f>VLOOKUP(INDEX(Communes2013[Code Postal],MATCH("*"&amp;TEXT(Factures[[#This Row],[CP]],"00000")&amp;"*",Communes2013[Code Postal],0)),Communes2013[],2,FALSE)</f>
        <v>GIF-SUR-YVETTE</v>
      </c>
      <c r="Q1748" t="str">
        <f>VLOOKUP(Factures[[#This Row],[DPT]],departement2021[],6,FALSE)</f>
        <v>Essonne</v>
      </c>
      <c r="R1748" t="str">
        <f>VLOOKUP(VLOOKUP(Factures[[#This Row],[DPT]],departement2021[],2,FALSE),region2021[],5,FALSE)</f>
        <v>Île-de-France</v>
      </c>
    </row>
    <row r="1749" spans="1:18" x14ac:dyDescent="0.25">
      <c r="A1749">
        <v>1753</v>
      </c>
      <c r="B1749" s="1">
        <v>44794</v>
      </c>
      <c r="C1749" s="2" t="s">
        <v>15</v>
      </c>
      <c r="D1749" s="2" t="s">
        <v>16</v>
      </c>
      <c r="E1749">
        <v>3</v>
      </c>
      <c r="F1749">
        <v>76.5</v>
      </c>
      <c r="G1749">
        <v>151</v>
      </c>
      <c r="H1749">
        <v>227.5</v>
      </c>
      <c r="I1749" s="2" t="s">
        <v>17</v>
      </c>
      <c r="K1749" s="4">
        <v>69009</v>
      </c>
      <c r="L1749" s="1">
        <v>23980</v>
      </c>
      <c r="M1749">
        <f ca="1">DATEDIF(Factures[[#This Row],[Date naissance]],TODAY(),"Y")</f>
        <v>57</v>
      </c>
      <c r="N1749" t="str">
        <f ca="1">VLOOKUP(Factures[[#This Row],[Age]],Cat_Age[],2,TRUE)</f>
        <v>4 - de 55 à 65 ans</v>
      </c>
      <c r="O1749" t="str" cm="1">
        <f t="array" ref="O1749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1749" t="str">
        <f>VLOOKUP(INDEX(Communes2013[Code Postal],MATCH("*"&amp;TEXT(Factures[[#This Row],[CP]],"00000")&amp;"*",Communes2013[Code Postal],0)),Communes2013[],2,FALSE)</f>
        <v>LYON--9E--ARRONDISSEMENT</v>
      </c>
      <c r="Q1749" t="str">
        <f>VLOOKUP(Factures[[#This Row],[DPT]],departement2021[],6,FALSE)</f>
        <v>Rhône</v>
      </c>
      <c r="R1749" t="str">
        <f>VLOOKUP(VLOOKUP(Factures[[#This Row],[DPT]],departement2021[],2,FALSE),region2021[],5,FALSE)</f>
        <v>Auvergne-Rhône-Alpes</v>
      </c>
    </row>
    <row r="1750" spans="1:18" x14ac:dyDescent="0.25">
      <c r="A1750">
        <v>1754</v>
      </c>
      <c r="B1750" s="1">
        <v>44794</v>
      </c>
      <c r="C1750" s="2" t="s">
        <v>18</v>
      </c>
      <c r="D1750" s="2" t="s">
        <v>16</v>
      </c>
      <c r="E1750">
        <v>2</v>
      </c>
      <c r="F1750">
        <v>54</v>
      </c>
      <c r="G1750">
        <v>47</v>
      </c>
      <c r="H1750">
        <v>101</v>
      </c>
      <c r="I1750" s="2" t="s">
        <v>14</v>
      </c>
      <c r="J1750">
        <v>9</v>
      </c>
      <c r="K1750" s="4">
        <v>91610</v>
      </c>
      <c r="L1750" s="1">
        <v>17764</v>
      </c>
      <c r="M1750">
        <f ca="1">DATEDIF(Factures[[#This Row],[Date naissance]],TODAY(),"Y")</f>
        <v>74</v>
      </c>
      <c r="N1750" t="str">
        <f ca="1">VLOOKUP(Factures[[#This Row],[Age]],Cat_Age[],2,TRUE)</f>
        <v>5 - de 65 et plus</v>
      </c>
      <c r="O1750" t="str" cm="1">
        <f t="array" ref="O1750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750" t="str">
        <f>VLOOKUP(INDEX(Communes2013[Code Postal],MATCH("*"&amp;TEXT(Factures[[#This Row],[CP]],"00000")&amp;"*",Communes2013[Code Postal],0)),Communes2013[],2,FALSE)</f>
        <v>BALLANCOURT-SUR-ESSONNE</v>
      </c>
      <c r="Q1750" t="str">
        <f>VLOOKUP(Factures[[#This Row],[DPT]],departement2021[],6,FALSE)</f>
        <v>Essonne</v>
      </c>
      <c r="R1750" t="str">
        <f>VLOOKUP(VLOOKUP(Factures[[#This Row],[DPT]],departement2021[],2,FALSE),region2021[],5,FALSE)</f>
        <v>Île-de-France</v>
      </c>
    </row>
    <row r="1751" spans="1:18" x14ac:dyDescent="0.25">
      <c r="A1751">
        <v>1755</v>
      </c>
      <c r="B1751" s="1">
        <v>44794</v>
      </c>
      <c r="C1751" s="2" t="s">
        <v>15</v>
      </c>
      <c r="D1751" s="2" t="s">
        <v>13</v>
      </c>
      <c r="E1751">
        <v>7</v>
      </c>
      <c r="F1751">
        <v>174.5</v>
      </c>
      <c r="G1751">
        <v>318</v>
      </c>
      <c r="H1751">
        <v>492.5</v>
      </c>
      <c r="I1751" s="2" t="s">
        <v>14</v>
      </c>
      <c r="J1751">
        <v>17</v>
      </c>
      <c r="K1751" s="4">
        <v>35000</v>
      </c>
      <c r="L1751" s="1">
        <v>19437</v>
      </c>
      <c r="M1751">
        <f ca="1">DATEDIF(Factures[[#This Row],[Date naissance]],TODAY(),"Y")</f>
        <v>69</v>
      </c>
      <c r="N1751" t="str">
        <f ca="1">VLOOKUP(Factures[[#This Row],[Age]],Cat_Age[],2,TRUE)</f>
        <v>5 - de 65 et plus</v>
      </c>
      <c r="O1751" t="str" cm="1">
        <f t="array" ref="O175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51" t="str">
        <f>VLOOKUP(INDEX(Communes2013[Code Postal],MATCH("*"&amp;TEXT(Factures[[#This Row],[CP]],"00000")&amp;"*",Communes2013[Code Postal],0)),Communes2013[],2,FALSE)</f>
        <v>RENNES</v>
      </c>
      <c r="Q1751" t="str">
        <f>VLOOKUP(Factures[[#This Row],[DPT]],departement2021[],6,FALSE)</f>
        <v>Ille-et-Vilaine</v>
      </c>
      <c r="R1751" t="str">
        <f>VLOOKUP(VLOOKUP(Factures[[#This Row],[DPT]],departement2021[],2,FALSE),region2021[],5,FALSE)</f>
        <v>Bretagne</v>
      </c>
    </row>
    <row r="1752" spans="1:18" x14ac:dyDescent="0.25">
      <c r="A1752">
        <v>1756</v>
      </c>
      <c r="B1752" s="1">
        <v>44794</v>
      </c>
      <c r="C1752" s="2" t="s">
        <v>15</v>
      </c>
      <c r="D1752" s="2" t="s">
        <v>20</v>
      </c>
      <c r="E1752">
        <v>8</v>
      </c>
      <c r="F1752">
        <v>117.5</v>
      </c>
      <c r="G1752">
        <v>124</v>
      </c>
      <c r="H1752">
        <v>241.5</v>
      </c>
      <c r="I1752" s="2" t="s">
        <v>14</v>
      </c>
      <c r="J1752">
        <v>11</v>
      </c>
      <c r="K1752" s="4">
        <v>76570</v>
      </c>
      <c r="L1752" s="1">
        <v>16764</v>
      </c>
      <c r="M1752">
        <f ca="1">DATEDIF(Factures[[#This Row],[Date naissance]],TODAY(),"Y")</f>
        <v>76</v>
      </c>
      <c r="N1752" t="str">
        <f ca="1">VLOOKUP(Factures[[#This Row],[Age]],Cat_Age[],2,TRUE)</f>
        <v>5 - de 65 et plus</v>
      </c>
      <c r="O1752" t="str" cm="1">
        <f t="array" ref="O1752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1752" t="str">
        <f>VLOOKUP(INDEX(Communes2013[Code Postal],MATCH("*"&amp;TEXT(Factures[[#This Row],[CP]],"00000")&amp;"*",Communes2013[Code Postal],0)),Communes2013[],2,FALSE)</f>
        <v>PAVILLY</v>
      </c>
      <c r="Q1752" t="str">
        <f>VLOOKUP(Factures[[#This Row],[DPT]],departement2021[],6,FALSE)</f>
        <v>Seine-Maritime</v>
      </c>
      <c r="R1752" t="str">
        <f>VLOOKUP(VLOOKUP(Factures[[#This Row],[DPT]],departement2021[],2,FALSE),region2021[],5,FALSE)</f>
        <v>Normandie</v>
      </c>
    </row>
    <row r="1753" spans="1:18" x14ac:dyDescent="0.25">
      <c r="A1753">
        <v>1757</v>
      </c>
      <c r="B1753" s="1">
        <v>44794</v>
      </c>
      <c r="C1753" s="2" t="s">
        <v>18</v>
      </c>
      <c r="D1753" s="2" t="s">
        <v>13</v>
      </c>
      <c r="E1753">
        <v>3</v>
      </c>
      <c r="F1753">
        <v>72</v>
      </c>
      <c r="G1753">
        <v>138</v>
      </c>
      <c r="H1753">
        <v>210</v>
      </c>
      <c r="I1753" s="2" t="s">
        <v>14</v>
      </c>
      <c r="J1753">
        <v>1.5</v>
      </c>
      <c r="K1753" s="4">
        <v>29900</v>
      </c>
      <c r="L1753" s="1">
        <v>25237</v>
      </c>
      <c r="M1753">
        <f ca="1">DATEDIF(Factures[[#This Row],[Date naissance]],TODAY(),"Y")</f>
        <v>53</v>
      </c>
      <c r="N1753" t="str">
        <f ca="1">VLOOKUP(Factures[[#This Row],[Age]],Cat_Age[],2,TRUE)</f>
        <v>3 - de 45 à 55 ans</v>
      </c>
      <c r="O1753" t="str" cm="1">
        <f t="array" ref="O175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53" t="str">
        <f>VLOOKUP(INDEX(Communes2013[Code Postal],MATCH("*"&amp;TEXT(Factures[[#This Row],[CP]],"00000")&amp;"*",Communes2013[Code Postal],0)),Communes2013[],2,FALSE)</f>
        <v>CONCARNEAU</v>
      </c>
      <c r="Q1753" t="str">
        <f>VLOOKUP(Factures[[#This Row],[DPT]],departement2021[],6,FALSE)</f>
        <v>Finistère</v>
      </c>
      <c r="R1753" t="str">
        <f>VLOOKUP(VLOOKUP(Factures[[#This Row],[DPT]],departement2021[],2,FALSE),region2021[],5,FALSE)</f>
        <v>Bretagne</v>
      </c>
    </row>
    <row r="1754" spans="1:18" x14ac:dyDescent="0.25">
      <c r="A1754">
        <v>1758</v>
      </c>
      <c r="B1754" s="1">
        <v>44794</v>
      </c>
      <c r="C1754" s="2" t="s">
        <v>19</v>
      </c>
      <c r="D1754" s="2" t="s">
        <v>16</v>
      </c>
      <c r="E1754">
        <v>4</v>
      </c>
      <c r="F1754">
        <v>128</v>
      </c>
      <c r="G1754">
        <v>206</v>
      </c>
      <c r="H1754">
        <v>334</v>
      </c>
      <c r="I1754" s="2" t="s">
        <v>17</v>
      </c>
      <c r="K1754" s="4">
        <v>75016</v>
      </c>
      <c r="L1754" s="1">
        <v>29522</v>
      </c>
      <c r="M1754">
        <f ca="1">DATEDIF(Factures[[#This Row],[Date naissance]],TODAY(),"Y")</f>
        <v>42</v>
      </c>
      <c r="N1754" t="str">
        <f ca="1">VLOOKUP(Factures[[#This Row],[Age]],Cat_Age[],2,TRUE)</f>
        <v>2 - de 35 à 45 ans</v>
      </c>
      <c r="O1754" t="str" cm="1">
        <f t="array" ref="O175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54" t="str">
        <f>VLOOKUP(INDEX(Communes2013[Code Postal],MATCH("*"&amp;TEXT(Factures[[#This Row],[CP]],"00000")&amp;"*",Communes2013[Code Postal],0)),Communes2013[],2,FALSE)</f>
        <v>PARIS-16E-ARRONDISSEMENT</v>
      </c>
      <c r="Q1754" t="str">
        <f>VLOOKUP(Factures[[#This Row],[DPT]],departement2021[],6,FALSE)</f>
        <v>Paris</v>
      </c>
      <c r="R1754" t="str">
        <f>VLOOKUP(VLOOKUP(Factures[[#This Row],[DPT]],departement2021[],2,FALSE),region2021[],5,FALSE)</f>
        <v>Île-de-France</v>
      </c>
    </row>
    <row r="1755" spans="1:18" x14ac:dyDescent="0.25">
      <c r="A1755">
        <v>1759</v>
      </c>
      <c r="B1755" s="1">
        <v>44794</v>
      </c>
      <c r="C1755" s="2" t="s">
        <v>12</v>
      </c>
      <c r="D1755" s="2" t="s">
        <v>16</v>
      </c>
      <c r="E1755">
        <v>15</v>
      </c>
      <c r="F1755">
        <v>403</v>
      </c>
      <c r="G1755">
        <v>360</v>
      </c>
      <c r="H1755">
        <v>763</v>
      </c>
      <c r="I1755" s="2" t="s">
        <v>17</v>
      </c>
      <c r="K1755" s="4">
        <v>29430</v>
      </c>
      <c r="L1755" s="1">
        <v>28569</v>
      </c>
      <c r="M1755">
        <f ca="1">DATEDIF(Factures[[#This Row],[Date naissance]],TODAY(),"Y")</f>
        <v>44</v>
      </c>
      <c r="N1755" t="str">
        <f ca="1">VLOOKUP(Factures[[#This Row],[Age]],Cat_Age[],2,TRUE)</f>
        <v>2 - de 35 à 45 ans</v>
      </c>
      <c r="O1755" t="str" cm="1">
        <f t="array" ref="O17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55" t="str">
        <f>VLOOKUP(INDEX(Communes2013[Code Postal],MATCH("*"&amp;TEXT(Factures[[#This Row],[CP]],"00000")&amp;"*",Communes2013[Code Postal],0)),Communes2013[],2,FALSE)</f>
        <v>PLOUESCAT</v>
      </c>
      <c r="Q1755" t="str">
        <f>VLOOKUP(Factures[[#This Row],[DPT]],departement2021[],6,FALSE)</f>
        <v>Finistère</v>
      </c>
      <c r="R1755" t="str">
        <f>VLOOKUP(VLOOKUP(Factures[[#This Row],[DPT]],departement2021[],2,FALSE),region2021[],5,FALSE)</f>
        <v>Bretagne</v>
      </c>
    </row>
    <row r="1756" spans="1:18" x14ac:dyDescent="0.25">
      <c r="A1756">
        <v>1760</v>
      </c>
      <c r="B1756" s="1">
        <v>44794</v>
      </c>
      <c r="C1756" s="2" t="s">
        <v>18</v>
      </c>
      <c r="D1756" s="2" t="s">
        <v>16</v>
      </c>
      <c r="E1756">
        <v>16</v>
      </c>
      <c r="F1756">
        <v>452.5</v>
      </c>
      <c r="G1756">
        <v>392</v>
      </c>
      <c r="H1756">
        <v>844.5</v>
      </c>
      <c r="I1756" s="2" t="s">
        <v>14</v>
      </c>
      <c r="J1756">
        <v>69.5</v>
      </c>
      <c r="K1756" s="4">
        <v>29340</v>
      </c>
      <c r="L1756" s="1">
        <v>22171</v>
      </c>
      <c r="M1756">
        <f ca="1">DATEDIF(Factures[[#This Row],[Date naissance]],TODAY(),"Y")</f>
        <v>62</v>
      </c>
      <c r="N1756" t="str">
        <f ca="1">VLOOKUP(Factures[[#This Row],[Age]],Cat_Age[],2,TRUE)</f>
        <v>4 - de 55 à 65 ans</v>
      </c>
      <c r="O1756" t="str" cm="1">
        <f t="array" ref="O17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56" t="str">
        <f>VLOOKUP(INDEX(Communes2013[Code Postal],MATCH("*"&amp;TEXT(Factures[[#This Row],[CP]],"00000")&amp;"*",Communes2013[Code Postal],0)),Communes2013[],2,FALSE)</f>
        <v>RIEC-SUR-BELON</v>
      </c>
      <c r="Q1756" t="str">
        <f>VLOOKUP(Factures[[#This Row],[DPT]],departement2021[],6,FALSE)</f>
        <v>Finistère</v>
      </c>
      <c r="R1756" t="str">
        <f>VLOOKUP(VLOOKUP(Factures[[#This Row],[DPT]],departement2021[],2,FALSE),region2021[],5,FALSE)</f>
        <v>Bretagne</v>
      </c>
    </row>
    <row r="1757" spans="1:18" x14ac:dyDescent="0.25">
      <c r="A1757">
        <v>1761</v>
      </c>
      <c r="B1757" s="1">
        <v>44794</v>
      </c>
      <c r="C1757" s="2" t="s">
        <v>19</v>
      </c>
      <c r="D1757" s="2" t="s">
        <v>16</v>
      </c>
      <c r="E1757">
        <v>6</v>
      </c>
      <c r="F1757">
        <v>184.5</v>
      </c>
      <c r="G1757">
        <v>2</v>
      </c>
      <c r="H1757">
        <v>186.5</v>
      </c>
      <c r="I1757" s="2" t="s">
        <v>14</v>
      </c>
      <c r="J1757">
        <v>7</v>
      </c>
      <c r="K1757" s="4">
        <v>75006</v>
      </c>
      <c r="L1757" s="1">
        <v>32087</v>
      </c>
      <c r="M1757">
        <f ca="1">DATEDIF(Factures[[#This Row],[Date naissance]],TODAY(),"Y")</f>
        <v>35</v>
      </c>
      <c r="N1757" t="str">
        <f ca="1">VLOOKUP(Factures[[#This Row],[Age]],Cat_Age[],2,TRUE)</f>
        <v>2 - de 35 à 45 ans</v>
      </c>
      <c r="O1757" t="str" cm="1">
        <f t="array" ref="O175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57" t="str">
        <f>VLOOKUP(INDEX(Communes2013[Code Postal],MATCH("*"&amp;TEXT(Factures[[#This Row],[CP]],"00000")&amp;"*",Communes2013[Code Postal],0)),Communes2013[],2,FALSE)</f>
        <v>PARIS-6E-ARRONDISSEMENT</v>
      </c>
      <c r="Q1757" t="str">
        <f>VLOOKUP(Factures[[#This Row],[DPT]],departement2021[],6,FALSE)</f>
        <v>Paris</v>
      </c>
      <c r="R1757" t="str">
        <f>VLOOKUP(VLOOKUP(Factures[[#This Row],[DPT]],departement2021[],2,FALSE),region2021[],5,FALSE)</f>
        <v>Île-de-France</v>
      </c>
    </row>
    <row r="1758" spans="1:18" x14ac:dyDescent="0.25">
      <c r="A1758">
        <v>1762</v>
      </c>
      <c r="B1758" s="1">
        <v>44794</v>
      </c>
      <c r="C1758" s="2" t="s">
        <v>12</v>
      </c>
      <c r="D1758" s="2" t="s">
        <v>13</v>
      </c>
      <c r="E1758">
        <v>2</v>
      </c>
      <c r="F1758">
        <v>48</v>
      </c>
      <c r="G1758">
        <v>35</v>
      </c>
      <c r="H1758">
        <v>83</v>
      </c>
      <c r="I1758" s="2" t="s">
        <v>14</v>
      </c>
      <c r="J1758">
        <v>4.5</v>
      </c>
      <c r="K1758" s="4">
        <v>29200</v>
      </c>
      <c r="L1758" s="1">
        <v>38287</v>
      </c>
      <c r="M1758">
        <f ca="1">DATEDIF(Factures[[#This Row],[Date naissance]],TODAY(),"Y")</f>
        <v>18</v>
      </c>
      <c r="N1758" t="str">
        <f ca="1">VLOOKUP(Factures[[#This Row],[Age]],Cat_Age[],2,TRUE)</f>
        <v>1 - de 0 à 35 ans</v>
      </c>
      <c r="O1758" t="str" cm="1">
        <f t="array" ref="O17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58" t="str">
        <f>VLOOKUP(INDEX(Communes2013[Code Postal],MATCH("*"&amp;TEXT(Factures[[#This Row],[CP]],"00000")&amp;"*",Communes2013[Code Postal],0)),Communes2013[],2,FALSE)</f>
        <v>BREST</v>
      </c>
      <c r="Q1758" t="str">
        <f>VLOOKUP(Factures[[#This Row],[DPT]],departement2021[],6,FALSE)</f>
        <v>Finistère</v>
      </c>
      <c r="R1758" t="str">
        <f>VLOOKUP(VLOOKUP(Factures[[#This Row],[DPT]],departement2021[],2,FALSE),region2021[],5,FALSE)</f>
        <v>Bretagne</v>
      </c>
    </row>
    <row r="1759" spans="1:18" x14ac:dyDescent="0.25">
      <c r="A1759">
        <v>1763</v>
      </c>
      <c r="B1759" s="1">
        <v>44794</v>
      </c>
      <c r="C1759" s="2" t="s">
        <v>12</v>
      </c>
      <c r="D1759" s="2" t="s">
        <v>13</v>
      </c>
      <c r="E1759">
        <v>13</v>
      </c>
      <c r="F1759">
        <v>281</v>
      </c>
      <c r="G1759">
        <v>78</v>
      </c>
      <c r="H1759">
        <v>359</v>
      </c>
      <c r="I1759" s="2" t="s">
        <v>14</v>
      </c>
      <c r="J1759">
        <v>7</v>
      </c>
      <c r="K1759" s="4">
        <v>13012</v>
      </c>
      <c r="L1759" s="1">
        <v>33130</v>
      </c>
      <c r="M1759">
        <f ca="1">DATEDIF(Factures[[#This Row],[Date naissance]],TODAY(),"Y")</f>
        <v>32</v>
      </c>
      <c r="N1759" t="str">
        <f ca="1">VLOOKUP(Factures[[#This Row],[Age]],Cat_Age[],2,TRUE)</f>
        <v>1 - de 0 à 35 ans</v>
      </c>
      <c r="O1759" t="str" cm="1">
        <f t="array" ref="O1759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1759" t="str">
        <f>VLOOKUP(INDEX(Communes2013[Code Postal],MATCH("*"&amp;TEXT(Factures[[#This Row],[CP]],"00000")&amp;"*",Communes2013[Code Postal],0)),Communes2013[],2,FALSE)</f>
        <v>MARSEILLE-12E--ARRONDISSEMENT</v>
      </c>
      <c r="Q1759" t="str">
        <f>VLOOKUP(Factures[[#This Row],[DPT]],departement2021[],6,FALSE)</f>
        <v>Bouches-du-Rhône</v>
      </c>
      <c r="R1759" t="str">
        <f>VLOOKUP(VLOOKUP(Factures[[#This Row],[DPT]],departement2021[],2,FALSE),region2021[],5,FALSE)</f>
        <v>Provence-Alpes-Côte d'Azur</v>
      </c>
    </row>
    <row r="1760" spans="1:18" x14ac:dyDescent="0.25">
      <c r="A1760">
        <v>1764</v>
      </c>
      <c r="B1760" s="1">
        <v>44794</v>
      </c>
      <c r="C1760" s="2" t="s">
        <v>19</v>
      </c>
      <c r="D1760" s="2" t="s">
        <v>20</v>
      </c>
      <c r="E1760">
        <v>6</v>
      </c>
      <c r="F1760">
        <v>80.5</v>
      </c>
      <c r="G1760">
        <v>145</v>
      </c>
      <c r="H1760">
        <v>225.5</v>
      </c>
      <c r="I1760" s="2" t="s">
        <v>17</v>
      </c>
      <c r="K1760" s="4">
        <v>56400</v>
      </c>
      <c r="L1760" s="1">
        <v>28528</v>
      </c>
      <c r="M1760">
        <f ca="1">DATEDIF(Factures[[#This Row],[Date naissance]],TODAY(),"Y")</f>
        <v>44</v>
      </c>
      <c r="N1760" t="str">
        <f ca="1">VLOOKUP(Factures[[#This Row],[Age]],Cat_Age[],2,TRUE)</f>
        <v>2 - de 35 à 45 ans</v>
      </c>
      <c r="O1760" t="str" cm="1">
        <f t="array" ref="O1760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60" t="str">
        <f>VLOOKUP(INDEX(Communes2013[Code Postal],MATCH("*"&amp;TEXT(Factures[[#This Row],[CP]],"00000")&amp;"*",Communes2013[Code Postal],0)),Communes2013[],2,FALSE)</f>
        <v>AURAY</v>
      </c>
      <c r="Q1760" t="str">
        <f>VLOOKUP(Factures[[#This Row],[DPT]],departement2021[],6,FALSE)</f>
        <v>Morbihan</v>
      </c>
      <c r="R1760" t="str">
        <f>VLOOKUP(VLOOKUP(Factures[[#This Row],[DPT]],departement2021[],2,FALSE),region2021[],5,FALSE)</f>
        <v>Bretagne</v>
      </c>
    </row>
    <row r="1761" spans="1:18" x14ac:dyDescent="0.25">
      <c r="A1761">
        <v>1765</v>
      </c>
      <c r="B1761" s="1">
        <v>44794</v>
      </c>
      <c r="C1761" s="2" t="s">
        <v>12</v>
      </c>
      <c r="D1761" s="2" t="s">
        <v>16</v>
      </c>
      <c r="E1761">
        <v>4</v>
      </c>
      <c r="F1761">
        <v>130.5</v>
      </c>
      <c r="G1761">
        <v>8</v>
      </c>
      <c r="H1761">
        <v>138.5</v>
      </c>
      <c r="I1761" s="2" t="s">
        <v>14</v>
      </c>
      <c r="J1761">
        <v>1</v>
      </c>
      <c r="K1761" s="4">
        <v>29900</v>
      </c>
      <c r="L1761" s="1">
        <v>35854</v>
      </c>
      <c r="M1761">
        <f ca="1">DATEDIF(Factures[[#This Row],[Date naissance]],TODAY(),"Y")</f>
        <v>24</v>
      </c>
      <c r="N1761" t="str">
        <f ca="1">VLOOKUP(Factures[[#This Row],[Age]],Cat_Age[],2,TRUE)</f>
        <v>1 - de 0 à 35 ans</v>
      </c>
      <c r="O1761" t="str" cm="1">
        <f t="array" ref="O176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61" t="str">
        <f>VLOOKUP(INDEX(Communes2013[Code Postal],MATCH("*"&amp;TEXT(Factures[[#This Row],[CP]],"00000")&amp;"*",Communes2013[Code Postal],0)),Communes2013[],2,FALSE)</f>
        <v>CONCARNEAU</v>
      </c>
      <c r="Q1761" t="str">
        <f>VLOOKUP(Factures[[#This Row],[DPT]],departement2021[],6,FALSE)</f>
        <v>Finistère</v>
      </c>
      <c r="R1761" t="str">
        <f>VLOOKUP(VLOOKUP(Factures[[#This Row],[DPT]],departement2021[],2,FALSE),region2021[],5,FALSE)</f>
        <v>Bretagne</v>
      </c>
    </row>
    <row r="1762" spans="1:18" x14ac:dyDescent="0.25">
      <c r="A1762">
        <v>1766</v>
      </c>
      <c r="B1762" s="1">
        <v>44794</v>
      </c>
      <c r="C1762" s="2" t="s">
        <v>15</v>
      </c>
      <c r="D1762" s="2" t="s">
        <v>21</v>
      </c>
      <c r="E1762">
        <v>10</v>
      </c>
      <c r="F1762">
        <v>211</v>
      </c>
      <c r="G1762">
        <v>186</v>
      </c>
      <c r="H1762">
        <v>397</v>
      </c>
      <c r="I1762" s="2" t="s">
        <v>14</v>
      </c>
      <c r="J1762">
        <v>34</v>
      </c>
      <c r="K1762" s="4">
        <v>78110</v>
      </c>
      <c r="L1762" s="1">
        <v>30998</v>
      </c>
      <c r="M1762">
        <f ca="1">DATEDIF(Factures[[#This Row],[Date naissance]],TODAY(),"Y")</f>
        <v>37</v>
      </c>
      <c r="N1762" t="str">
        <f ca="1">VLOOKUP(Factures[[#This Row],[Age]],Cat_Age[],2,TRUE)</f>
        <v>2 - de 35 à 45 ans</v>
      </c>
      <c r="O1762" t="str" cm="1">
        <f t="array" ref="O1762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762" t="str">
        <f>VLOOKUP(INDEX(Communes2013[Code Postal],MATCH("*"&amp;TEXT(Factures[[#This Row],[CP]],"00000")&amp;"*",Communes2013[Code Postal],0)),Communes2013[],2,FALSE)</f>
        <v>LE VESINET</v>
      </c>
      <c r="Q1762" t="str">
        <f>VLOOKUP(Factures[[#This Row],[DPT]],departement2021[],6,FALSE)</f>
        <v>Yvelines</v>
      </c>
      <c r="R1762" t="str">
        <f>VLOOKUP(VLOOKUP(Factures[[#This Row],[DPT]],departement2021[],2,FALSE),region2021[],5,FALSE)</f>
        <v>Île-de-France</v>
      </c>
    </row>
    <row r="1763" spans="1:18" x14ac:dyDescent="0.25">
      <c r="A1763">
        <v>1767</v>
      </c>
      <c r="B1763" s="1">
        <v>44794</v>
      </c>
      <c r="C1763" s="2" t="s">
        <v>18</v>
      </c>
      <c r="D1763" s="2" t="s">
        <v>16</v>
      </c>
      <c r="E1763">
        <v>11</v>
      </c>
      <c r="F1763">
        <v>276</v>
      </c>
      <c r="G1763">
        <v>132</v>
      </c>
      <c r="H1763">
        <v>408</v>
      </c>
      <c r="I1763" s="2" t="s">
        <v>14</v>
      </c>
      <c r="J1763">
        <v>23.5</v>
      </c>
      <c r="K1763" s="4">
        <v>35250</v>
      </c>
      <c r="L1763" s="1">
        <v>16495</v>
      </c>
      <c r="M1763">
        <f ca="1">DATEDIF(Factures[[#This Row],[Date naissance]],TODAY(),"Y")</f>
        <v>77</v>
      </c>
      <c r="N1763" t="str">
        <f ca="1">VLOOKUP(Factures[[#This Row],[Age]],Cat_Age[],2,TRUE)</f>
        <v>5 - de 65 et plus</v>
      </c>
      <c r="O1763" t="str" cm="1">
        <f t="array" ref="O176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63" t="str">
        <f>VLOOKUP(INDEX(Communes2013[Code Postal],MATCH("*"&amp;TEXT(Factures[[#This Row],[CP]],"00000")&amp;"*",Communes2013[Code Postal],0)),Communes2013[],2,FALSE)</f>
        <v>SAINT-AUBIN-D'AUBIGNE</v>
      </c>
      <c r="Q1763" t="str">
        <f>VLOOKUP(Factures[[#This Row],[DPT]],departement2021[],6,FALSE)</f>
        <v>Ille-et-Vilaine</v>
      </c>
      <c r="R1763" t="str">
        <f>VLOOKUP(VLOOKUP(Factures[[#This Row],[DPT]],departement2021[],2,FALSE),region2021[],5,FALSE)</f>
        <v>Bretagne</v>
      </c>
    </row>
    <row r="1764" spans="1:18" x14ac:dyDescent="0.25">
      <c r="A1764">
        <v>1768</v>
      </c>
      <c r="B1764" s="1">
        <v>44794</v>
      </c>
      <c r="C1764" s="2" t="s">
        <v>12</v>
      </c>
      <c r="D1764" s="2" t="s">
        <v>16</v>
      </c>
      <c r="E1764">
        <v>4</v>
      </c>
      <c r="F1764">
        <v>117</v>
      </c>
      <c r="G1764">
        <v>131</v>
      </c>
      <c r="H1764">
        <v>248</v>
      </c>
      <c r="I1764" s="2" t="s">
        <v>17</v>
      </c>
      <c r="K1764" s="4">
        <v>29730</v>
      </c>
      <c r="L1764" s="1">
        <v>27834</v>
      </c>
      <c r="M1764">
        <f ca="1">DATEDIF(Factures[[#This Row],[Date naissance]],TODAY(),"Y")</f>
        <v>46</v>
      </c>
      <c r="N1764" t="str">
        <f ca="1">VLOOKUP(Factures[[#This Row],[Age]],Cat_Age[],2,TRUE)</f>
        <v>3 - de 45 à 55 ans</v>
      </c>
      <c r="O1764" t="str" cm="1">
        <f t="array" ref="O176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64" t="str">
        <f>VLOOKUP(INDEX(Communes2013[Code Postal],MATCH("*"&amp;TEXT(Factures[[#This Row],[CP]],"00000")&amp;"*",Communes2013[Code Postal],0)),Communes2013[],2,FALSE)</f>
        <v>GUILVINEC</v>
      </c>
      <c r="Q1764" t="str">
        <f>VLOOKUP(Factures[[#This Row],[DPT]],departement2021[],6,FALSE)</f>
        <v>Finistère</v>
      </c>
      <c r="R1764" t="str">
        <f>VLOOKUP(VLOOKUP(Factures[[#This Row],[DPT]],departement2021[],2,FALSE),region2021[],5,FALSE)</f>
        <v>Bretagne</v>
      </c>
    </row>
    <row r="1765" spans="1:18" x14ac:dyDescent="0.25">
      <c r="A1765">
        <v>1769</v>
      </c>
      <c r="B1765" s="1">
        <v>44794</v>
      </c>
      <c r="C1765" s="2" t="s">
        <v>18</v>
      </c>
      <c r="D1765" s="2" t="s">
        <v>22</v>
      </c>
      <c r="E1765">
        <v>8</v>
      </c>
      <c r="F1765">
        <v>137.5</v>
      </c>
      <c r="G1765">
        <v>233</v>
      </c>
      <c r="H1765">
        <v>370.5</v>
      </c>
      <c r="I1765" s="2" t="s">
        <v>14</v>
      </c>
      <c r="J1765">
        <v>33.5</v>
      </c>
      <c r="K1765" s="4">
        <v>75008</v>
      </c>
      <c r="L1765" s="1">
        <v>31879</v>
      </c>
      <c r="M1765">
        <f ca="1">DATEDIF(Factures[[#This Row],[Date naissance]],TODAY(),"Y")</f>
        <v>35</v>
      </c>
      <c r="N1765" t="str">
        <f ca="1">VLOOKUP(Factures[[#This Row],[Age]],Cat_Age[],2,TRUE)</f>
        <v>2 - de 35 à 45 ans</v>
      </c>
      <c r="O1765" t="str" cm="1">
        <f t="array" ref="O176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65" t="str">
        <f>VLOOKUP(INDEX(Communes2013[Code Postal],MATCH("*"&amp;TEXT(Factures[[#This Row],[CP]],"00000")&amp;"*",Communes2013[Code Postal],0)),Communes2013[],2,FALSE)</f>
        <v>PARIS-8E-ARRONDISSEMENT</v>
      </c>
      <c r="Q1765" t="str">
        <f>VLOOKUP(Factures[[#This Row],[DPT]],departement2021[],6,FALSE)</f>
        <v>Paris</v>
      </c>
      <c r="R1765" t="str">
        <f>VLOOKUP(VLOOKUP(Factures[[#This Row],[DPT]],departement2021[],2,FALSE),region2021[],5,FALSE)</f>
        <v>Île-de-France</v>
      </c>
    </row>
    <row r="1766" spans="1:18" x14ac:dyDescent="0.25">
      <c r="A1766">
        <v>1770</v>
      </c>
      <c r="B1766" s="1">
        <v>44795</v>
      </c>
      <c r="C1766" s="2" t="s">
        <v>19</v>
      </c>
      <c r="D1766" s="2" t="s">
        <v>13</v>
      </c>
      <c r="E1766">
        <v>9</v>
      </c>
      <c r="F1766">
        <v>186.5</v>
      </c>
      <c r="G1766">
        <v>42</v>
      </c>
      <c r="H1766">
        <v>228.5</v>
      </c>
      <c r="I1766" s="2" t="s">
        <v>17</v>
      </c>
      <c r="K1766" s="4">
        <v>51700</v>
      </c>
      <c r="L1766" s="1">
        <v>28368</v>
      </c>
      <c r="M1766">
        <f ca="1">DATEDIF(Factures[[#This Row],[Date naissance]],TODAY(),"Y")</f>
        <v>45</v>
      </c>
      <c r="N1766" t="str">
        <f ca="1">VLOOKUP(Factures[[#This Row],[Age]],Cat_Age[],2,TRUE)</f>
        <v>3 - de 45 à 55 ans</v>
      </c>
      <c r="O1766" t="str" cm="1">
        <f t="array" ref="O1766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1766" t="str">
        <f>VLOOKUP(INDEX(Communes2013[Code Postal],MATCH("*"&amp;TEXT(Factures[[#This Row],[CP]],"00000")&amp;"*",Communes2013[Code Postal],0)),Communes2013[],2,FALSE)</f>
        <v>DORMANS</v>
      </c>
      <c r="Q1766" t="str">
        <f>VLOOKUP(Factures[[#This Row],[DPT]],departement2021[],6,FALSE)</f>
        <v>Marne</v>
      </c>
      <c r="R1766" t="str">
        <f>VLOOKUP(VLOOKUP(Factures[[#This Row],[DPT]],departement2021[],2,FALSE),region2021[],5,FALSE)</f>
        <v>Grand Est</v>
      </c>
    </row>
    <row r="1767" spans="1:18" x14ac:dyDescent="0.25">
      <c r="A1767">
        <v>1771</v>
      </c>
      <c r="B1767" s="1">
        <v>44795</v>
      </c>
      <c r="C1767" s="2" t="s">
        <v>12</v>
      </c>
      <c r="D1767" s="2" t="s">
        <v>16</v>
      </c>
      <c r="E1767">
        <v>2</v>
      </c>
      <c r="F1767">
        <v>69.5</v>
      </c>
      <c r="G1767">
        <v>10</v>
      </c>
      <c r="H1767">
        <v>79.5</v>
      </c>
      <c r="I1767" s="2" t="s">
        <v>14</v>
      </c>
      <c r="J1767">
        <v>5</v>
      </c>
      <c r="K1767" s="4">
        <v>35500</v>
      </c>
      <c r="L1767" s="1">
        <v>28161</v>
      </c>
      <c r="M1767">
        <f ca="1">DATEDIF(Factures[[#This Row],[Date naissance]],TODAY(),"Y")</f>
        <v>45</v>
      </c>
      <c r="N1767" t="str">
        <f ca="1">VLOOKUP(Factures[[#This Row],[Age]],Cat_Age[],2,TRUE)</f>
        <v>3 - de 45 à 55 ans</v>
      </c>
      <c r="O1767" t="str" cm="1">
        <f t="array" ref="O176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67" t="str">
        <f>VLOOKUP(INDEX(Communes2013[Code Postal],MATCH("*"&amp;TEXT(Factures[[#This Row],[CP]],"00000")&amp;"*",Communes2013[Code Postal],0)),Communes2013[],2,FALSE)</f>
        <v>VITRE</v>
      </c>
      <c r="Q1767" t="str">
        <f>VLOOKUP(Factures[[#This Row],[DPT]],departement2021[],6,FALSE)</f>
        <v>Ille-et-Vilaine</v>
      </c>
      <c r="R1767" t="str">
        <f>VLOOKUP(VLOOKUP(Factures[[#This Row],[DPT]],departement2021[],2,FALSE),region2021[],5,FALSE)</f>
        <v>Bretagne</v>
      </c>
    </row>
    <row r="1768" spans="1:18" x14ac:dyDescent="0.25">
      <c r="A1768">
        <v>1772</v>
      </c>
      <c r="B1768" s="1">
        <v>44795</v>
      </c>
      <c r="C1768" s="2" t="s">
        <v>12</v>
      </c>
      <c r="D1768" s="2" t="s">
        <v>16</v>
      </c>
      <c r="E1768">
        <v>1</v>
      </c>
      <c r="F1768">
        <v>33</v>
      </c>
      <c r="G1768">
        <v>10</v>
      </c>
      <c r="H1768">
        <v>43</v>
      </c>
      <c r="I1768" s="2" t="s">
        <v>14</v>
      </c>
      <c r="J1768">
        <v>2</v>
      </c>
      <c r="K1768" s="4">
        <v>29290</v>
      </c>
      <c r="L1768" s="1">
        <v>22169</v>
      </c>
      <c r="M1768">
        <f ca="1">DATEDIF(Factures[[#This Row],[Date naissance]],TODAY(),"Y")</f>
        <v>62</v>
      </c>
      <c r="N1768" t="str">
        <f ca="1">VLOOKUP(Factures[[#This Row],[Age]],Cat_Age[],2,TRUE)</f>
        <v>4 - de 55 à 65 ans</v>
      </c>
      <c r="O1768" t="str" cm="1">
        <f t="array" ref="O17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68" t="str">
        <f>VLOOKUP(INDEX(Communes2013[Code Postal],MATCH("*"&amp;TEXT(Factures[[#This Row],[CP]],"00000")&amp;"*",Communes2013[Code Postal],0)),Communes2013[],2,FALSE)</f>
        <v>SAINT-RENAN</v>
      </c>
      <c r="Q1768" t="str">
        <f>VLOOKUP(Factures[[#This Row],[DPT]],departement2021[],6,FALSE)</f>
        <v>Finistère</v>
      </c>
      <c r="R1768" t="str">
        <f>VLOOKUP(VLOOKUP(Factures[[#This Row],[DPT]],departement2021[],2,FALSE),region2021[],5,FALSE)</f>
        <v>Bretagne</v>
      </c>
    </row>
    <row r="1769" spans="1:18" x14ac:dyDescent="0.25">
      <c r="A1769">
        <v>1773</v>
      </c>
      <c r="B1769" s="1">
        <v>44795</v>
      </c>
      <c r="C1769" s="2" t="s">
        <v>15</v>
      </c>
      <c r="D1769" s="2" t="s">
        <v>20</v>
      </c>
      <c r="E1769">
        <v>3</v>
      </c>
      <c r="F1769">
        <v>46</v>
      </c>
      <c r="G1769">
        <v>46</v>
      </c>
      <c r="H1769">
        <v>92</v>
      </c>
      <c r="I1769" s="2" t="s">
        <v>17</v>
      </c>
      <c r="K1769" s="4">
        <v>53100</v>
      </c>
      <c r="L1769" s="1">
        <v>32898</v>
      </c>
      <c r="M1769">
        <f ca="1">DATEDIF(Factures[[#This Row],[Date naissance]],TODAY(),"Y")</f>
        <v>32</v>
      </c>
      <c r="N1769" t="str">
        <f ca="1">VLOOKUP(Factures[[#This Row],[Age]],Cat_Age[],2,TRUE)</f>
        <v>1 - de 0 à 35 ans</v>
      </c>
      <c r="O1769" t="str" cm="1">
        <f t="array" ref="O1769">IF(INT(Factures[[#This Row],[CP]]/1000)=20,_xlfn.SWITCH(MID(Factures[[#This Row],[CP]],3,1),"0","2A","1","2A","2","2B"),IF(LEN(Factures[[#This Row],[CP]])=4,"0"&amp;LEFT(Factures[[#This Row],[CP]],1),LEFT(Factures[[#This Row],[CP]],2)))</f>
        <v>53</v>
      </c>
      <c r="P1769" t="str">
        <f>VLOOKUP(INDEX(Communes2013[Code Postal],MATCH("*"&amp;TEXT(Factures[[#This Row],[CP]],"00000")&amp;"*",Communes2013[Code Postal],0)),Communes2013[],2,FALSE)</f>
        <v>MAYENNE</v>
      </c>
      <c r="Q1769" t="str">
        <f>VLOOKUP(Factures[[#This Row],[DPT]],departement2021[],6,FALSE)</f>
        <v>Mayenne</v>
      </c>
      <c r="R1769" t="str">
        <f>VLOOKUP(VLOOKUP(Factures[[#This Row],[DPT]],departement2021[],2,FALSE),region2021[],5,FALSE)</f>
        <v>Pays de la Loire</v>
      </c>
    </row>
    <row r="1770" spans="1:18" x14ac:dyDescent="0.25">
      <c r="A1770">
        <v>1774</v>
      </c>
      <c r="B1770" s="1">
        <v>44795</v>
      </c>
      <c r="C1770" s="2" t="s">
        <v>12</v>
      </c>
      <c r="D1770" s="2" t="s">
        <v>21</v>
      </c>
      <c r="E1770">
        <v>3</v>
      </c>
      <c r="F1770">
        <v>55</v>
      </c>
      <c r="G1770">
        <v>56</v>
      </c>
      <c r="H1770">
        <v>111</v>
      </c>
      <c r="I1770" s="2" t="s">
        <v>14</v>
      </c>
      <c r="J1770">
        <v>4</v>
      </c>
      <c r="K1770" s="4">
        <v>95580</v>
      </c>
      <c r="L1770" s="1">
        <v>24029</v>
      </c>
      <c r="M1770">
        <f ca="1">DATEDIF(Factures[[#This Row],[Date naissance]],TODAY(),"Y")</f>
        <v>57</v>
      </c>
      <c r="N1770" t="str">
        <f ca="1">VLOOKUP(Factures[[#This Row],[Age]],Cat_Age[],2,TRUE)</f>
        <v>4 - de 55 à 65 ans</v>
      </c>
      <c r="O1770" t="str" cm="1">
        <f t="array" ref="O177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770" t="str">
        <f>VLOOKUP(INDEX(Communes2013[Code Postal],MATCH("*"&amp;TEXT(Factures[[#This Row],[CP]],"00000")&amp;"*",Communes2013[Code Postal],0)),Communes2013[],2,FALSE)</f>
        <v>MARGENCY</v>
      </c>
      <c r="Q1770" t="str">
        <f>VLOOKUP(Factures[[#This Row],[DPT]],departement2021[],6,FALSE)</f>
        <v>Val-d'Oise</v>
      </c>
      <c r="R1770" t="str">
        <f>VLOOKUP(VLOOKUP(Factures[[#This Row],[DPT]],departement2021[],2,FALSE),region2021[],5,FALSE)</f>
        <v>Île-de-France</v>
      </c>
    </row>
    <row r="1771" spans="1:18" x14ac:dyDescent="0.25">
      <c r="A1771">
        <v>1775</v>
      </c>
      <c r="B1771" s="1">
        <v>44795</v>
      </c>
      <c r="C1771" s="2" t="s">
        <v>18</v>
      </c>
      <c r="D1771" s="2" t="s">
        <v>16</v>
      </c>
      <c r="E1771">
        <v>2</v>
      </c>
      <c r="F1771">
        <v>58.5</v>
      </c>
      <c r="G1771">
        <v>115</v>
      </c>
      <c r="H1771">
        <v>173.5</v>
      </c>
      <c r="I1771" s="2" t="s">
        <v>14</v>
      </c>
      <c r="J1771">
        <v>8.5</v>
      </c>
      <c r="K1771" s="4">
        <v>35400</v>
      </c>
      <c r="L1771" s="1">
        <v>16666</v>
      </c>
      <c r="M1771">
        <f ca="1">DATEDIF(Factures[[#This Row],[Date naissance]],TODAY(),"Y")</f>
        <v>77</v>
      </c>
      <c r="N1771" t="str">
        <f ca="1">VLOOKUP(Factures[[#This Row],[Age]],Cat_Age[],2,TRUE)</f>
        <v>5 - de 65 et plus</v>
      </c>
      <c r="O1771" t="str" cm="1">
        <f t="array" ref="O177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771" t="str">
        <f>VLOOKUP(INDEX(Communes2013[Code Postal],MATCH("*"&amp;TEXT(Factures[[#This Row],[CP]],"00000")&amp;"*",Communes2013[Code Postal],0)),Communes2013[],2,FALSE)</f>
        <v>SAINT-MALO</v>
      </c>
      <c r="Q1771" t="str">
        <f>VLOOKUP(Factures[[#This Row],[DPT]],departement2021[],6,FALSE)</f>
        <v>Ille-et-Vilaine</v>
      </c>
      <c r="R1771" t="str">
        <f>VLOOKUP(VLOOKUP(Factures[[#This Row],[DPT]],departement2021[],2,FALSE),region2021[],5,FALSE)</f>
        <v>Bretagne</v>
      </c>
    </row>
    <row r="1772" spans="1:18" x14ac:dyDescent="0.25">
      <c r="A1772">
        <v>1776</v>
      </c>
      <c r="B1772" s="1">
        <v>44795</v>
      </c>
      <c r="C1772" s="2" t="s">
        <v>12</v>
      </c>
      <c r="D1772" s="2" t="s">
        <v>16</v>
      </c>
      <c r="E1772">
        <v>2</v>
      </c>
      <c r="F1772">
        <v>66.5</v>
      </c>
      <c r="G1772">
        <v>93</v>
      </c>
      <c r="H1772">
        <v>159.5</v>
      </c>
      <c r="I1772" s="2" t="s">
        <v>14</v>
      </c>
      <c r="J1772">
        <v>12.5</v>
      </c>
      <c r="K1772" s="4">
        <v>94190</v>
      </c>
      <c r="L1772" s="1">
        <v>24172</v>
      </c>
      <c r="M1772">
        <f ca="1">DATEDIF(Factures[[#This Row],[Date naissance]],TODAY(),"Y")</f>
        <v>56</v>
      </c>
      <c r="N1772" t="str">
        <f ca="1">VLOOKUP(Factures[[#This Row],[Age]],Cat_Age[],2,TRUE)</f>
        <v>4 - de 55 à 65 ans</v>
      </c>
      <c r="O1772" t="str" cm="1">
        <f t="array" ref="O177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772" t="str">
        <f>VLOOKUP(INDEX(Communes2013[Code Postal],MATCH("*"&amp;TEXT(Factures[[#This Row],[CP]],"00000")&amp;"*",Communes2013[Code Postal],0)),Communes2013[],2,FALSE)</f>
        <v>VILLENEUVE-SAINT-GEORGES</v>
      </c>
      <c r="Q1772" t="str">
        <f>VLOOKUP(Factures[[#This Row],[DPT]],departement2021[],6,FALSE)</f>
        <v>Val-de-Marne</v>
      </c>
      <c r="R1772" t="str">
        <f>VLOOKUP(VLOOKUP(Factures[[#This Row],[DPT]],departement2021[],2,FALSE),region2021[],5,FALSE)</f>
        <v>Île-de-France</v>
      </c>
    </row>
    <row r="1773" spans="1:18" x14ac:dyDescent="0.25">
      <c r="A1773">
        <v>1777</v>
      </c>
      <c r="B1773" s="1">
        <v>44795</v>
      </c>
      <c r="C1773" s="2" t="s">
        <v>19</v>
      </c>
      <c r="D1773" s="2" t="s">
        <v>16</v>
      </c>
      <c r="E1773">
        <v>12</v>
      </c>
      <c r="F1773">
        <v>415</v>
      </c>
      <c r="G1773">
        <v>35</v>
      </c>
      <c r="H1773">
        <v>450</v>
      </c>
      <c r="I1773" s="2" t="s">
        <v>14</v>
      </c>
      <c r="J1773">
        <v>20.5</v>
      </c>
      <c r="K1773" s="4">
        <v>10380</v>
      </c>
      <c r="L1773" s="1">
        <v>30419</v>
      </c>
      <c r="M1773">
        <f ca="1">DATEDIF(Factures[[#This Row],[Date naissance]],TODAY(),"Y")</f>
        <v>39</v>
      </c>
      <c r="N1773" t="str">
        <f ca="1">VLOOKUP(Factures[[#This Row],[Age]],Cat_Age[],2,TRUE)</f>
        <v>2 - de 35 à 45 ans</v>
      </c>
      <c r="O1773" t="str" cm="1">
        <f t="array" ref="O1773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1773" t="str">
        <f>VLOOKUP(INDEX(Communes2013[Code Postal],MATCH("*"&amp;TEXT(Factures[[#This Row],[CP]],"00000")&amp;"*",Communes2013[Code Postal],0)),Communes2013[],2,FALSE)</f>
        <v>PLANCY-L'ABBAYE</v>
      </c>
      <c r="Q1773" t="str">
        <f>VLOOKUP(Factures[[#This Row],[DPT]],departement2021[],6,FALSE)</f>
        <v>Aube</v>
      </c>
      <c r="R1773" t="str">
        <f>VLOOKUP(VLOOKUP(Factures[[#This Row],[DPT]],departement2021[],2,FALSE),region2021[],5,FALSE)</f>
        <v>Grand Est</v>
      </c>
    </row>
    <row r="1774" spans="1:18" x14ac:dyDescent="0.25">
      <c r="A1774">
        <v>1778</v>
      </c>
      <c r="B1774" s="1">
        <v>44795</v>
      </c>
      <c r="C1774" s="2" t="s">
        <v>15</v>
      </c>
      <c r="D1774" s="2" t="s">
        <v>16</v>
      </c>
      <c r="E1774">
        <v>2</v>
      </c>
      <c r="F1774">
        <v>57</v>
      </c>
      <c r="G1774">
        <v>19</v>
      </c>
      <c r="H1774">
        <v>76</v>
      </c>
      <c r="I1774" s="2" t="s">
        <v>14</v>
      </c>
      <c r="J1774">
        <v>7</v>
      </c>
      <c r="K1774" s="4">
        <v>59155</v>
      </c>
      <c r="L1774" s="1">
        <v>30548</v>
      </c>
      <c r="M1774">
        <f ca="1">DATEDIF(Factures[[#This Row],[Date naissance]],TODAY(),"Y")</f>
        <v>39</v>
      </c>
      <c r="N1774" t="str">
        <f ca="1">VLOOKUP(Factures[[#This Row],[Age]],Cat_Age[],2,TRUE)</f>
        <v>2 - de 35 à 45 ans</v>
      </c>
      <c r="O1774" t="str" cm="1">
        <f t="array" ref="O1774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774" t="str">
        <f>VLOOKUP(INDEX(Communes2013[Code Postal],MATCH("*"&amp;TEXT(Factures[[#This Row],[CP]],"00000")&amp;"*",Communes2013[Code Postal],0)),Communes2013[],2,FALSE)</f>
        <v>FACHES-THUMESNIL</v>
      </c>
      <c r="Q1774" t="str">
        <f>VLOOKUP(Factures[[#This Row],[DPT]],departement2021[],6,FALSE)</f>
        <v>Nord</v>
      </c>
      <c r="R1774" t="str">
        <f>VLOOKUP(VLOOKUP(Factures[[#This Row],[DPT]],departement2021[],2,FALSE),region2021[],5,FALSE)</f>
        <v>Hauts-de-France</v>
      </c>
    </row>
    <row r="1775" spans="1:18" x14ac:dyDescent="0.25">
      <c r="A1775">
        <v>1779</v>
      </c>
      <c r="B1775" s="1">
        <v>44795</v>
      </c>
      <c r="C1775" s="2" t="s">
        <v>15</v>
      </c>
      <c r="D1775" s="2" t="s">
        <v>20</v>
      </c>
      <c r="E1775">
        <v>3</v>
      </c>
      <c r="F1775">
        <v>44.5</v>
      </c>
      <c r="G1775">
        <v>76</v>
      </c>
      <c r="H1775">
        <v>120.5</v>
      </c>
      <c r="I1775" s="2" t="s">
        <v>17</v>
      </c>
      <c r="K1775" s="4">
        <v>29000</v>
      </c>
      <c r="L1775" s="1">
        <v>27254</v>
      </c>
      <c r="M1775">
        <f ca="1">DATEDIF(Factures[[#This Row],[Date naissance]],TODAY(),"Y")</f>
        <v>48</v>
      </c>
      <c r="N1775" t="str">
        <f ca="1">VLOOKUP(Factures[[#This Row],[Age]],Cat_Age[],2,TRUE)</f>
        <v>3 - de 45 à 55 ans</v>
      </c>
      <c r="O1775" t="str" cm="1">
        <f t="array" ref="O17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75" t="str">
        <f>VLOOKUP(INDEX(Communes2013[Code Postal],MATCH("*"&amp;TEXT(Factures[[#This Row],[CP]],"00000")&amp;"*",Communes2013[Code Postal],0)),Communes2013[],2,FALSE)</f>
        <v>QUIMPER</v>
      </c>
      <c r="Q1775" t="str">
        <f>VLOOKUP(Factures[[#This Row],[DPT]],departement2021[],6,FALSE)</f>
        <v>Finistère</v>
      </c>
      <c r="R1775" t="str">
        <f>VLOOKUP(VLOOKUP(Factures[[#This Row],[DPT]],departement2021[],2,FALSE),region2021[],5,FALSE)</f>
        <v>Bretagne</v>
      </c>
    </row>
    <row r="1776" spans="1:18" x14ac:dyDescent="0.25">
      <c r="A1776">
        <v>1780</v>
      </c>
      <c r="B1776" s="1">
        <v>44795</v>
      </c>
      <c r="C1776" s="2" t="s">
        <v>19</v>
      </c>
      <c r="D1776" s="2" t="s">
        <v>16</v>
      </c>
      <c r="E1776">
        <v>5</v>
      </c>
      <c r="F1776">
        <v>172</v>
      </c>
      <c r="G1776">
        <v>87</v>
      </c>
      <c r="H1776">
        <v>259</v>
      </c>
      <c r="I1776" s="2" t="s">
        <v>14</v>
      </c>
      <c r="J1776">
        <v>26.5</v>
      </c>
      <c r="K1776" s="4">
        <v>29200</v>
      </c>
      <c r="L1776" s="1">
        <v>17306</v>
      </c>
      <c r="M1776">
        <f ca="1">DATEDIF(Factures[[#This Row],[Date naissance]],TODAY(),"Y")</f>
        <v>75</v>
      </c>
      <c r="N1776" t="str">
        <f ca="1">VLOOKUP(Factures[[#This Row],[Age]],Cat_Age[],2,TRUE)</f>
        <v>5 - de 65 et plus</v>
      </c>
      <c r="O1776" t="str" cm="1">
        <f t="array" ref="O17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76" t="str">
        <f>VLOOKUP(INDEX(Communes2013[Code Postal],MATCH("*"&amp;TEXT(Factures[[#This Row],[CP]],"00000")&amp;"*",Communes2013[Code Postal],0)),Communes2013[],2,FALSE)</f>
        <v>BREST</v>
      </c>
      <c r="Q1776" t="str">
        <f>VLOOKUP(Factures[[#This Row],[DPT]],departement2021[],6,FALSE)</f>
        <v>Finistère</v>
      </c>
      <c r="R1776" t="str">
        <f>VLOOKUP(VLOOKUP(Factures[[#This Row],[DPT]],departement2021[],2,FALSE),region2021[],5,FALSE)</f>
        <v>Bretagne</v>
      </c>
    </row>
    <row r="1777" spans="1:18" x14ac:dyDescent="0.25">
      <c r="A1777">
        <v>1781</v>
      </c>
      <c r="B1777" s="1">
        <v>44795</v>
      </c>
      <c r="C1777" s="2" t="s">
        <v>15</v>
      </c>
      <c r="D1777" s="2" t="s">
        <v>22</v>
      </c>
      <c r="E1777">
        <v>3</v>
      </c>
      <c r="F1777">
        <v>50.5</v>
      </c>
      <c r="G1777">
        <v>83</v>
      </c>
      <c r="H1777">
        <v>133.5</v>
      </c>
      <c r="I1777" s="2" t="s">
        <v>14</v>
      </c>
      <c r="J1777">
        <v>5</v>
      </c>
      <c r="K1777" s="4">
        <v>37700</v>
      </c>
      <c r="L1777" s="1">
        <v>20492</v>
      </c>
      <c r="M1777">
        <f ca="1">DATEDIF(Factures[[#This Row],[Date naissance]],TODAY(),"Y")</f>
        <v>66</v>
      </c>
      <c r="N1777" t="str">
        <f ca="1">VLOOKUP(Factures[[#This Row],[Age]],Cat_Age[],2,TRUE)</f>
        <v>5 - de 65 et plus</v>
      </c>
      <c r="O1777" t="str" cm="1">
        <f t="array" ref="O1777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777" t="str">
        <f>VLOOKUP(INDEX(Communes2013[Code Postal],MATCH("*"&amp;TEXT(Factures[[#This Row],[CP]],"00000")&amp;"*",Communes2013[Code Postal],0)),Communes2013[],2,FALSE)</f>
        <v>SAINT-PIERRE-DES-CORPS</v>
      </c>
      <c r="Q1777" t="str">
        <f>VLOOKUP(Factures[[#This Row],[DPT]],departement2021[],6,FALSE)</f>
        <v>Indre-et-Loire</v>
      </c>
      <c r="R1777" t="str">
        <f>VLOOKUP(VLOOKUP(Factures[[#This Row],[DPT]],departement2021[],2,FALSE),region2021[],5,FALSE)</f>
        <v>Centre-Val de Loire</v>
      </c>
    </row>
    <row r="1778" spans="1:18" x14ac:dyDescent="0.25">
      <c r="A1778">
        <v>1782</v>
      </c>
      <c r="B1778" s="1">
        <v>44795</v>
      </c>
      <c r="C1778" s="2" t="s">
        <v>15</v>
      </c>
      <c r="D1778" s="2" t="s">
        <v>16</v>
      </c>
      <c r="E1778">
        <v>3</v>
      </c>
      <c r="F1778">
        <v>81</v>
      </c>
      <c r="G1778">
        <v>158</v>
      </c>
      <c r="H1778">
        <v>239</v>
      </c>
      <c r="I1778" s="2" t="s">
        <v>17</v>
      </c>
      <c r="K1778" s="4">
        <v>92200</v>
      </c>
      <c r="L1778" s="1">
        <v>32333</v>
      </c>
      <c r="M1778">
        <f ca="1">DATEDIF(Factures[[#This Row],[Date naissance]],TODAY(),"Y")</f>
        <v>34</v>
      </c>
      <c r="N1778" t="str">
        <f ca="1">VLOOKUP(Factures[[#This Row],[Age]],Cat_Age[],2,TRUE)</f>
        <v>1 - de 0 à 35 ans</v>
      </c>
      <c r="O1778" t="str" cm="1">
        <f t="array" ref="O177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78" t="str">
        <f>VLOOKUP(INDEX(Communes2013[Code Postal],MATCH("*"&amp;TEXT(Factures[[#This Row],[CP]],"00000")&amp;"*",Communes2013[Code Postal],0)),Communes2013[],2,FALSE)</f>
        <v>NEUILLY-SUR-SEINE</v>
      </c>
      <c r="Q1778" t="str">
        <f>VLOOKUP(Factures[[#This Row],[DPT]],departement2021[],6,FALSE)</f>
        <v>Hauts-de-Seine</v>
      </c>
      <c r="R1778" t="str">
        <f>VLOOKUP(VLOOKUP(Factures[[#This Row],[DPT]],departement2021[],2,FALSE),region2021[],5,FALSE)</f>
        <v>Île-de-France</v>
      </c>
    </row>
    <row r="1779" spans="1:18" x14ac:dyDescent="0.25">
      <c r="A1779">
        <v>1783</v>
      </c>
      <c r="B1779" s="1">
        <v>44795</v>
      </c>
      <c r="C1779" s="2" t="s">
        <v>19</v>
      </c>
      <c r="D1779" s="2" t="s">
        <v>22</v>
      </c>
      <c r="E1779">
        <v>2</v>
      </c>
      <c r="F1779">
        <v>35</v>
      </c>
      <c r="G1779">
        <v>5</v>
      </c>
      <c r="H1779">
        <v>40</v>
      </c>
      <c r="I1779" s="2" t="s">
        <v>17</v>
      </c>
      <c r="K1779" s="4">
        <v>29450</v>
      </c>
      <c r="L1779" s="1">
        <v>24903</v>
      </c>
      <c r="M1779">
        <f ca="1">DATEDIF(Factures[[#This Row],[Date naissance]],TODAY(),"Y")</f>
        <v>54</v>
      </c>
      <c r="N1779" t="str">
        <f ca="1">VLOOKUP(Factures[[#This Row],[Age]],Cat_Age[],2,TRUE)</f>
        <v>3 - de 45 à 55 ans</v>
      </c>
      <c r="O1779" t="str" cm="1">
        <f t="array" ref="O17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79" t="str">
        <f>VLOOKUP(INDEX(Communes2013[Code Postal],MATCH("*"&amp;TEXT(Factures[[#This Row],[CP]],"00000")&amp;"*",Communes2013[Code Postal],0)),Communes2013[],2,FALSE)</f>
        <v>SIZUN</v>
      </c>
      <c r="Q1779" t="str">
        <f>VLOOKUP(Factures[[#This Row],[DPT]],departement2021[],6,FALSE)</f>
        <v>Finistère</v>
      </c>
      <c r="R1779" t="str">
        <f>VLOOKUP(VLOOKUP(Factures[[#This Row],[DPT]],departement2021[],2,FALSE),region2021[],5,FALSE)</f>
        <v>Bretagne</v>
      </c>
    </row>
    <row r="1780" spans="1:18" x14ac:dyDescent="0.25">
      <c r="A1780">
        <v>1784</v>
      </c>
      <c r="B1780" s="1">
        <v>44795</v>
      </c>
      <c r="C1780" s="2" t="s">
        <v>12</v>
      </c>
      <c r="D1780" s="2" t="s">
        <v>16</v>
      </c>
      <c r="E1780">
        <v>4</v>
      </c>
      <c r="F1780">
        <v>138</v>
      </c>
      <c r="G1780">
        <v>74</v>
      </c>
      <c r="H1780">
        <v>212</v>
      </c>
      <c r="I1780" s="2" t="s">
        <v>14</v>
      </c>
      <c r="J1780">
        <v>21.5</v>
      </c>
      <c r="K1780" s="4">
        <v>22630</v>
      </c>
      <c r="L1780" s="1">
        <v>29370</v>
      </c>
      <c r="M1780">
        <f ca="1">DATEDIF(Factures[[#This Row],[Date naissance]],TODAY(),"Y")</f>
        <v>42</v>
      </c>
      <c r="N1780" t="str">
        <f ca="1">VLOOKUP(Factures[[#This Row],[Age]],Cat_Age[],2,TRUE)</f>
        <v>2 - de 35 à 45 ans</v>
      </c>
      <c r="O1780" t="str" cm="1">
        <f t="array" ref="O1780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780" t="str">
        <f>VLOOKUP(INDEX(Communes2013[Code Postal],MATCH("*"&amp;TEXT(Factures[[#This Row],[CP]],"00000")&amp;"*",Communes2013[Code Postal],0)),Communes2013[],2,FALSE)</f>
        <v>EVRAN</v>
      </c>
      <c r="Q1780" t="str">
        <f>VLOOKUP(Factures[[#This Row],[DPT]],departement2021[],6,FALSE)</f>
        <v>Côtes-d'Armor</v>
      </c>
      <c r="R1780" t="str">
        <f>VLOOKUP(VLOOKUP(Factures[[#This Row],[DPT]],departement2021[],2,FALSE),region2021[],5,FALSE)</f>
        <v>Bretagne</v>
      </c>
    </row>
    <row r="1781" spans="1:18" x14ac:dyDescent="0.25">
      <c r="A1781">
        <v>1785</v>
      </c>
      <c r="B1781" s="1">
        <v>44795</v>
      </c>
      <c r="C1781" s="2" t="s">
        <v>15</v>
      </c>
      <c r="D1781" s="2" t="s">
        <v>16</v>
      </c>
      <c r="E1781">
        <v>4</v>
      </c>
      <c r="F1781">
        <v>124.5</v>
      </c>
      <c r="G1781">
        <v>241</v>
      </c>
      <c r="H1781">
        <v>365.5</v>
      </c>
      <c r="I1781" s="2" t="s">
        <v>14</v>
      </c>
      <c r="J1781">
        <v>28.5</v>
      </c>
      <c r="K1781" s="4">
        <v>29100</v>
      </c>
      <c r="L1781" s="1">
        <v>36468</v>
      </c>
      <c r="M1781">
        <f ca="1">DATEDIF(Factures[[#This Row],[Date naissance]],TODAY(),"Y")</f>
        <v>23</v>
      </c>
      <c r="N1781" t="str">
        <f ca="1">VLOOKUP(Factures[[#This Row],[Age]],Cat_Age[],2,TRUE)</f>
        <v>1 - de 0 à 35 ans</v>
      </c>
      <c r="O1781" t="str" cm="1">
        <f t="array" ref="O17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81" t="str">
        <f>VLOOKUP(INDEX(Communes2013[Code Postal],MATCH("*"&amp;TEXT(Factures[[#This Row],[CP]],"00000")&amp;"*",Communes2013[Code Postal],0)),Communes2013[],2,FALSE)</f>
        <v>DOUARNENEZ</v>
      </c>
      <c r="Q1781" t="str">
        <f>VLOOKUP(Factures[[#This Row],[DPT]],departement2021[],6,FALSE)</f>
        <v>Finistère</v>
      </c>
      <c r="R1781" t="str">
        <f>VLOOKUP(VLOOKUP(Factures[[#This Row],[DPT]],departement2021[],2,FALSE),region2021[],5,FALSE)</f>
        <v>Bretagne</v>
      </c>
    </row>
    <row r="1782" spans="1:18" x14ac:dyDescent="0.25">
      <c r="A1782">
        <v>1786</v>
      </c>
      <c r="B1782" s="1">
        <v>44796</v>
      </c>
      <c r="C1782" s="2" t="s">
        <v>19</v>
      </c>
      <c r="D1782" s="2" t="s">
        <v>20</v>
      </c>
      <c r="E1782">
        <v>11</v>
      </c>
      <c r="F1782">
        <v>147.5</v>
      </c>
      <c r="G1782">
        <v>283</v>
      </c>
      <c r="H1782">
        <v>430.5</v>
      </c>
      <c r="I1782" s="2" t="s">
        <v>14</v>
      </c>
      <c r="J1782">
        <v>2.5</v>
      </c>
      <c r="K1782" s="4">
        <v>94450</v>
      </c>
      <c r="L1782" s="1">
        <v>23883</v>
      </c>
      <c r="M1782">
        <f ca="1">DATEDIF(Factures[[#This Row],[Date naissance]],TODAY(),"Y")</f>
        <v>57</v>
      </c>
      <c r="N1782" t="str">
        <f ca="1">VLOOKUP(Factures[[#This Row],[Age]],Cat_Age[],2,TRUE)</f>
        <v>4 - de 55 à 65 ans</v>
      </c>
      <c r="O1782" t="str" cm="1">
        <f t="array" ref="O178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782" t="str">
        <f>VLOOKUP(INDEX(Communes2013[Code Postal],MATCH("*"&amp;TEXT(Factures[[#This Row],[CP]],"00000")&amp;"*",Communes2013[Code Postal],0)),Communes2013[],2,FALSE)</f>
        <v>LIMEIL-BREVANNES</v>
      </c>
      <c r="Q1782" t="str">
        <f>VLOOKUP(Factures[[#This Row],[DPT]],departement2021[],6,FALSE)</f>
        <v>Val-de-Marne</v>
      </c>
      <c r="R1782" t="str">
        <f>VLOOKUP(VLOOKUP(Factures[[#This Row],[DPT]],departement2021[],2,FALSE),region2021[],5,FALSE)</f>
        <v>Île-de-France</v>
      </c>
    </row>
    <row r="1783" spans="1:18" x14ac:dyDescent="0.25">
      <c r="A1783">
        <v>1787</v>
      </c>
      <c r="B1783" s="1">
        <v>44796</v>
      </c>
      <c r="C1783" s="2" t="s">
        <v>12</v>
      </c>
      <c r="D1783" s="2" t="s">
        <v>13</v>
      </c>
      <c r="E1783">
        <v>5</v>
      </c>
      <c r="F1783">
        <v>109</v>
      </c>
      <c r="G1783">
        <v>182</v>
      </c>
      <c r="H1783">
        <v>291</v>
      </c>
      <c r="I1783" s="2" t="s">
        <v>17</v>
      </c>
      <c r="K1783" s="4">
        <v>67410</v>
      </c>
      <c r="L1783" s="1">
        <v>30076</v>
      </c>
      <c r="M1783">
        <f ca="1">DATEDIF(Factures[[#This Row],[Date naissance]],TODAY(),"Y")</f>
        <v>40</v>
      </c>
      <c r="N1783" t="str">
        <f ca="1">VLOOKUP(Factures[[#This Row],[Age]],Cat_Age[],2,TRUE)</f>
        <v>2 - de 35 à 45 ans</v>
      </c>
      <c r="O1783" t="str" cm="1">
        <f t="array" ref="O1783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1783" t="str">
        <f>VLOOKUP(INDEX(Communes2013[Code Postal],MATCH("*"&amp;TEXT(Factures[[#This Row],[CP]],"00000")&amp;"*",Communes2013[Code Postal],0)),Communes2013[],2,FALSE)</f>
        <v>DRUSENHEIM</v>
      </c>
      <c r="Q1783" t="str">
        <f>VLOOKUP(Factures[[#This Row],[DPT]],departement2021[],6,FALSE)</f>
        <v>Bas-Rhin</v>
      </c>
      <c r="R1783" t="str">
        <f>VLOOKUP(VLOOKUP(Factures[[#This Row],[DPT]],departement2021[],2,FALSE),region2021[],5,FALSE)</f>
        <v>Grand Est</v>
      </c>
    </row>
    <row r="1784" spans="1:18" x14ac:dyDescent="0.25">
      <c r="A1784">
        <v>1788</v>
      </c>
      <c r="B1784" s="1">
        <v>44796</v>
      </c>
      <c r="C1784" s="2" t="s">
        <v>15</v>
      </c>
      <c r="D1784" s="2" t="s">
        <v>16</v>
      </c>
      <c r="E1784">
        <v>14</v>
      </c>
      <c r="F1784">
        <v>447.5</v>
      </c>
      <c r="G1784">
        <v>240</v>
      </c>
      <c r="H1784">
        <v>687.5</v>
      </c>
      <c r="I1784" s="2" t="s">
        <v>17</v>
      </c>
      <c r="K1784" s="4">
        <v>57560</v>
      </c>
      <c r="L1784" s="1">
        <v>25364</v>
      </c>
      <c r="M1784">
        <f ca="1">DATEDIF(Factures[[#This Row],[Date naissance]],TODAY(),"Y")</f>
        <v>53</v>
      </c>
      <c r="N1784" t="str">
        <f ca="1">VLOOKUP(Factures[[#This Row],[Age]],Cat_Age[],2,TRUE)</f>
        <v>3 - de 45 à 55 ans</v>
      </c>
      <c r="O1784" t="str" cm="1">
        <f t="array" ref="O1784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1784" t="str">
        <f>VLOOKUP(INDEX(Communes2013[Code Postal],MATCH("*"&amp;TEXT(Factures[[#This Row],[CP]],"00000")&amp;"*",Communes2013[Code Postal],0)),Communes2013[],2,FALSE)</f>
        <v>ABRESCHVILLER</v>
      </c>
      <c r="Q1784" t="str">
        <f>VLOOKUP(Factures[[#This Row],[DPT]],departement2021[],6,FALSE)</f>
        <v>Moselle</v>
      </c>
      <c r="R1784" t="str">
        <f>VLOOKUP(VLOOKUP(Factures[[#This Row],[DPT]],departement2021[],2,FALSE),region2021[],5,FALSE)</f>
        <v>Grand Est</v>
      </c>
    </row>
    <row r="1785" spans="1:18" x14ac:dyDescent="0.25">
      <c r="A1785">
        <v>1789</v>
      </c>
      <c r="B1785" s="1">
        <v>44796</v>
      </c>
      <c r="C1785" s="2" t="s">
        <v>19</v>
      </c>
      <c r="D1785" s="2" t="s">
        <v>16</v>
      </c>
      <c r="E1785">
        <v>15</v>
      </c>
      <c r="F1785">
        <v>485</v>
      </c>
      <c r="G1785">
        <v>534</v>
      </c>
      <c r="H1785">
        <v>1019</v>
      </c>
      <c r="I1785" s="2" t="s">
        <v>17</v>
      </c>
      <c r="K1785" s="4">
        <v>29350</v>
      </c>
      <c r="L1785" s="1">
        <v>22679</v>
      </c>
      <c r="M1785">
        <f ca="1">DATEDIF(Factures[[#This Row],[Date naissance]],TODAY(),"Y")</f>
        <v>60</v>
      </c>
      <c r="N1785" t="str">
        <f ca="1">VLOOKUP(Factures[[#This Row],[Age]],Cat_Age[],2,TRUE)</f>
        <v>4 - de 55 à 65 ans</v>
      </c>
      <c r="O1785" t="str" cm="1">
        <f t="array" ref="O17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85" t="str">
        <f>VLOOKUP(INDEX(Communes2013[Code Postal],MATCH("*"&amp;TEXT(Factures[[#This Row],[CP]],"00000")&amp;"*",Communes2013[Code Postal],0)),Communes2013[],2,FALSE)</f>
        <v>MOELAN-SUR-MER</v>
      </c>
      <c r="Q1785" t="str">
        <f>VLOOKUP(Factures[[#This Row],[DPT]],departement2021[],6,FALSE)</f>
        <v>Finistère</v>
      </c>
      <c r="R1785" t="str">
        <f>VLOOKUP(VLOOKUP(Factures[[#This Row],[DPT]],departement2021[],2,FALSE),region2021[],5,FALSE)</f>
        <v>Bretagne</v>
      </c>
    </row>
    <row r="1786" spans="1:18" x14ac:dyDescent="0.25">
      <c r="A1786">
        <v>1790</v>
      </c>
      <c r="B1786" s="1">
        <v>44796</v>
      </c>
      <c r="C1786" s="2" t="s">
        <v>12</v>
      </c>
      <c r="D1786" s="2" t="s">
        <v>16</v>
      </c>
      <c r="E1786">
        <v>4</v>
      </c>
      <c r="F1786">
        <v>136</v>
      </c>
      <c r="G1786">
        <v>154</v>
      </c>
      <c r="H1786">
        <v>290</v>
      </c>
      <c r="I1786" s="2" t="s">
        <v>14</v>
      </c>
      <c r="J1786">
        <v>8.5</v>
      </c>
      <c r="K1786" s="4">
        <v>29610</v>
      </c>
      <c r="L1786" s="1">
        <v>25137</v>
      </c>
      <c r="M1786">
        <f ca="1">DATEDIF(Factures[[#This Row],[Date naissance]],TODAY(),"Y")</f>
        <v>54</v>
      </c>
      <c r="N1786" t="str">
        <f ca="1">VLOOKUP(Factures[[#This Row],[Age]],Cat_Age[],2,TRUE)</f>
        <v>3 - de 45 à 55 ans</v>
      </c>
      <c r="O1786" t="str" cm="1">
        <f t="array" ref="O17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86" t="str">
        <f>VLOOKUP(INDEX(Communes2013[Code Postal],MATCH("*"&amp;TEXT(Factures[[#This Row],[CP]],"00000")&amp;"*",Communes2013[Code Postal],0)),Communes2013[],2,FALSE)</f>
        <v>PLOUIGNEAU</v>
      </c>
      <c r="Q1786" t="str">
        <f>VLOOKUP(Factures[[#This Row],[DPT]],departement2021[],6,FALSE)</f>
        <v>Finistère</v>
      </c>
      <c r="R1786" t="str">
        <f>VLOOKUP(VLOOKUP(Factures[[#This Row],[DPT]],departement2021[],2,FALSE),region2021[],5,FALSE)</f>
        <v>Bretagne</v>
      </c>
    </row>
    <row r="1787" spans="1:18" x14ac:dyDescent="0.25">
      <c r="A1787">
        <v>1791</v>
      </c>
      <c r="B1787" s="1">
        <v>44796</v>
      </c>
      <c r="C1787" s="2" t="s">
        <v>15</v>
      </c>
      <c r="D1787" s="2" t="s">
        <v>21</v>
      </c>
      <c r="E1787">
        <v>2</v>
      </c>
      <c r="F1787">
        <v>45.5</v>
      </c>
      <c r="G1787">
        <v>49</v>
      </c>
      <c r="H1787">
        <v>94.5</v>
      </c>
      <c r="I1787" s="2" t="s">
        <v>14</v>
      </c>
      <c r="J1787">
        <v>6</v>
      </c>
      <c r="K1787" s="4">
        <v>91400</v>
      </c>
      <c r="L1787" s="1">
        <v>17688</v>
      </c>
      <c r="M1787">
        <f ca="1">DATEDIF(Factures[[#This Row],[Date naissance]],TODAY(),"Y")</f>
        <v>74</v>
      </c>
      <c r="N1787" t="str">
        <f ca="1">VLOOKUP(Factures[[#This Row],[Age]],Cat_Age[],2,TRUE)</f>
        <v>5 - de 65 et plus</v>
      </c>
      <c r="O1787" t="str" cm="1">
        <f t="array" ref="O1787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787" t="str">
        <f>VLOOKUP(INDEX(Communes2013[Code Postal],MATCH("*"&amp;TEXT(Factures[[#This Row],[CP]],"00000")&amp;"*",Communes2013[Code Postal],0)),Communes2013[],2,FALSE)</f>
        <v>ORSAY</v>
      </c>
      <c r="Q1787" t="str">
        <f>VLOOKUP(Factures[[#This Row],[DPT]],departement2021[],6,FALSE)</f>
        <v>Essonne</v>
      </c>
      <c r="R1787" t="str">
        <f>VLOOKUP(VLOOKUP(Factures[[#This Row],[DPT]],departement2021[],2,FALSE),region2021[],5,FALSE)</f>
        <v>Île-de-France</v>
      </c>
    </row>
    <row r="1788" spans="1:18" x14ac:dyDescent="0.25">
      <c r="A1788">
        <v>1792</v>
      </c>
      <c r="B1788" s="1">
        <v>44796</v>
      </c>
      <c r="C1788" s="2" t="s">
        <v>18</v>
      </c>
      <c r="D1788" s="2" t="s">
        <v>16</v>
      </c>
      <c r="E1788">
        <v>20</v>
      </c>
      <c r="F1788">
        <v>675.5</v>
      </c>
      <c r="G1788">
        <v>10</v>
      </c>
      <c r="H1788">
        <v>685.5</v>
      </c>
      <c r="I1788" s="2" t="s">
        <v>17</v>
      </c>
      <c r="K1788" s="4">
        <v>17000</v>
      </c>
      <c r="L1788" s="1">
        <v>19941</v>
      </c>
      <c r="M1788">
        <f ca="1">DATEDIF(Factures[[#This Row],[Date naissance]],TODAY(),"Y")</f>
        <v>68</v>
      </c>
      <c r="N1788" t="str">
        <f ca="1">VLOOKUP(Factures[[#This Row],[Age]],Cat_Age[],2,TRUE)</f>
        <v>5 - de 65 et plus</v>
      </c>
      <c r="O1788" t="str" cm="1">
        <f t="array" ref="O1788">IF(INT(Factures[[#This Row],[CP]]/1000)=20,_xlfn.SWITCH(MID(Factures[[#This Row],[CP]],3,1),"0","2A","1","2A","2","2B"),IF(LEN(Factures[[#This Row],[CP]])=4,"0"&amp;LEFT(Factures[[#This Row],[CP]],1),LEFT(Factures[[#This Row],[CP]],2)))</f>
        <v>17</v>
      </c>
      <c r="P1788" t="str">
        <f>VLOOKUP(INDEX(Communes2013[Code Postal],MATCH("*"&amp;TEXT(Factures[[#This Row],[CP]],"00000")&amp;"*",Communes2013[Code Postal],0)),Communes2013[],2,FALSE)</f>
        <v>LA ROCHELLE</v>
      </c>
      <c r="Q1788" t="str">
        <f>VLOOKUP(Factures[[#This Row],[DPT]],departement2021[],6,FALSE)</f>
        <v>Charente-Maritime</v>
      </c>
      <c r="R1788" t="str">
        <f>VLOOKUP(VLOOKUP(Factures[[#This Row],[DPT]],departement2021[],2,FALSE),region2021[],5,FALSE)</f>
        <v>Nouvelle-Aquitaine</v>
      </c>
    </row>
    <row r="1789" spans="1:18" x14ac:dyDescent="0.25">
      <c r="A1789">
        <v>1793</v>
      </c>
      <c r="B1789" s="1">
        <v>44796</v>
      </c>
      <c r="C1789" s="2" t="s">
        <v>15</v>
      </c>
      <c r="D1789" s="2" t="s">
        <v>13</v>
      </c>
      <c r="E1789">
        <v>2</v>
      </c>
      <c r="F1789">
        <v>45.5</v>
      </c>
      <c r="G1789">
        <v>88</v>
      </c>
      <c r="H1789">
        <v>133.5</v>
      </c>
      <c r="I1789" s="2" t="s">
        <v>14</v>
      </c>
      <c r="J1789">
        <v>3</v>
      </c>
      <c r="K1789" s="4">
        <v>56130</v>
      </c>
      <c r="L1789" s="1">
        <v>25763</v>
      </c>
      <c r="M1789">
        <f ca="1">DATEDIF(Factures[[#This Row],[Date naissance]],TODAY(),"Y")</f>
        <v>52</v>
      </c>
      <c r="N1789" t="str">
        <f ca="1">VLOOKUP(Factures[[#This Row],[Age]],Cat_Age[],2,TRUE)</f>
        <v>3 - de 45 à 55 ans</v>
      </c>
      <c r="O1789" t="str" cm="1">
        <f t="array" ref="O178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789" t="str">
        <f>VLOOKUP(INDEX(Communes2013[Code Postal],MATCH("*"&amp;TEXT(Factures[[#This Row],[CP]],"00000")&amp;"*",Communes2013[Code Postal],0)),Communes2013[],2,FALSE)</f>
        <v>NIVILLAC</v>
      </c>
      <c r="Q1789" t="str">
        <f>VLOOKUP(Factures[[#This Row],[DPT]],departement2021[],6,FALSE)</f>
        <v>Morbihan</v>
      </c>
      <c r="R1789" t="str">
        <f>VLOOKUP(VLOOKUP(Factures[[#This Row],[DPT]],departement2021[],2,FALSE),region2021[],5,FALSE)</f>
        <v>Bretagne</v>
      </c>
    </row>
    <row r="1790" spans="1:18" x14ac:dyDescent="0.25">
      <c r="A1790">
        <v>1794</v>
      </c>
      <c r="B1790" s="1">
        <v>44796</v>
      </c>
      <c r="C1790" s="2" t="s">
        <v>18</v>
      </c>
      <c r="D1790" s="2" t="s">
        <v>20</v>
      </c>
      <c r="E1790">
        <v>21</v>
      </c>
      <c r="F1790">
        <v>283</v>
      </c>
      <c r="G1790">
        <v>221</v>
      </c>
      <c r="H1790">
        <v>504</v>
      </c>
      <c r="I1790" s="2" t="s">
        <v>14</v>
      </c>
      <c r="J1790">
        <v>36</v>
      </c>
      <c r="K1790" s="4">
        <v>75006</v>
      </c>
      <c r="L1790" s="1">
        <v>37205</v>
      </c>
      <c r="M1790">
        <f ca="1">DATEDIF(Factures[[#This Row],[Date naissance]],TODAY(),"Y")</f>
        <v>20</v>
      </c>
      <c r="N1790" t="str">
        <f ca="1">VLOOKUP(Factures[[#This Row],[Age]],Cat_Age[],2,TRUE)</f>
        <v>1 - de 0 à 35 ans</v>
      </c>
      <c r="O1790" t="str" cm="1">
        <f t="array" ref="O179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90" t="str">
        <f>VLOOKUP(INDEX(Communes2013[Code Postal],MATCH("*"&amp;TEXT(Factures[[#This Row],[CP]],"00000")&amp;"*",Communes2013[Code Postal],0)),Communes2013[],2,FALSE)</f>
        <v>PARIS-6E-ARRONDISSEMENT</v>
      </c>
      <c r="Q1790" t="str">
        <f>VLOOKUP(Factures[[#This Row],[DPT]],departement2021[],6,FALSE)</f>
        <v>Paris</v>
      </c>
      <c r="R1790" t="str">
        <f>VLOOKUP(VLOOKUP(Factures[[#This Row],[DPT]],departement2021[],2,FALSE),region2021[],5,FALSE)</f>
        <v>Île-de-France</v>
      </c>
    </row>
    <row r="1791" spans="1:18" x14ac:dyDescent="0.25">
      <c r="A1791">
        <v>1795</v>
      </c>
      <c r="B1791" s="1">
        <v>44796</v>
      </c>
      <c r="C1791" s="2" t="s">
        <v>19</v>
      </c>
      <c r="D1791" s="2" t="s">
        <v>20</v>
      </c>
      <c r="E1791">
        <v>18</v>
      </c>
      <c r="F1791">
        <v>268.5</v>
      </c>
      <c r="G1791">
        <v>60</v>
      </c>
      <c r="H1791">
        <v>328.5</v>
      </c>
      <c r="I1791" s="2" t="s">
        <v>14</v>
      </c>
      <c r="J1791">
        <v>26.5</v>
      </c>
      <c r="K1791" s="4">
        <v>74200</v>
      </c>
      <c r="L1791" s="1">
        <v>32539</v>
      </c>
      <c r="M1791">
        <f ca="1">DATEDIF(Factures[[#This Row],[Date naissance]],TODAY(),"Y")</f>
        <v>33</v>
      </c>
      <c r="N1791" t="str">
        <f ca="1">VLOOKUP(Factures[[#This Row],[Age]],Cat_Age[],2,TRUE)</f>
        <v>1 - de 0 à 35 ans</v>
      </c>
      <c r="O1791" t="str" cm="1">
        <f t="array" ref="O1791">IF(INT(Factures[[#This Row],[CP]]/1000)=20,_xlfn.SWITCH(MID(Factures[[#This Row],[CP]],3,1),"0","2A","1","2A","2","2B"),IF(LEN(Factures[[#This Row],[CP]])=4,"0"&amp;LEFT(Factures[[#This Row],[CP]],1),LEFT(Factures[[#This Row],[CP]],2)))</f>
        <v>74</v>
      </c>
      <c r="P1791" t="str">
        <f>VLOOKUP(INDEX(Communes2013[Code Postal],MATCH("*"&amp;TEXT(Factures[[#This Row],[CP]],"00000")&amp;"*",Communes2013[Code Postal],0)),Communes2013[],2,FALSE)</f>
        <v>THONON-LES-BAINS</v>
      </c>
      <c r="Q1791" t="str">
        <f>VLOOKUP(Factures[[#This Row],[DPT]],departement2021[],6,FALSE)</f>
        <v>Haute-Savoie</v>
      </c>
      <c r="R1791" t="str">
        <f>VLOOKUP(VLOOKUP(Factures[[#This Row],[DPT]],departement2021[],2,FALSE),region2021[],5,FALSE)</f>
        <v>Auvergne-Rhône-Alpes</v>
      </c>
    </row>
    <row r="1792" spans="1:18" x14ac:dyDescent="0.25">
      <c r="A1792">
        <v>1796</v>
      </c>
      <c r="B1792" s="1">
        <v>44796</v>
      </c>
      <c r="C1792" s="2" t="s">
        <v>15</v>
      </c>
      <c r="D1792" s="2" t="s">
        <v>16</v>
      </c>
      <c r="E1792">
        <v>4</v>
      </c>
      <c r="F1792">
        <v>135</v>
      </c>
      <c r="G1792">
        <v>14</v>
      </c>
      <c r="H1792">
        <v>149</v>
      </c>
      <c r="I1792" s="2" t="s">
        <v>17</v>
      </c>
      <c r="K1792" s="4">
        <v>29200</v>
      </c>
      <c r="L1792" s="1">
        <v>26768</v>
      </c>
      <c r="M1792">
        <f ca="1">DATEDIF(Factures[[#This Row],[Date naissance]],TODAY(),"Y")</f>
        <v>49</v>
      </c>
      <c r="N1792" t="str">
        <f ca="1">VLOOKUP(Factures[[#This Row],[Age]],Cat_Age[],2,TRUE)</f>
        <v>3 - de 45 à 55 ans</v>
      </c>
      <c r="O1792" t="str" cm="1">
        <f t="array" ref="O17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92" t="str">
        <f>VLOOKUP(INDEX(Communes2013[Code Postal],MATCH("*"&amp;TEXT(Factures[[#This Row],[CP]],"00000")&amp;"*",Communes2013[Code Postal],0)),Communes2013[],2,FALSE)</f>
        <v>BREST</v>
      </c>
      <c r="Q1792" t="str">
        <f>VLOOKUP(Factures[[#This Row],[DPT]],departement2021[],6,FALSE)</f>
        <v>Finistère</v>
      </c>
      <c r="R1792" t="str">
        <f>VLOOKUP(VLOOKUP(Factures[[#This Row],[DPT]],departement2021[],2,FALSE),region2021[],5,FALSE)</f>
        <v>Bretagne</v>
      </c>
    </row>
    <row r="1793" spans="1:18" x14ac:dyDescent="0.25">
      <c r="A1793">
        <v>1797</v>
      </c>
      <c r="B1793" s="1">
        <v>44796</v>
      </c>
      <c r="C1793" s="2" t="s">
        <v>12</v>
      </c>
      <c r="D1793" s="2" t="s">
        <v>16</v>
      </c>
      <c r="E1793">
        <v>2</v>
      </c>
      <c r="F1793">
        <v>52</v>
      </c>
      <c r="G1793">
        <v>22</v>
      </c>
      <c r="H1793">
        <v>74</v>
      </c>
      <c r="I1793" s="2" t="s">
        <v>17</v>
      </c>
      <c r="K1793" s="4">
        <v>26260</v>
      </c>
      <c r="L1793" s="1">
        <v>26680</v>
      </c>
      <c r="M1793">
        <f ca="1">DATEDIF(Factures[[#This Row],[Date naissance]],TODAY(),"Y")</f>
        <v>49</v>
      </c>
      <c r="N1793" t="str">
        <f ca="1">VLOOKUP(Factures[[#This Row],[Age]],Cat_Age[],2,TRUE)</f>
        <v>3 - de 45 à 55 ans</v>
      </c>
      <c r="O1793" t="str" cm="1">
        <f t="array" ref="O1793">IF(INT(Factures[[#This Row],[CP]]/1000)=20,_xlfn.SWITCH(MID(Factures[[#This Row],[CP]],3,1),"0","2A","1","2A","2","2B"),IF(LEN(Factures[[#This Row],[CP]])=4,"0"&amp;LEFT(Factures[[#This Row],[CP]],1),LEFT(Factures[[#This Row],[CP]],2)))</f>
        <v>26</v>
      </c>
      <c r="P1793" t="str">
        <f>VLOOKUP(INDEX(Communes2013[Code Postal],MATCH("*"&amp;TEXT(Factures[[#This Row],[CP]],"00000")&amp;"*",Communes2013[Code Postal],0)),Communes2013[],2,FALSE)</f>
        <v>SAINT-DONAT-SUR-L'HERBASSE</v>
      </c>
      <c r="Q1793" t="str">
        <f>VLOOKUP(Factures[[#This Row],[DPT]],departement2021[],6,FALSE)</f>
        <v>Drôme</v>
      </c>
      <c r="R1793" t="str">
        <f>VLOOKUP(VLOOKUP(Factures[[#This Row],[DPT]],departement2021[],2,FALSE),region2021[],5,FALSE)</f>
        <v>Auvergne-Rhône-Alpes</v>
      </c>
    </row>
    <row r="1794" spans="1:18" x14ac:dyDescent="0.25">
      <c r="A1794">
        <v>1798</v>
      </c>
      <c r="B1794" s="1">
        <v>44796</v>
      </c>
      <c r="C1794" s="2" t="s">
        <v>15</v>
      </c>
      <c r="D1794" s="2" t="s">
        <v>13</v>
      </c>
      <c r="E1794">
        <v>2</v>
      </c>
      <c r="F1794">
        <v>49</v>
      </c>
      <c r="G1794">
        <v>46</v>
      </c>
      <c r="H1794">
        <v>95</v>
      </c>
      <c r="I1794" s="2" t="s">
        <v>17</v>
      </c>
      <c r="K1794" s="4">
        <v>75012</v>
      </c>
      <c r="L1794" s="1">
        <v>30801</v>
      </c>
      <c r="M1794">
        <f ca="1">DATEDIF(Factures[[#This Row],[Date naissance]],TODAY(),"Y")</f>
        <v>38</v>
      </c>
      <c r="N1794" t="str">
        <f ca="1">VLOOKUP(Factures[[#This Row],[Age]],Cat_Age[],2,TRUE)</f>
        <v>2 - de 35 à 45 ans</v>
      </c>
      <c r="O1794" t="str" cm="1">
        <f t="array" ref="O17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794" t="str">
        <f>VLOOKUP(INDEX(Communes2013[Code Postal],MATCH("*"&amp;TEXT(Factures[[#This Row],[CP]],"00000")&amp;"*",Communes2013[Code Postal],0)),Communes2013[],2,FALSE)</f>
        <v>PARIS-12E-ARRONDISSEMENT</v>
      </c>
      <c r="Q1794" t="str">
        <f>VLOOKUP(Factures[[#This Row],[DPT]],departement2021[],6,FALSE)</f>
        <v>Paris</v>
      </c>
      <c r="R1794" t="str">
        <f>VLOOKUP(VLOOKUP(Factures[[#This Row],[DPT]],departement2021[],2,FALSE),region2021[],5,FALSE)</f>
        <v>Île-de-France</v>
      </c>
    </row>
    <row r="1795" spans="1:18" x14ac:dyDescent="0.25">
      <c r="A1795">
        <v>1799</v>
      </c>
      <c r="B1795" s="1">
        <v>44796</v>
      </c>
      <c r="C1795" s="2" t="s">
        <v>15</v>
      </c>
      <c r="D1795" s="2" t="s">
        <v>16</v>
      </c>
      <c r="E1795">
        <v>3</v>
      </c>
      <c r="F1795">
        <v>84</v>
      </c>
      <c r="G1795">
        <v>50</v>
      </c>
      <c r="H1795">
        <v>134</v>
      </c>
      <c r="I1795" s="2" t="s">
        <v>14</v>
      </c>
      <c r="J1795">
        <v>5.5</v>
      </c>
      <c r="K1795" s="4">
        <v>94400</v>
      </c>
      <c r="L1795" s="1">
        <v>36585</v>
      </c>
      <c r="M1795">
        <f ca="1">DATEDIF(Factures[[#This Row],[Date naissance]],TODAY(),"Y")</f>
        <v>22</v>
      </c>
      <c r="N1795" t="str">
        <f ca="1">VLOOKUP(Factures[[#This Row],[Age]],Cat_Age[],2,TRUE)</f>
        <v>1 - de 0 à 35 ans</v>
      </c>
      <c r="O1795" t="str" cm="1">
        <f t="array" ref="O1795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795" t="str">
        <f>VLOOKUP(INDEX(Communes2013[Code Postal],MATCH("*"&amp;TEXT(Factures[[#This Row],[CP]],"00000")&amp;"*",Communes2013[Code Postal],0)),Communes2013[],2,FALSE)</f>
        <v>VITRY-SUR-SEINE</v>
      </c>
      <c r="Q1795" t="str">
        <f>VLOOKUP(Factures[[#This Row],[DPT]],departement2021[],6,FALSE)</f>
        <v>Val-de-Marne</v>
      </c>
      <c r="R1795" t="str">
        <f>VLOOKUP(VLOOKUP(Factures[[#This Row],[DPT]],departement2021[],2,FALSE),region2021[],5,FALSE)</f>
        <v>Île-de-France</v>
      </c>
    </row>
    <row r="1796" spans="1:18" x14ac:dyDescent="0.25">
      <c r="A1796">
        <v>1800</v>
      </c>
      <c r="B1796" s="1">
        <v>44796</v>
      </c>
      <c r="C1796" s="2" t="s">
        <v>12</v>
      </c>
      <c r="D1796" s="2" t="s">
        <v>16</v>
      </c>
      <c r="E1796">
        <v>2</v>
      </c>
      <c r="F1796">
        <v>57.5</v>
      </c>
      <c r="G1796">
        <v>113</v>
      </c>
      <c r="H1796">
        <v>170.5</v>
      </c>
      <c r="I1796" s="2" t="s">
        <v>14</v>
      </c>
      <c r="J1796">
        <v>10</v>
      </c>
      <c r="K1796" s="4">
        <v>3340</v>
      </c>
      <c r="L1796" s="1">
        <v>25042</v>
      </c>
      <c r="M1796">
        <f ca="1">DATEDIF(Factures[[#This Row],[Date naissance]],TODAY(),"Y")</f>
        <v>54</v>
      </c>
      <c r="N1796" t="str">
        <f ca="1">VLOOKUP(Factures[[#This Row],[Age]],Cat_Age[],2,TRUE)</f>
        <v>3 - de 45 à 55 ans</v>
      </c>
      <c r="O1796" t="str" cm="1">
        <f t="array" ref="O1796">IF(INT(Factures[[#This Row],[CP]]/1000)=20,_xlfn.SWITCH(MID(Factures[[#This Row],[CP]],3,1),"0","2A","1","2A","2","2B"),IF(LEN(Factures[[#This Row],[CP]])=4,"0"&amp;LEFT(Factures[[#This Row],[CP]],1),LEFT(Factures[[#This Row],[CP]],2)))</f>
        <v>03</v>
      </c>
      <c r="P1796" t="str">
        <f>VLOOKUP(INDEX(Communes2013[Code Postal],MATCH("*"&amp;TEXT(Factures[[#This Row],[CP]],"00000")&amp;"*",Communes2013[Code Postal],0)),Communes2013[],2,FALSE)</f>
        <v>BESSAY-SUR-ALLIER</v>
      </c>
      <c r="Q1796" t="str">
        <f>VLOOKUP(Factures[[#This Row],[DPT]],departement2021[],6,FALSE)</f>
        <v>Allier</v>
      </c>
      <c r="R1796" t="str">
        <f>VLOOKUP(VLOOKUP(Factures[[#This Row],[DPT]],departement2021[],2,FALSE),region2021[],5,FALSE)</f>
        <v>Auvergne-Rhône-Alpes</v>
      </c>
    </row>
    <row r="1797" spans="1:18" x14ac:dyDescent="0.25">
      <c r="A1797">
        <v>1801</v>
      </c>
      <c r="B1797" s="1">
        <v>44796</v>
      </c>
      <c r="C1797" s="2" t="s">
        <v>12</v>
      </c>
      <c r="D1797" s="2" t="s">
        <v>16</v>
      </c>
      <c r="E1797">
        <v>2</v>
      </c>
      <c r="F1797">
        <v>59</v>
      </c>
      <c r="G1797">
        <v>108</v>
      </c>
      <c r="H1797">
        <v>167</v>
      </c>
      <c r="I1797" s="2" t="s">
        <v>14</v>
      </c>
      <c r="J1797">
        <v>5.5</v>
      </c>
      <c r="K1797" s="4">
        <v>92000</v>
      </c>
      <c r="L1797" s="1">
        <v>37547</v>
      </c>
      <c r="M1797">
        <f ca="1">DATEDIF(Factures[[#This Row],[Date naissance]],TODAY(),"Y")</f>
        <v>20</v>
      </c>
      <c r="N1797" t="str">
        <f ca="1">VLOOKUP(Factures[[#This Row],[Age]],Cat_Age[],2,TRUE)</f>
        <v>1 - de 0 à 35 ans</v>
      </c>
      <c r="O1797" t="str" cm="1">
        <f t="array" ref="O179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797" t="str">
        <f>VLOOKUP(INDEX(Communes2013[Code Postal],MATCH("*"&amp;TEXT(Factures[[#This Row],[CP]],"00000")&amp;"*",Communes2013[Code Postal],0)),Communes2013[],2,FALSE)</f>
        <v>NANTERRE</v>
      </c>
      <c r="Q1797" t="str">
        <f>VLOOKUP(Factures[[#This Row],[DPT]],departement2021[],6,FALSE)</f>
        <v>Hauts-de-Seine</v>
      </c>
      <c r="R1797" t="str">
        <f>VLOOKUP(VLOOKUP(Factures[[#This Row],[DPT]],departement2021[],2,FALSE),region2021[],5,FALSE)</f>
        <v>Île-de-France</v>
      </c>
    </row>
    <row r="1798" spans="1:18" x14ac:dyDescent="0.25">
      <c r="A1798">
        <v>1802</v>
      </c>
      <c r="B1798" s="1">
        <v>44796</v>
      </c>
      <c r="C1798" s="2" t="s">
        <v>12</v>
      </c>
      <c r="D1798" s="2" t="s">
        <v>20</v>
      </c>
      <c r="E1798">
        <v>1</v>
      </c>
      <c r="F1798">
        <v>12.5</v>
      </c>
      <c r="G1798">
        <v>20</v>
      </c>
      <c r="H1798">
        <v>32.5</v>
      </c>
      <c r="I1798" s="2" t="s">
        <v>17</v>
      </c>
      <c r="K1798" s="4">
        <v>29000</v>
      </c>
      <c r="L1798" s="1">
        <v>34929</v>
      </c>
      <c r="M1798">
        <f ca="1">DATEDIF(Factures[[#This Row],[Date naissance]],TODAY(),"Y")</f>
        <v>27</v>
      </c>
      <c r="N1798" t="str">
        <f ca="1">VLOOKUP(Factures[[#This Row],[Age]],Cat_Age[],2,TRUE)</f>
        <v>1 - de 0 à 35 ans</v>
      </c>
      <c r="O1798" t="str" cm="1">
        <f t="array" ref="O17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798" t="str">
        <f>VLOOKUP(INDEX(Communes2013[Code Postal],MATCH("*"&amp;TEXT(Factures[[#This Row],[CP]],"00000")&amp;"*",Communes2013[Code Postal],0)),Communes2013[],2,FALSE)</f>
        <v>QUIMPER</v>
      </c>
      <c r="Q1798" t="str">
        <f>VLOOKUP(Factures[[#This Row],[DPT]],departement2021[],6,FALSE)</f>
        <v>Finistère</v>
      </c>
      <c r="R1798" t="str">
        <f>VLOOKUP(VLOOKUP(Factures[[#This Row],[DPT]],departement2021[],2,FALSE),region2021[],5,FALSE)</f>
        <v>Bretagne</v>
      </c>
    </row>
    <row r="1799" spans="1:18" x14ac:dyDescent="0.25">
      <c r="A1799">
        <v>1803</v>
      </c>
      <c r="B1799" s="1">
        <v>44797</v>
      </c>
      <c r="C1799" s="2" t="s">
        <v>12</v>
      </c>
      <c r="D1799" s="2" t="s">
        <v>13</v>
      </c>
      <c r="E1799">
        <v>2</v>
      </c>
      <c r="F1799">
        <v>48</v>
      </c>
      <c r="G1799">
        <v>38</v>
      </c>
      <c r="H1799">
        <v>86</v>
      </c>
      <c r="I1799" s="2" t="s">
        <v>17</v>
      </c>
      <c r="K1799" s="4">
        <v>31480</v>
      </c>
      <c r="L1799" s="1">
        <v>35864</v>
      </c>
      <c r="M1799">
        <f ca="1">DATEDIF(Factures[[#This Row],[Date naissance]],TODAY(),"Y")</f>
        <v>24</v>
      </c>
      <c r="N1799" t="str">
        <f ca="1">VLOOKUP(Factures[[#This Row],[Age]],Cat_Age[],2,TRUE)</f>
        <v>1 - de 0 à 35 ans</v>
      </c>
      <c r="O1799" t="str" cm="1">
        <f t="array" ref="O1799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1799" t="str">
        <f>VLOOKUP(INDEX(Communes2013[Code Postal],MATCH("*"&amp;TEXT(Factures[[#This Row],[CP]],"00000")&amp;"*",Communes2013[Code Postal],0)),Communes2013[],2,FALSE)</f>
        <v>CADOURS</v>
      </c>
      <c r="Q1799" t="str">
        <f>VLOOKUP(Factures[[#This Row],[DPT]],departement2021[],6,FALSE)</f>
        <v>Haute-Garonne</v>
      </c>
      <c r="R1799" t="str">
        <f>VLOOKUP(VLOOKUP(Factures[[#This Row],[DPT]],departement2021[],2,FALSE),region2021[],5,FALSE)</f>
        <v>Occitanie</v>
      </c>
    </row>
    <row r="1800" spans="1:18" x14ac:dyDescent="0.25">
      <c r="A1800">
        <v>1804</v>
      </c>
      <c r="B1800" s="1">
        <v>44797</v>
      </c>
      <c r="C1800" s="2" t="s">
        <v>15</v>
      </c>
      <c r="D1800" s="2" t="s">
        <v>16</v>
      </c>
      <c r="E1800">
        <v>16</v>
      </c>
      <c r="F1800">
        <v>400.5</v>
      </c>
      <c r="G1800">
        <v>620</v>
      </c>
      <c r="H1800">
        <v>1020.5</v>
      </c>
      <c r="I1800" s="2" t="s">
        <v>17</v>
      </c>
      <c r="K1800" s="4">
        <v>29000</v>
      </c>
      <c r="L1800" s="1">
        <v>32224</v>
      </c>
      <c r="M1800">
        <f ca="1">DATEDIF(Factures[[#This Row],[Date naissance]],TODAY(),"Y")</f>
        <v>34</v>
      </c>
      <c r="N1800" t="str">
        <f ca="1">VLOOKUP(Factures[[#This Row],[Age]],Cat_Age[],2,TRUE)</f>
        <v>1 - de 0 à 35 ans</v>
      </c>
      <c r="O1800" t="str" cm="1">
        <f t="array" ref="O18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0" t="str">
        <f>VLOOKUP(INDEX(Communes2013[Code Postal],MATCH("*"&amp;TEXT(Factures[[#This Row],[CP]],"00000")&amp;"*",Communes2013[Code Postal],0)),Communes2013[],2,FALSE)</f>
        <v>QUIMPER</v>
      </c>
      <c r="Q1800" t="str">
        <f>VLOOKUP(Factures[[#This Row],[DPT]],departement2021[],6,FALSE)</f>
        <v>Finistère</v>
      </c>
      <c r="R1800" t="str">
        <f>VLOOKUP(VLOOKUP(Factures[[#This Row],[DPT]],departement2021[],2,FALSE),region2021[],5,FALSE)</f>
        <v>Bretagne</v>
      </c>
    </row>
    <row r="1801" spans="1:18" x14ac:dyDescent="0.25">
      <c r="A1801">
        <v>1805</v>
      </c>
      <c r="B1801" s="1">
        <v>44797</v>
      </c>
      <c r="C1801" s="2" t="s">
        <v>18</v>
      </c>
      <c r="D1801" s="2" t="s">
        <v>16</v>
      </c>
      <c r="E1801">
        <v>12</v>
      </c>
      <c r="F1801">
        <v>313</v>
      </c>
      <c r="G1801">
        <v>283</v>
      </c>
      <c r="H1801">
        <v>596</v>
      </c>
      <c r="I1801" s="2" t="s">
        <v>14</v>
      </c>
      <c r="J1801">
        <v>4.5</v>
      </c>
      <c r="K1801" s="4">
        <v>29300</v>
      </c>
      <c r="L1801" s="1">
        <v>29043</v>
      </c>
      <c r="M1801">
        <f ca="1">DATEDIF(Factures[[#This Row],[Date naissance]],TODAY(),"Y")</f>
        <v>43</v>
      </c>
      <c r="N1801" t="str">
        <f ca="1">VLOOKUP(Factures[[#This Row],[Age]],Cat_Age[],2,TRUE)</f>
        <v>2 - de 35 à 45 ans</v>
      </c>
      <c r="O1801" t="str" cm="1">
        <f t="array" ref="O18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1" t="str">
        <f>VLOOKUP(INDEX(Communes2013[Code Postal],MATCH("*"&amp;TEXT(Factures[[#This Row],[CP]],"00000")&amp;"*",Communes2013[Code Postal],0)),Communes2013[],2,FALSE)</f>
        <v>QUIMPERLE</v>
      </c>
      <c r="Q1801" t="str">
        <f>VLOOKUP(Factures[[#This Row],[DPT]],departement2021[],6,FALSE)</f>
        <v>Finistère</v>
      </c>
      <c r="R1801" t="str">
        <f>VLOOKUP(VLOOKUP(Factures[[#This Row],[DPT]],departement2021[],2,FALSE),region2021[],5,FALSE)</f>
        <v>Bretagne</v>
      </c>
    </row>
    <row r="1802" spans="1:18" x14ac:dyDescent="0.25">
      <c r="A1802">
        <v>1806</v>
      </c>
      <c r="B1802" s="1">
        <v>44797</v>
      </c>
      <c r="C1802" s="2" t="s">
        <v>15</v>
      </c>
      <c r="D1802" s="2" t="s">
        <v>16</v>
      </c>
      <c r="E1802">
        <v>18</v>
      </c>
      <c r="F1802">
        <v>456.5</v>
      </c>
      <c r="G1802">
        <v>886</v>
      </c>
      <c r="H1802">
        <v>1342.5</v>
      </c>
      <c r="I1802" s="2" t="s">
        <v>17</v>
      </c>
      <c r="K1802" s="4">
        <v>29590</v>
      </c>
      <c r="L1802" s="1">
        <v>25732</v>
      </c>
      <c r="M1802">
        <f ca="1">DATEDIF(Factures[[#This Row],[Date naissance]],TODAY(),"Y")</f>
        <v>52</v>
      </c>
      <c r="N1802" t="str">
        <f ca="1">VLOOKUP(Factures[[#This Row],[Age]],Cat_Age[],2,TRUE)</f>
        <v>3 - de 45 à 55 ans</v>
      </c>
      <c r="O1802" t="str" cm="1">
        <f t="array" ref="O180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2" t="str">
        <f>VLOOKUP(INDEX(Communes2013[Code Postal],MATCH("*"&amp;TEXT(Factures[[#This Row],[CP]],"00000")&amp;"*",Communes2013[Code Postal],0)),Communes2013[],2,FALSE)</f>
        <v>PONT-DE-BUIS-LES-QUIMERCH</v>
      </c>
      <c r="Q1802" t="str">
        <f>VLOOKUP(Factures[[#This Row],[DPT]],departement2021[],6,FALSE)</f>
        <v>Finistère</v>
      </c>
      <c r="R1802" t="str">
        <f>VLOOKUP(VLOOKUP(Factures[[#This Row],[DPT]],departement2021[],2,FALSE),region2021[],5,FALSE)</f>
        <v>Bretagne</v>
      </c>
    </row>
    <row r="1803" spans="1:18" x14ac:dyDescent="0.25">
      <c r="A1803">
        <v>1807</v>
      </c>
      <c r="B1803" s="1">
        <v>44797</v>
      </c>
      <c r="C1803" s="2" t="s">
        <v>12</v>
      </c>
      <c r="D1803" s="2" t="s">
        <v>20</v>
      </c>
      <c r="E1803">
        <v>12</v>
      </c>
      <c r="F1803">
        <v>151.5</v>
      </c>
      <c r="G1803">
        <v>40</v>
      </c>
      <c r="H1803">
        <v>191.5</v>
      </c>
      <c r="I1803" s="2" t="s">
        <v>14</v>
      </c>
      <c r="J1803">
        <v>6</v>
      </c>
      <c r="K1803" s="4">
        <v>93140</v>
      </c>
      <c r="L1803" s="1">
        <v>25195</v>
      </c>
      <c r="M1803">
        <f ca="1">DATEDIF(Factures[[#This Row],[Date naissance]],TODAY(),"Y")</f>
        <v>53</v>
      </c>
      <c r="N1803" t="str">
        <f ca="1">VLOOKUP(Factures[[#This Row],[Age]],Cat_Age[],2,TRUE)</f>
        <v>3 - de 45 à 55 ans</v>
      </c>
      <c r="O1803" t="str" cm="1">
        <f t="array" ref="O1803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03" t="str">
        <f>VLOOKUP(INDEX(Communes2013[Code Postal],MATCH("*"&amp;TEXT(Factures[[#This Row],[CP]],"00000")&amp;"*",Communes2013[Code Postal],0)),Communes2013[],2,FALSE)</f>
        <v>BONDY</v>
      </c>
      <c r="Q1803" t="str">
        <f>VLOOKUP(Factures[[#This Row],[DPT]],departement2021[],6,FALSE)</f>
        <v>Seine-Saint-Denis</v>
      </c>
      <c r="R1803" t="str">
        <f>VLOOKUP(VLOOKUP(Factures[[#This Row],[DPT]],departement2021[],2,FALSE),region2021[],5,FALSE)</f>
        <v>Île-de-France</v>
      </c>
    </row>
    <row r="1804" spans="1:18" x14ac:dyDescent="0.25">
      <c r="A1804">
        <v>1808</v>
      </c>
      <c r="B1804" s="1">
        <v>44797</v>
      </c>
      <c r="C1804" s="2" t="s">
        <v>19</v>
      </c>
      <c r="D1804" s="2" t="s">
        <v>16</v>
      </c>
      <c r="E1804">
        <v>15</v>
      </c>
      <c r="F1804">
        <v>512</v>
      </c>
      <c r="G1804">
        <v>236</v>
      </c>
      <c r="H1804">
        <v>748</v>
      </c>
      <c r="I1804" s="2" t="s">
        <v>14</v>
      </c>
      <c r="J1804">
        <v>14.5</v>
      </c>
      <c r="K1804" s="4">
        <v>29170</v>
      </c>
      <c r="L1804" s="1">
        <v>14665</v>
      </c>
      <c r="M1804">
        <f ca="1">DATEDIF(Factures[[#This Row],[Date naissance]],TODAY(),"Y")</f>
        <v>82</v>
      </c>
      <c r="N1804" t="str">
        <f ca="1">VLOOKUP(Factures[[#This Row],[Age]],Cat_Age[],2,TRUE)</f>
        <v>5 - de 65 et plus</v>
      </c>
      <c r="O1804" t="str" cm="1">
        <f t="array" ref="O180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4" t="str">
        <f>VLOOKUP(INDEX(Communes2013[Code Postal],MATCH("*"&amp;TEXT(Factures[[#This Row],[CP]],"00000")&amp;"*",Communes2013[Code Postal],0)),Communes2013[],2,FALSE)</f>
        <v>FOUESNANT</v>
      </c>
      <c r="Q1804" t="str">
        <f>VLOOKUP(Factures[[#This Row],[DPT]],departement2021[],6,FALSE)</f>
        <v>Finistère</v>
      </c>
      <c r="R1804" t="str">
        <f>VLOOKUP(VLOOKUP(Factures[[#This Row],[DPT]],departement2021[],2,FALSE),region2021[],5,FALSE)</f>
        <v>Bretagne</v>
      </c>
    </row>
    <row r="1805" spans="1:18" x14ac:dyDescent="0.25">
      <c r="A1805">
        <v>1809</v>
      </c>
      <c r="B1805" s="1">
        <v>44797</v>
      </c>
      <c r="C1805" s="2" t="s">
        <v>19</v>
      </c>
      <c r="D1805" s="2" t="s">
        <v>16</v>
      </c>
      <c r="E1805">
        <v>2</v>
      </c>
      <c r="F1805">
        <v>61</v>
      </c>
      <c r="G1805">
        <v>10</v>
      </c>
      <c r="H1805">
        <v>71</v>
      </c>
      <c r="I1805" s="2" t="s">
        <v>14</v>
      </c>
      <c r="J1805">
        <v>3.5</v>
      </c>
      <c r="K1805" s="4">
        <v>75017</v>
      </c>
      <c r="L1805" s="1">
        <v>22475</v>
      </c>
      <c r="M1805">
        <f ca="1">DATEDIF(Factures[[#This Row],[Date naissance]],TODAY(),"Y")</f>
        <v>61</v>
      </c>
      <c r="N1805" t="str">
        <f ca="1">VLOOKUP(Factures[[#This Row],[Age]],Cat_Age[],2,TRUE)</f>
        <v>4 - de 55 à 65 ans</v>
      </c>
      <c r="O1805" t="str" cm="1">
        <f t="array" ref="O180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05" t="str">
        <f>VLOOKUP(INDEX(Communes2013[Code Postal],MATCH("*"&amp;TEXT(Factures[[#This Row],[CP]],"00000")&amp;"*",Communes2013[Code Postal],0)),Communes2013[],2,FALSE)</f>
        <v>PARIS-17E-ARRONDISSEMENT</v>
      </c>
      <c r="Q1805" t="str">
        <f>VLOOKUP(Factures[[#This Row],[DPT]],departement2021[],6,FALSE)</f>
        <v>Paris</v>
      </c>
      <c r="R1805" t="str">
        <f>VLOOKUP(VLOOKUP(Factures[[#This Row],[DPT]],departement2021[],2,FALSE),region2021[],5,FALSE)</f>
        <v>Île-de-France</v>
      </c>
    </row>
    <row r="1806" spans="1:18" x14ac:dyDescent="0.25">
      <c r="A1806">
        <v>1810</v>
      </c>
      <c r="B1806" s="1">
        <v>44797</v>
      </c>
      <c r="C1806" s="2" t="s">
        <v>19</v>
      </c>
      <c r="D1806" s="2" t="s">
        <v>16</v>
      </c>
      <c r="E1806">
        <v>2</v>
      </c>
      <c r="F1806">
        <v>67</v>
      </c>
      <c r="G1806">
        <v>126</v>
      </c>
      <c r="H1806">
        <v>193</v>
      </c>
      <c r="I1806" s="2" t="s">
        <v>14</v>
      </c>
      <c r="J1806">
        <v>17</v>
      </c>
      <c r="K1806" s="4">
        <v>29490</v>
      </c>
      <c r="L1806" s="1">
        <v>24208</v>
      </c>
      <c r="M1806">
        <f ca="1">DATEDIF(Factures[[#This Row],[Date naissance]],TODAY(),"Y")</f>
        <v>56</v>
      </c>
      <c r="N1806" t="str">
        <f ca="1">VLOOKUP(Factures[[#This Row],[Age]],Cat_Age[],2,TRUE)</f>
        <v>4 - de 55 à 65 ans</v>
      </c>
      <c r="O1806" t="str" cm="1">
        <f t="array" ref="O18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6" t="str">
        <f>VLOOKUP(INDEX(Communes2013[Code Postal],MATCH("*"&amp;TEXT(Factures[[#This Row],[CP]],"00000")&amp;"*",Communes2013[Code Postal],0)),Communes2013[],2,FALSE)</f>
        <v>GUIPAVAS</v>
      </c>
      <c r="Q1806" t="str">
        <f>VLOOKUP(Factures[[#This Row],[DPT]],departement2021[],6,FALSE)</f>
        <v>Finistère</v>
      </c>
      <c r="R1806" t="str">
        <f>VLOOKUP(VLOOKUP(Factures[[#This Row],[DPT]],departement2021[],2,FALSE),region2021[],5,FALSE)</f>
        <v>Bretagne</v>
      </c>
    </row>
    <row r="1807" spans="1:18" x14ac:dyDescent="0.25">
      <c r="A1807">
        <v>1811</v>
      </c>
      <c r="B1807" s="1">
        <v>44797</v>
      </c>
      <c r="C1807" s="2" t="s">
        <v>12</v>
      </c>
      <c r="D1807" s="2" t="s">
        <v>16</v>
      </c>
      <c r="E1807">
        <v>5</v>
      </c>
      <c r="F1807">
        <v>166</v>
      </c>
      <c r="G1807">
        <v>154</v>
      </c>
      <c r="H1807">
        <v>320</v>
      </c>
      <c r="I1807" s="2" t="s">
        <v>14</v>
      </c>
      <c r="J1807">
        <v>15.5</v>
      </c>
      <c r="K1807" s="4">
        <v>29750</v>
      </c>
      <c r="L1807" s="1">
        <v>17228</v>
      </c>
      <c r="M1807">
        <f ca="1">DATEDIF(Factures[[#This Row],[Date naissance]],TODAY(),"Y")</f>
        <v>75</v>
      </c>
      <c r="N1807" t="str">
        <f ca="1">VLOOKUP(Factures[[#This Row],[Age]],Cat_Age[],2,TRUE)</f>
        <v>5 - de 65 et plus</v>
      </c>
      <c r="O1807" t="str" cm="1">
        <f t="array" ref="O18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7" t="str">
        <f>VLOOKUP(INDEX(Communes2013[Code Postal],MATCH("*"&amp;TEXT(Factures[[#This Row],[CP]],"00000")&amp;"*",Communes2013[Code Postal],0)),Communes2013[],2,FALSE)</f>
        <v>LOCTUDY</v>
      </c>
      <c r="Q1807" t="str">
        <f>VLOOKUP(Factures[[#This Row],[DPT]],departement2021[],6,FALSE)</f>
        <v>Finistère</v>
      </c>
      <c r="R1807" t="str">
        <f>VLOOKUP(VLOOKUP(Factures[[#This Row],[DPT]],departement2021[],2,FALSE),region2021[],5,FALSE)</f>
        <v>Bretagne</v>
      </c>
    </row>
    <row r="1808" spans="1:18" x14ac:dyDescent="0.25">
      <c r="A1808">
        <v>1812</v>
      </c>
      <c r="B1808" s="1">
        <v>44797</v>
      </c>
      <c r="C1808" s="2" t="s">
        <v>19</v>
      </c>
      <c r="D1808" s="2" t="s">
        <v>16</v>
      </c>
      <c r="E1808">
        <v>12</v>
      </c>
      <c r="F1808">
        <v>412</v>
      </c>
      <c r="G1808">
        <v>517</v>
      </c>
      <c r="H1808">
        <v>929</v>
      </c>
      <c r="I1808" s="2" t="s">
        <v>17</v>
      </c>
      <c r="K1808" s="4">
        <v>29900</v>
      </c>
      <c r="L1808" s="1">
        <v>33578</v>
      </c>
      <c r="M1808">
        <f ca="1">DATEDIF(Factures[[#This Row],[Date naissance]],TODAY(),"Y")</f>
        <v>30</v>
      </c>
      <c r="N1808" t="str">
        <f ca="1">VLOOKUP(Factures[[#This Row],[Age]],Cat_Age[],2,TRUE)</f>
        <v>1 - de 0 à 35 ans</v>
      </c>
      <c r="O1808" t="str" cm="1">
        <f t="array" ref="O18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08" t="str">
        <f>VLOOKUP(INDEX(Communes2013[Code Postal],MATCH("*"&amp;TEXT(Factures[[#This Row],[CP]],"00000")&amp;"*",Communes2013[Code Postal],0)),Communes2013[],2,FALSE)</f>
        <v>CONCARNEAU</v>
      </c>
      <c r="Q1808" t="str">
        <f>VLOOKUP(Factures[[#This Row],[DPT]],departement2021[],6,FALSE)</f>
        <v>Finistère</v>
      </c>
      <c r="R1808" t="str">
        <f>VLOOKUP(VLOOKUP(Factures[[#This Row],[DPT]],departement2021[],2,FALSE),region2021[],5,FALSE)</f>
        <v>Bretagne</v>
      </c>
    </row>
    <row r="1809" spans="1:18" x14ac:dyDescent="0.25">
      <c r="A1809">
        <v>1813</v>
      </c>
      <c r="B1809" s="1">
        <v>44797</v>
      </c>
      <c r="C1809" s="2" t="s">
        <v>19</v>
      </c>
      <c r="D1809" s="2" t="s">
        <v>16</v>
      </c>
      <c r="E1809">
        <v>2</v>
      </c>
      <c r="F1809">
        <v>67</v>
      </c>
      <c r="G1809">
        <v>8</v>
      </c>
      <c r="H1809">
        <v>75</v>
      </c>
      <c r="I1809" s="2" t="s">
        <v>14</v>
      </c>
      <c r="J1809">
        <v>5.5</v>
      </c>
      <c r="K1809" s="4">
        <v>18200</v>
      </c>
      <c r="L1809" s="1">
        <v>12120</v>
      </c>
      <c r="M1809">
        <f ca="1">DATEDIF(Factures[[#This Row],[Date naissance]],TODAY(),"Y")</f>
        <v>89</v>
      </c>
      <c r="N1809" t="str">
        <f ca="1">VLOOKUP(Factures[[#This Row],[Age]],Cat_Age[],2,TRUE)</f>
        <v>5 - de 65 et plus</v>
      </c>
      <c r="O1809" t="str" cm="1">
        <f t="array" ref="O1809">IF(INT(Factures[[#This Row],[CP]]/1000)=20,_xlfn.SWITCH(MID(Factures[[#This Row],[CP]],3,1),"0","2A","1","2A","2","2B"),IF(LEN(Factures[[#This Row],[CP]])=4,"0"&amp;LEFT(Factures[[#This Row],[CP]],1),LEFT(Factures[[#This Row],[CP]],2)))</f>
        <v>18</v>
      </c>
      <c r="P1809" t="str">
        <f>VLOOKUP(INDEX(Communes2013[Code Postal],MATCH("*"&amp;TEXT(Factures[[#This Row],[CP]],"00000")&amp;"*",Communes2013[Code Postal],0)),Communes2013[],2,FALSE)</f>
        <v>SAINT-AMAND-MONTROND</v>
      </c>
      <c r="Q1809" t="str">
        <f>VLOOKUP(Factures[[#This Row],[DPT]],departement2021[],6,FALSE)</f>
        <v>Cher</v>
      </c>
      <c r="R1809" t="str">
        <f>VLOOKUP(VLOOKUP(Factures[[#This Row],[DPT]],departement2021[],2,FALSE),region2021[],5,FALSE)</f>
        <v>Centre-Val de Loire</v>
      </c>
    </row>
    <row r="1810" spans="1:18" x14ac:dyDescent="0.25">
      <c r="A1810">
        <v>1814</v>
      </c>
      <c r="B1810" s="1">
        <v>44797</v>
      </c>
      <c r="C1810" s="2" t="s">
        <v>18</v>
      </c>
      <c r="D1810" s="2" t="s">
        <v>16</v>
      </c>
      <c r="E1810">
        <v>7</v>
      </c>
      <c r="F1810">
        <v>215.5</v>
      </c>
      <c r="G1810">
        <v>46</v>
      </c>
      <c r="H1810">
        <v>261.5</v>
      </c>
      <c r="I1810" s="2" t="s">
        <v>14</v>
      </c>
      <c r="J1810">
        <v>23</v>
      </c>
      <c r="K1810" s="4">
        <v>29000</v>
      </c>
      <c r="L1810" s="1">
        <v>15692</v>
      </c>
      <c r="M1810">
        <f ca="1">DATEDIF(Factures[[#This Row],[Date naissance]],TODAY(),"Y")</f>
        <v>79</v>
      </c>
      <c r="N1810" t="str">
        <f ca="1">VLOOKUP(Factures[[#This Row],[Age]],Cat_Age[],2,TRUE)</f>
        <v>5 - de 65 et plus</v>
      </c>
      <c r="O1810" t="str" cm="1">
        <f t="array" ref="O181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10" t="str">
        <f>VLOOKUP(INDEX(Communes2013[Code Postal],MATCH("*"&amp;TEXT(Factures[[#This Row],[CP]],"00000")&amp;"*",Communes2013[Code Postal],0)),Communes2013[],2,FALSE)</f>
        <v>QUIMPER</v>
      </c>
      <c r="Q1810" t="str">
        <f>VLOOKUP(Factures[[#This Row],[DPT]],departement2021[],6,FALSE)</f>
        <v>Finistère</v>
      </c>
      <c r="R1810" t="str">
        <f>VLOOKUP(VLOOKUP(Factures[[#This Row],[DPT]],departement2021[],2,FALSE),region2021[],5,FALSE)</f>
        <v>Bretagne</v>
      </c>
    </row>
    <row r="1811" spans="1:18" x14ac:dyDescent="0.25">
      <c r="A1811">
        <v>1815</v>
      </c>
      <c r="B1811" s="1">
        <v>44797</v>
      </c>
      <c r="C1811" s="2" t="s">
        <v>18</v>
      </c>
      <c r="D1811" s="2" t="s">
        <v>13</v>
      </c>
      <c r="E1811">
        <v>3</v>
      </c>
      <c r="F1811">
        <v>71</v>
      </c>
      <c r="G1811">
        <v>29</v>
      </c>
      <c r="H1811">
        <v>100</v>
      </c>
      <c r="I1811" s="2" t="s">
        <v>14</v>
      </c>
      <c r="J1811">
        <v>5.5</v>
      </c>
      <c r="K1811" s="4">
        <v>25000</v>
      </c>
      <c r="L1811" s="1">
        <v>23339</v>
      </c>
      <c r="M1811">
        <f ca="1">DATEDIF(Factures[[#This Row],[Date naissance]],TODAY(),"Y")</f>
        <v>58</v>
      </c>
      <c r="N1811" t="str">
        <f ca="1">VLOOKUP(Factures[[#This Row],[Age]],Cat_Age[],2,TRUE)</f>
        <v>4 - de 55 à 65 ans</v>
      </c>
      <c r="O1811" t="str" cm="1">
        <f t="array" ref="O1811">IF(INT(Factures[[#This Row],[CP]]/1000)=20,_xlfn.SWITCH(MID(Factures[[#This Row],[CP]],3,1),"0","2A","1","2A","2","2B"),IF(LEN(Factures[[#This Row],[CP]])=4,"0"&amp;LEFT(Factures[[#This Row],[CP]],1),LEFT(Factures[[#This Row],[CP]],2)))</f>
        <v>25</v>
      </c>
      <c r="P1811" t="str">
        <f>VLOOKUP(INDEX(Communes2013[Code Postal],MATCH("*"&amp;TEXT(Factures[[#This Row],[CP]],"00000")&amp;"*",Communes2013[Code Postal],0)),Communes2013[],2,FALSE)</f>
        <v>BESANCON</v>
      </c>
      <c r="Q1811" t="str">
        <f>VLOOKUP(Factures[[#This Row],[DPT]],departement2021[],6,FALSE)</f>
        <v>Doubs</v>
      </c>
      <c r="R1811" t="str">
        <f>VLOOKUP(VLOOKUP(Factures[[#This Row],[DPT]],departement2021[],2,FALSE),region2021[],5,FALSE)</f>
        <v>Bourgogne-Franche-Comté</v>
      </c>
    </row>
    <row r="1812" spans="1:18" x14ac:dyDescent="0.25">
      <c r="A1812">
        <v>1816</v>
      </c>
      <c r="B1812" s="1">
        <v>44797</v>
      </c>
      <c r="C1812" s="2" t="s">
        <v>12</v>
      </c>
      <c r="D1812" s="2" t="s">
        <v>13</v>
      </c>
      <c r="E1812">
        <v>3</v>
      </c>
      <c r="F1812">
        <v>73.5</v>
      </c>
      <c r="G1812">
        <v>22</v>
      </c>
      <c r="H1812">
        <v>95.5</v>
      </c>
      <c r="I1812" s="2" t="s">
        <v>17</v>
      </c>
      <c r="K1812" s="4">
        <v>94350</v>
      </c>
      <c r="L1812" s="1">
        <v>32007</v>
      </c>
      <c r="M1812">
        <f ca="1">DATEDIF(Factures[[#This Row],[Date naissance]],TODAY(),"Y")</f>
        <v>35</v>
      </c>
      <c r="N1812" t="str">
        <f ca="1">VLOOKUP(Factures[[#This Row],[Age]],Cat_Age[],2,TRUE)</f>
        <v>2 - de 35 à 45 ans</v>
      </c>
      <c r="O1812" t="str" cm="1">
        <f t="array" ref="O181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812" t="str">
        <f>VLOOKUP(INDEX(Communes2013[Code Postal],MATCH("*"&amp;TEXT(Factures[[#This Row],[CP]],"00000")&amp;"*",Communes2013[Code Postal],0)),Communes2013[],2,FALSE)</f>
        <v>VILLIERS-SUR-MARNE</v>
      </c>
      <c r="Q1812" t="str">
        <f>VLOOKUP(Factures[[#This Row],[DPT]],departement2021[],6,FALSE)</f>
        <v>Val-de-Marne</v>
      </c>
      <c r="R1812" t="str">
        <f>VLOOKUP(VLOOKUP(Factures[[#This Row],[DPT]],departement2021[],2,FALSE),region2021[],5,FALSE)</f>
        <v>Île-de-France</v>
      </c>
    </row>
    <row r="1813" spans="1:18" x14ac:dyDescent="0.25">
      <c r="A1813">
        <v>1817</v>
      </c>
      <c r="B1813" s="1">
        <v>44797</v>
      </c>
      <c r="C1813" s="2" t="s">
        <v>12</v>
      </c>
      <c r="D1813" s="2" t="s">
        <v>21</v>
      </c>
      <c r="E1813">
        <v>8</v>
      </c>
      <c r="F1813">
        <v>147</v>
      </c>
      <c r="G1813">
        <v>220</v>
      </c>
      <c r="H1813">
        <v>367</v>
      </c>
      <c r="I1813" s="2" t="s">
        <v>14</v>
      </c>
      <c r="J1813">
        <v>12.5</v>
      </c>
      <c r="K1813" s="4">
        <v>33230</v>
      </c>
      <c r="L1813" s="1">
        <v>24879</v>
      </c>
      <c r="M1813">
        <f ca="1">DATEDIF(Factures[[#This Row],[Date naissance]],TODAY(),"Y")</f>
        <v>54</v>
      </c>
      <c r="N1813" t="str">
        <f ca="1">VLOOKUP(Factures[[#This Row],[Age]],Cat_Age[],2,TRUE)</f>
        <v>3 - de 45 à 55 ans</v>
      </c>
      <c r="O1813" t="str" cm="1">
        <f t="array" ref="O1813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813" t="str">
        <f>VLOOKUP(INDEX(Communes2013[Code Postal],MATCH("*"&amp;TEXT(Factures[[#This Row],[CP]],"00000")&amp;"*",Communes2013[Code Postal],0)),Communes2013[],2,FALSE)</f>
        <v>COUTRAS</v>
      </c>
      <c r="Q1813" t="str">
        <f>VLOOKUP(Factures[[#This Row],[DPT]],departement2021[],6,FALSE)</f>
        <v>Gironde</v>
      </c>
      <c r="R1813" t="str">
        <f>VLOOKUP(VLOOKUP(Factures[[#This Row],[DPT]],departement2021[],2,FALSE),region2021[],5,FALSE)</f>
        <v>Nouvelle-Aquitaine</v>
      </c>
    </row>
    <row r="1814" spans="1:18" x14ac:dyDescent="0.25">
      <c r="A1814">
        <v>1818</v>
      </c>
      <c r="B1814" s="1">
        <v>44797</v>
      </c>
      <c r="C1814" s="2" t="s">
        <v>12</v>
      </c>
      <c r="D1814" s="2" t="s">
        <v>13</v>
      </c>
      <c r="E1814">
        <v>6</v>
      </c>
      <c r="F1814">
        <v>122.5</v>
      </c>
      <c r="G1814">
        <v>107</v>
      </c>
      <c r="H1814">
        <v>229.5</v>
      </c>
      <c r="I1814" s="2" t="s">
        <v>14</v>
      </c>
      <c r="J1814">
        <v>6.5</v>
      </c>
      <c r="K1814" s="4">
        <v>29200</v>
      </c>
      <c r="L1814" s="1">
        <v>16045</v>
      </c>
      <c r="M1814">
        <f ca="1">DATEDIF(Factures[[#This Row],[Date naissance]],TODAY(),"Y")</f>
        <v>78</v>
      </c>
      <c r="N1814" t="str">
        <f ca="1">VLOOKUP(Factures[[#This Row],[Age]],Cat_Age[],2,TRUE)</f>
        <v>5 - de 65 et plus</v>
      </c>
      <c r="O1814" t="str" cm="1">
        <f t="array" ref="O18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14" t="str">
        <f>VLOOKUP(INDEX(Communes2013[Code Postal],MATCH("*"&amp;TEXT(Factures[[#This Row],[CP]],"00000")&amp;"*",Communes2013[Code Postal],0)),Communes2013[],2,FALSE)</f>
        <v>BREST</v>
      </c>
      <c r="Q1814" t="str">
        <f>VLOOKUP(Factures[[#This Row],[DPT]],departement2021[],6,FALSE)</f>
        <v>Finistère</v>
      </c>
      <c r="R1814" t="str">
        <f>VLOOKUP(VLOOKUP(Factures[[#This Row],[DPT]],departement2021[],2,FALSE),region2021[],5,FALSE)</f>
        <v>Bretagne</v>
      </c>
    </row>
    <row r="1815" spans="1:18" x14ac:dyDescent="0.25">
      <c r="A1815">
        <v>1819</v>
      </c>
      <c r="B1815" s="1">
        <v>44798</v>
      </c>
      <c r="C1815" s="2" t="s">
        <v>19</v>
      </c>
      <c r="D1815" s="2" t="s">
        <v>13</v>
      </c>
      <c r="E1815">
        <v>6</v>
      </c>
      <c r="F1815">
        <v>141</v>
      </c>
      <c r="G1815">
        <v>260</v>
      </c>
      <c r="H1815">
        <v>401</v>
      </c>
      <c r="I1815" s="2" t="s">
        <v>14</v>
      </c>
      <c r="J1815">
        <v>37.5</v>
      </c>
      <c r="K1815" s="4">
        <v>37530</v>
      </c>
      <c r="L1815" s="1">
        <v>31300</v>
      </c>
      <c r="M1815">
        <f ca="1">DATEDIF(Factures[[#This Row],[Date naissance]],TODAY(),"Y")</f>
        <v>37</v>
      </c>
      <c r="N1815" t="str">
        <f ca="1">VLOOKUP(Factures[[#This Row],[Age]],Cat_Age[],2,TRUE)</f>
        <v>2 - de 35 à 45 ans</v>
      </c>
      <c r="O1815" t="str" cm="1">
        <f t="array" ref="O1815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1815" t="str">
        <f>VLOOKUP(INDEX(Communes2013[Code Postal],MATCH("*"&amp;TEXT(Factures[[#This Row],[CP]],"00000")&amp;"*",Communes2013[Code Postal],0)),Communes2013[],2,FALSE)</f>
        <v>NAZELLES-NEGRON</v>
      </c>
      <c r="Q1815" t="str">
        <f>VLOOKUP(Factures[[#This Row],[DPT]],departement2021[],6,FALSE)</f>
        <v>Indre-et-Loire</v>
      </c>
      <c r="R1815" t="str">
        <f>VLOOKUP(VLOOKUP(Factures[[#This Row],[DPT]],departement2021[],2,FALSE),region2021[],5,FALSE)</f>
        <v>Centre-Val de Loire</v>
      </c>
    </row>
    <row r="1816" spans="1:18" x14ac:dyDescent="0.25">
      <c r="A1816">
        <v>1820</v>
      </c>
      <c r="B1816" s="1">
        <v>44798</v>
      </c>
      <c r="C1816" s="2" t="s">
        <v>18</v>
      </c>
      <c r="D1816" s="2" t="s">
        <v>16</v>
      </c>
      <c r="E1816">
        <v>6</v>
      </c>
      <c r="F1816">
        <v>155</v>
      </c>
      <c r="G1816">
        <v>163</v>
      </c>
      <c r="H1816">
        <v>318</v>
      </c>
      <c r="I1816" s="2" t="s">
        <v>14</v>
      </c>
      <c r="J1816">
        <v>29.5</v>
      </c>
      <c r="K1816" s="4">
        <v>35400</v>
      </c>
      <c r="L1816" s="1">
        <v>24019</v>
      </c>
      <c r="M1816">
        <f ca="1">DATEDIF(Factures[[#This Row],[Date naissance]],TODAY(),"Y")</f>
        <v>57</v>
      </c>
      <c r="N1816" t="str">
        <f ca="1">VLOOKUP(Factures[[#This Row],[Age]],Cat_Age[],2,TRUE)</f>
        <v>4 - de 55 à 65 ans</v>
      </c>
      <c r="O1816" t="str" cm="1">
        <f t="array" ref="O181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16" t="str">
        <f>VLOOKUP(INDEX(Communes2013[Code Postal],MATCH("*"&amp;TEXT(Factures[[#This Row],[CP]],"00000")&amp;"*",Communes2013[Code Postal],0)),Communes2013[],2,FALSE)</f>
        <v>SAINT-MALO</v>
      </c>
      <c r="Q1816" t="str">
        <f>VLOOKUP(Factures[[#This Row],[DPT]],departement2021[],6,FALSE)</f>
        <v>Ille-et-Vilaine</v>
      </c>
      <c r="R1816" t="str">
        <f>VLOOKUP(VLOOKUP(Factures[[#This Row],[DPT]],departement2021[],2,FALSE),region2021[],5,FALSE)</f>
        <v>Bretagne</v>
      </c>
    </row>
    <row r="1817" spans="1:18" x14ac:dyDescent="0.25">
      <c r="A1817">
        <v>1821</v>
      </c>
      <c r="B1817" s="1">
        <v>44798</v>
      </c>
      <c r="C1817" s="2" t="s">
        <v>19</v>
      </c>
      <c r="D1817" s="2" t="s">
        <v>16</v>
      </c>
      <c r="E1817">
        <v>2</v>
      </c>
      <c r="F1817">
        <v>69</v>
      </c>
      <c r="G1817">
        <v>109</v>
      </c>
      <c r="H1817">
        <v>178</v>
      </c>
      <c r="I1817" s="2" t="s">
        <v>17</v>
      </c>
      <c r="K1817" s="4">
        <v>75018</v>
      </c>
      <c r="L1817" s="1">
        <v>29326</v>
      </c>
      <c r="M1817">
        <f ca="1">DATEDIF(Factures[[#This Row],[Date naissance]],TODAY(),"Y")</f>
        <v>42</v>
      </c>
      <c r="N1817" t="str">
        <f ca="1">VLOOKUP(Factures[[#This Row],[Age]],Cat_Age[],2,TRUE)</f>
        <v>2 - de 35 à 45 ans</v>
      </c>
      <c r="O1817" t="str" cm="1">
        <f t="array" ref="O181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17" t="str">
        <f>VLOOKUP(INDEX(Communes2013[Code Postal],MATCH("*"&amp;TEXT(Factures[[#This Row],[CP]],"00000")&amp;"*",Communes2013[Code Postal],0)),Communes2013[],2,FALSE)</f>
        <v>PARIS-18E-ARRONDISSEMENT</v>
      </c>
      <c r="Q1817" t="str">
        <f>VLOOKUP(Factures[[#This Row],[DPT]],departement2021[],6,FALSE)</f>
        <v>Paris</v>
      </c>
      <c r="R1817" t="str">
        <f>VLOOKUP(VLOOKUP(Factures[[#This Row],[DPT]],departement2021[],2,FALSE),region2021[],5,FALSE)</f>
        <v>Île-de-France</v>
      </c>
    </row>
    <row r="1818" spans="1:18" x14ac:dyDescent="0.25">
      <c r="A1818">
        <v>1822</v>
      </c>
      <c r="B1818" s="1">
        <v>44798</v>
      </c>
      <c r="C1818" s="2" t="s">
        <v>12</v>
      </c>
      <c r="D1818" s="2" t="s">
        <v>13</v>
      </c>
      <c r="E1818">
        <v>5</v>
      </c>
      <c r="F1818">
        <v>118.5</v>
      </c>
      <c r="G1818">
        <v>109</v>
      </c>
      <c r="H1818">
        <v>227.5</v>
      </c>
      <c r="I1818" s="2" t="s">
        <v>17</v>
      </c>
      <c r="K1818" s="4">
        <v>56860</v>
      </c>
      <c r="L1818" s="1">
        <v>14748</v>
      </c>
      <c r="M1818">
        <f ca="1">DATEDIF(Factures[[#This Row],[Date naissance]],TODAY(),"Y")</f>
        <v>82</v>
      </c>
      <c r="N1818" t="str">
        <f ca="1">VLOOKUP(Factures[[#This Row],[Age]],Cat_Age[],2,TRUE)</f>
        <v>5 - de 65 et plus</v>
      </c>
      <c r="O1818" t="str" cm="1">
        <f t="array" ref="O181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818" t="str">
        <f>VLOOKUP(INDEX(Communes2013[Code Postal],MATCH("*"&amp;TEXT(Factures[[#This Row],[CP]],"00000")&amp;"*",Communes2013[Code Postal],0)),Communes2013[],2,FALSE)</f>
        <v>SENE</v>
      </c>
      <c r="Q1818" t="str">
        <f>VLOOKUP(Factures[[#This Row],[DPT]],departement2021[],6,FALSE)</f>
        <v>Morbihan</v>
      </c>
      <c r="R1818" t="str">
        <f>VLOOKUP(VLOOKUP(Factures[[#This Row],[DPT]],departement2021[],2,FALSE),region2021[],5,FALSE)</f>
        <v>Bretagne</v>
      </c>
    </row>
    <row r="1819" spans="1:18" x14ac:dyDescent="0.25">
      <c r="A1819">
        <v>1823</v>
      </c>
      <c r="B1819" s="1">
        <v>44798</v>
      </c>
      <c r="C1819" s="2" t="s">
        <v>15</v>
      </c>
      <c r="D1819" s="2" t="s">
        <v>16</v>
      </c>
      <c r="E1819">
        <v>3</v>
      </c>
      <c r="F1819">
        <v>99.5</v>
      </c>
      <c r="G1819">
        <v>194</v>
      </c>
      <c r="H1819">
        <v>293.5</v>
      </c>
      <c r="I1819" s="2" t="s">
        <v>17</v>
      </c>
      <c r="K1819" s="4">
        <v>75010</v>
      </c>
      <c r="L1819" s="1">
        <v>32757</v>
      </c>
      <c r="M1819">
        <f ca="1">DATEDIF(Factures[[#This Row],[Date naissance]],TODAY(),"Y")</f>
        <v>33</v>
      </c>
      <c r="N1819" t="str">
        <f ca="1">VLOOKUP(Factures[[#This Row],[Age]],Cat_Age[],2,TRUE)</f>
        <v>1 - de 0 à 35 ans</v>
      </c>
      <c r="O1819" t="str" cm="1">
        <f t="array" ref="O181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19" t="str">
        <f>VLOOKUP(INDEX(Communes2013[Code Postal],MATCH("*"&amp;TEXT(Factures[[#This Row],[CP]],"00000")&amp;"*",Communes2013[Code Postal],0)),Communes2013[],2,FALSE)</f>
        <v>PARIS-10E-ARRONDISSEMENT</v>
      </c>
      <c r="Q1819" t="str">
        <f>VLOOKUP(Factures[[#This Row],[DPT]],departement2021[],6,FALSE)</f>
        <v>Paris</v>
      </c>
      <c r="R1819" t="str">
        <f>VLOOKUP(VLOOKUP(Factures[[#This Row],[DPT]],departement2021[],2,FALSE),region2021[],5,FALSE)</f>
        <v>Île-de-France</v>
      </c>
    </row>
    <row r="1820" spans="1:18" x14ac:dyDescent="0.25">
      <c r="A1820">
        <v>1824</v>
      </c>
      <c r="B1820" s="1">
        <v>44798</v>
      </c>
      <c r="C1820" s="2" t="s">
        <v>15</v>
      </c>
      <c r="D1820" s="2" t="s">
        <v>16</v>
      </c>
      <c r="E1820">
        <v>3</v>
      </c>
      <c r="F1820">
        <v>82.5</v>
      </c>
      <c r="G1820">
        <v>99</v>
      </c>
      <c r="H1820">
        <v>181.5</v>
      </c>
      <c r="I1820" s="2" t="s">
        <v>14</v>
      </c>
      <c r="J1820">
        <v>11</v>
      </c>
      <c r="K1820" s="4">
        <v>66390</v>
      </c>
      <c r="L1820" s="1">
        <v>27521</v>
      </c>
      <c r="M1820">
        <f ca="1">DATEDIF(Factures[[#This Row],[Date naissance]],TODAY(),"Y")</f>
        <v>47</v>
      </c>
      <c r="N1820" t="str">
        <f ca="1">VLOOKUP(Factures[[#This Row],[Age]],Cat_Age[],2,TRUE)</f>
        <v>3 - de 45 à 55 ans</v>
      </c>
      <c r="O1820" t="str" cm="1">
        <f t="array" ref="O1820">IF(INT(Factures[[#This Row],[CP]]/1000)=20,_xlfn.SWITCH(MID(Factures[[#This Row],[CP]],3,1),"0","2A","1","2A","2","2B"),IF(LEN(Factures[[#This Row],[CP]])=4,"0"&amp;LEFT(Factures[[#This Row],[CP]],1),LEFT(Factures[[#This Row],[CP]],2)))</f>
        <v>66</v>
      </c>
      <c r="P1820" t="str">
        <f>VLOOKUP(INDEX(Communes2013[Code Postal],MATCH("*"&amp;TEXT(Factures[[#This Row],[CP]],"00000")&amp;"*",Communes2013[Code Postal],0)),Communes2013[],2,FALSE)</f>
        <v>BAIXAS</v>
      </c>
      <c r="Q1820" t="str">
        <f>VLOOKUP(Factures[[#This Row],[DPT]],departement2021[],6,FALSE)</f>
        <v>Pyrénées-Orientales</v>
      </c>
      <c r="R1820" t="str">
        <f>VLOOKUP(VLOOKUP(Factures[[#This Row],[DPT]],departement2021[],2,FALSE),region2021[],5,FALSE)</f>
        <v>Occitanie</v>
      </c>
    </row>
    <row r="1821" spans="1:18" x14ac:dyDescent="0.25">
      <c r="A1821">
        <v>1825</v>
      </c>
      <c r="B1821" s="1">
        <v>44798</v>
      </c>
      <c r="C1821" s="2" t="s">
        <v>12</v>
      </c>
      <c r="D1821" s="2" t="s">
        <v>13</v>
      </c>
      <c r="E1821">
        <v>2</v>
      </c>
      <c r="F1821">
        <v>46.5</v>
      </c>
      <c r="G1821">
        <v>33</v>
      </c>
      <c r="H1821">
        <v>79.5</v>
      </c>
      <c r="I1821" s="2" t="s">
        <v>14</v>
      </c>
      <c r="J1821">
        <v>2</v>
      </c>
      <c r="K1821" s="4">
        <v>93600</v>
      </c>
      <c r="L1821" s="1">
        <v>31173</v>
      </c>
      <c r="M1821">
        <f ca="1">DATEDIF(Factures[[#This Row],[Date naissance]],TODAY(),"Y")</f>
        <v>37</v>
      </c>
      <c r="N1821" t="str">
        <f ca="1">VLOOKUP(Factures[[#This Row],[Age]],Cat_Age[],2,TRUE)</f>
        <v>2 - de 35 à 45 ans</v>
      </c>
      <c r="O1821" t="str" cm="1">
        <f t="array" ref="O182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21" t="str">
        <f>VLOOKUP(INDEX(Communes2013[Code Postal],MATCH("*"&amp;TEXT(Factures[[#This Row],[CP]],"00000")&amp;"*",Communes2013[Code Postal],0)),Communes2013[],2,FALSE)</f>
        <v>AULNAY-SOUS-BOIS</v>
      </c>
      <c r="Q1821" t="str">
        <f>VLOOKUP(Factures[[#This Row],[DPT]],departement2021[],6,FALSE)</f>
        <v>Seine-Saint-Denis</v>
      </c>
      <c r="R1821" t="str">
        <f>VLOOKUP(VLOOKUP(Factures[[#This Row],[DPT]],departement2021[],2,FALSE),region2021[],5,FALSE)</f>
        <v>Île-de-France</v>
      </c>
    </row>
    <row r="1822" spans="1:18" x14ac:dyDescent="0.25">
      <c r="A1822">
        <v>1826</v>
      </c>
      <c r="B1822" s="1">
        <v>44798</v>
      </c>
      <c r="C1822" s="2" t="s">
        <v>19</v>
      </c>
      <c r="D1822" s="2" t="s">
        <v>16</v>
      </c>
      <c r="E1822">
        <v>14</v>
      </c>
      <c r="F1822">
        <v>351.5</v>
      </c>
      <c r="G1822">
        <v>158</v>
      </c>
      <c r="H1822">
        <v>509.5</v>
      </c>
      <c r="I1822" s="2" t="s">
        <v>17</v>
      </c>
      <c r="K1822" s="4">
        <v>56320</v>
      </c>
      <c r="L1822" s="1">
        <v>17022</v>
      </c>
      <c r="M1822">
        <f ca="1">DATEDIF(Factures[[#This Row],[Date naissance]],TODAY(),"Y")</f>
        <v>76</v>
      </c>
      <c r="N1822" t="str">
        <f ca="1">VLOOKUP(Factures[[#This Row],[Age]],Cat_Age[],2,TRUE)</f>
        <v>5 - de 65 et plus</v>
      </c>
      <c r="O1822" t="str" cm="1">
        <f t="array" ref="O182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822" t="str">
        <f>VLOOKUP(INDEX(Communes2013[Code Postal],MATCH("*"&amp;TEXT(Factures[[#This Row],[CP]],"00000")&amp;"*",Communes2013[Code Postal],0)),Communes2013[],2,FALSE)</f>
        <v>LE FAOUET</v>
      </c>
      <c r="Q1822" t="str">
        <f>VLOOKUP(Factures[[#This Row],[DPT]],departement2021[],6,FALSE)</f>
        <v>Morbihan</v>
      </c>
      <c r="R1822" t="str">
        <f>VLOOKUP(VLOOKUP(Factures[[#This Row],[DPT]],departement2021[],2,FALSE),region2021[],5,FALSE)</f>
        <v>Bretagne</v>
      </c>
    </row>
    <row r="1823" spans="1:18" x14ac:dyDescent="0.25">
      <c r="A1823">
        <v>1827</v>
      </c>
      <c r="B1823" s="1">
        <v>44798</v>
      </c>
      <c r="C1823" s="2" t="s">
        <v>15</v>
      </c>
      <c r="D1823" s="2" t="s">
        <v>20</v>
      </c>
      <c r="E1823">
        <v>10</v>
      </c>
      <c r="F1823">
        <v>147</v>
      </c>
      <c r="G1823">
        <v>68</v>
      </c>
      <c r="H1823">
        <v>215</v>
      </c>
      <c r="I1823" s="2" t="s">
        <v>14</v>
      </c>
      <c r="J1823">
        <v>12</v>
      </c>
      <c r="K1823" s="4">
        <v>95520</v>
      </c>
      <c r="L1823" s="1">
        <v>28611</v>
      </c>
      <c r="M1823">
        <f ca="1">DATEDIF(Factures[[#This Row],[Date naissance]],TODAY(),"Y")</f>
        <v>44</v>
      </c>
      <c r="N1823" t="str">
        <f ca="1">VLOOKUP(Factures[[#This Row],[Age]],Cat_Age[],2,TRUE)</f>
        <v>2 - de 35 à 45 ans</v>
      </c>
      <c r="O1823" t="str" cm="1">
        <f t="array" ref="O182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823" t="str">
        <f>VLOOKUP(INDEX(Communes2013[Code Postal],MATCH("*"&amp;TEXT(Factures[[#This Row],[CP]],"00000")&amp;"*",Communes2013[Code Postal],0)),Communes2013[],2,FALSE)</f>
        <v>OSNY</v>
      </c>
      <c r="Q1823" t="str">
        <f>VLOOKUP(Factures[[#This Row],[DPT]],departement2021[],6,FALSE)</f>
        <v>Val-d'Oise</v>
      </c>
      <c r="R1823" t="str">
        <f>VLOOKUP(VLOOKUP(Factures[[#This Row],[DPT]],departement2021[],2,FALSE),region2021[],5,FALSE)</f>
        <v>Île-de-France</v>
      </c>
    </row>
    <row r="1824" spans="1:18" x14ac:dyDescent="0.25">
      <c r="A1824">
        <v>1828</v>
      </c>
      <c r="B1824" s="1">
        <v>44798</v>
      </c>
      <c r="C1824" s="2" t="s">
        <v>15</v>
      </c>
      <c r="D1824" s="2" t="s">
        <v>16</v>
      </c>
      <c r="E1824">
        <v>6</v>
      </c>
      <c r="F1824">
        <v>178.5</v>
      </c>
      <c r="G1824">
        <v>161</v>
      </c>
      <c r="H1824">
        <v>339.5</v>
      </c>
      <c r="I1824" s="2" t="s">
        <v>14</v>
      </c>
      <c r="J1824">
        <v>20.5</v>
      </c>
      <c r="K1824" s="4">
        <v>29170</v>
      </c>
      <c r="L1824" s="1">
        <v>18566</v>
      </c>
      <c r="M1824">
        <f ca="1">DATEDIF(Factures[[#This Row],[Date naissance]],TODAY(),"Y")</f>
        <v>72</v>
      </c>
      <c r="N1824" t="str">
        <f ca="1">VLOOKUP(Factures[[#This Row],[Age]],Cat_Age[],2,TRUE)</f>
        <v>5 - de 65 et plus</v>
      </c>
      <c r="O1824" t="str" cm="1">
        <f t="array" ref="O18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24" t="str">
        <f>VLOOKUP(INDEX(Communes2013[Code Postal],MATCH("*"&amp;TEXT(Factures[[#This Row],[CP]],"00000")&amp;"*",Communes2013[Code Postal],0)),Communes2013[],2,FALSE)</f>
        <v>FOUESNANT</v>
      </c>
      <c r="Q1824" t="str">
        <f>VLOOKUP(Factures[[#This Row],[DPT]],departement2021[],6,FALSE)</f>
        <v>Finistère</v>
      </c>
      <c r="R1824" t="str">
        <f>VLOOKUP(VLOOKUP(Factures[[#This Row],[DPT]],departement2021[],2,FALSE),region2021[],5,FALSE)</f>
        <v>Bretagne</v>
      </c>
    </row>
    <row r="1825" spans="1:18" x14ac:dyDescent="0.25">
      <c r="A1825">
        <v>1829</v>
      </c>
      <c r="B1825" s="1">
        <v>44798</v>
      </c>
      <c r="C1825" s="2" t="s">
        <v>15</v>
      </c>
      <c r="D1825" s="2" t="s">
        <v>13</v>
      </c>
      <c r="E1825">
        <v>3</v>
      </c>
      <c r="F1825">
        <v>74</v>
      </c>
      <c r="G1825">
        <v>15</v>
      </c>
      <c r="H1825">
        <v>89</v>
      </c>
      <c r="I1825" s="2" t="s">
        <v>14</v>
      </c>
      <c r="J1825">
        <v>2.5</v>
      </c>
      <c r="K1825" s="4">
        <v>77390</v>
      </c>
      <c r="L1825" s="1">
        <v>24169</v>
      </c>
      <c r="M1825">
        <f ca="1">DATEDIF(Factures[[#This Row],[Date naissance]],TODAY(),"Y")</f>
        <v>56</v>
      </c>
      <c r="N1825" t="str">
        <f ca="1">VLOOKUP(Factures[[#This Row],[Age]],Cat_Age[],2,TRUE)</f>
        <v>4 - de 55 à 65 ans</v>
      </c>
      <c r="O1825" t="str" cm="1">
        <f t="array" ref="O1825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825" t="str">
        <f>VLOOKUP(INDEX(Communes2013[Code Postal],MATCH("*"&amp;TEXT(Factures[[#This Row],[CP]],"00000")&amp;"*",Communes2013[Code Postal],0)),Communes2013[],2,FALSE)</f>
        <v>GUIGNES</v>
      </c>
      <c r="Q1825" t="str">
        <f>VLOOKUP(Factures[[#This Row],[DPT]],departement2021[],6,FALSE)</f>
        <v>Seine-et-Marne</v>
      </c>
      <c r="R1825" t="str">
        <f>VLOOKUP(VLOOKUP(Factures[[#This Row],[DPT]],departement2021[],2,FALSE),region2021[],5,FALSE)</f>
        <v>Île-de-France</v>
      </c>
    </row>
    <row r="1826" spans="1:18" x14ac:dyDescent="0.25">
      <c r="A1826">
        <v>1830</v>
      </c>
      <c r="B1826" s="1">
        <v>44798</v>
      </c>
      <c r="C1826" s="2" t="s">
        <v>15</v>
      </c>
      <c r="D1826" s="2" t="s">
        <v>16</v>
      </c>
      <c r="E1826">
        <v>11</v>
      </c>
      <c r="F1826">
        <v>366.5</v>
      </c>
      <c r="G1826">
        <v>523</v>
      </c>
      <c r="H1826">
        <v>889.5</v>
      </c>
      <c r="I1826" s="2" t="s">
        <v>17</v>
      </c>
      <c r="K1826" s="4">
        <v>94520</v>
      </c>
      <c r="L1826" s="1">
        <v>33104</v>
      </c>
      <c r="M1826">
        <f ca="1">DATEDIF(Factures[[#This Row],[Date naissance]],TODAY(),"Y")</f>
        <v>32</v>
      </c>
      <c r="N1826" t="str">
        <f ca="1">VLOOKUP(Factures[[#This Row],[Age]],Cat_Age[],2,TRUE)</f>
        <v>1 - de 0 à 35 ans</v>
      </c>
      <c r="O1826" t="str" cm="1">
        <f t="array" ref="O1826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826" t="str">
        <f>VLOOKUP(INDEX(Communes2013[Code Postal],MATCH("*"&amp;TEXT(Factures[[#This Row],[CP]],"00000")&amp;"*",Communes2013[Code Postal],0)),Communes2013[],2,FALSE)</f>
        <v>MANDRES-LES-ROSES</v>
      </c>
      <c r="Q1826" t="str">
        <f>VLOOKUP(Factures[[#This Row],[DPT]],departement2021[],6,FALSE)</f>
        <v>Val-de-Marne</v>
      </c>
      <c r="R1826" t="str">
        <f>VLOOKUP(VLOOKUP(Factures[[#This Row],[DPT]],departement2021[],2,FALSE),region2021[],5,FALSE)</f>
        <v>Île-de-France</v>
      </c>
    </row>
    <row r="1827" spans="1:18" x14ac:dyDescent="0.25">
      <c r="A1827">
        <v>1831</v>
      </c>
      <c r="B1827" s="1">
        <v>44798</v>
      </c>
      <c r="C1827" s="2" t="s">
        <v>15</v>
      </c>
      <c r="D1827" s="2" t="s">
        <v>16</v>
      </c>
      <c r="E1827">
        <v>9</v>
      </c>
      <c r="F1827">
        <v>274</v>
      </c>
      <c r="G1827">
        <v>152</v>
      </c>
      <c r="H1827">
        <v>426</v>
      </c>
      <c r="I1827" s="2" t="s">
        <v>14</v>
      </c>
      <c r="J1827">
        <v>3.5</v>
      </c>
      <c r="K1827" s="4">
        <v>95500</v>
      </c>
      <c r="L1827" s="1">
        <v>27122</v>
      </c>
      <c r="M1827">
        <f ca="1">DATEDIF(Factures[[#This Row],[Date naissance]],TODAY(),"Y")</f>
        <v>48</v>
      </c>
      <c r="N1827" t="str">
        <f ca="1">VLOOKUP(Factures[[#This Row],[Age]],Cat_Age[],2,TRUE)</f>
        <v>3 - de 45 à 55 ans</v>
      </c>
      <c r="O1827" t="str" cm="1">
        <f t="array" ref="O182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827" t="str">
        <f>VLOOKUP(INDEX(Communes2013[Code Postal],MATCH("*"&amp;TEXT(Factures[[#This Row],[CP]],"00000")&amp;"*",Communes2013[Code Postal],0)),Communes2013[],2,FALSE)</f>
        <v>GONESSE</v>
      </c>
      <c r="Q1827" t="str">
        <f>VLOOKUP(Factures[[#This Row],[DPT]],departement2021[],6,FALSE)</f>
        <v>Val-d'Oise</v>
      </c>
      <c r="R1827" t="str">
        <f>VLOOKUP(VLOOKUP(Factures[[#This Row],[DPT]],departement2021[],2,FALSE),region2021[],5,FALSE)</f>
        <v>Île-de-France</v>
      </c>
    </row>
    <row r="1828" spans="1:18" x14ac:dyDescent="0.25">
      <c r="A1828">
        <v>1832</v>
      </c>
      <c r="B1828" s="1">
        <v>44798</v>
      </c>
      <c r="C1828" s="2" t="s">
        <v>15</v>
      </c>
      <c r="D1828" s="2" t="s">
        <v>16</v>
      </c>
      <c r="E1828">
        <v>2</v>
      </c>
      <c r="F1828">
        <v>62.5</v>
      </c>
      <c r="G1828">
        <v>57</v>
      </c>
      <c r="H1828">
        <v>119.5</v>
      </c>
      <c r="I1828" s="2" t="s">
        <v>14</v>
      </c>
      <c r="J1828">
        <v>4</v>
      </c>
      <c r="K1828" s="4">
        <v>29600</v>
      </c>
      <c r="L1828" s="1">
        <v>25861</v>
      </c>
      <c r="M1828">
        <f ca="1">DATEDIF(Factures[[#This Row],[Date naissance]],TODAY(),"Y")</f>
        <v>52</v>
      </c>
      <c r="N1828" t="str">
        <f ca="1">VLOOKUP(Factures[[#This Row],[Age]],Cat_Age[],2,TRUE)</f>
        <v>3 - de 45 à 55 ans</v>
      </c>
      <c r="O1828" t="str" cm="1">
        <f t="array" ref="O182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28" t="str">
        <f>VLOOKUP(INDEX(Communes2013[Code Postal],MATCH("*"&amp;TEXT(Factures[[#This Row],[CP]],"00000")&amp;"*",Communes2013[Code Postal],0)),Communes2013[],2,FALSE)</f>
        <v>MORLAIX</v>
      </c>
      <c r="Q1828" t="str">
        <f>VLOOKUP(Factures[[#This Row],[DPT]],departement2021[],6,FALSE)</f>
        <v>Finistère</v>
      </c>
      <c r="R1828" t="str">
        <f>VLOOKUP(VLOOKUP(Factures[[#This Row],[DPT]],departement2021[],2,FALSE),region2021[],5,FALSE)</f>
        <v>Bretagne</v>
      </c>
    </row>
    <row r="1829" spans="1:18" x14ac:dyDescent="0.25">
      <c r="A1829">
        <v>1833</v>
      </c>
      <c r="B1829" s="1">
        <v>44798</v>
      </c>
      <c r="C1829" s="2" t="s">
        <v>18</v>
      </c>
      <c r="D1829" s="2" t="s">
        <v>16</v>
      </c>
      <c r="E1829">
        <v>2</v>
      </c>
      <c r="F1829">
        <v>55.5</v>
      </c>
      <c r="G1829">
        <v>42</v>
      </c>
      <c r="H1829">
        <v>97.5</v>
      </c>
      <c r="I1829" s="2" t="s">
        <v>14</v>
      </c>
      <c r="J1829">
        <v>8.5</v>
      </c>
      <c r="K1829" s="4">
        <v>29170</v>
      </c>
      <c r="L1829" s="1">
        <v>23237</v>
      </c>
      <c r="M1829">
        <f ca="1">DATEDIF(Factures[[#This Row],[Date naissance]],TODAY(),"Y")</f>
        <v>59</v>
      </c>
      <c r="N1829" t="str">
        <f ca="1">VLOOKUP(Factures[[#This Row],[Age]],Cat_Age[],2,TRUE)</f>
        <v>4 - de 55 à 65 ans</v>
      </c>
      <c r="O1829" t="str" cm="1">
        <f t="array" ref="O182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29" t="str">
        <f>VLOOKUP(INDEX(Communes2013[Code Postal],MATCH("*"&amp;TEXT(Factures[[#This Row],[CP]],"00000")&amp;"*",Communes2013[Code Postal],0)),Communes2013[],2,FALSE)</f>
        <v>FOUESNANT</v>
      </c>
      <c r="Q1829" t="str">
        <f>VLOOKUP(Factures[[#This Row],[DPT]],departement2021[],6,FALSE)</f>
        <v>Finistère</v>
      </c>
      <c r="R1829" t="str">
        <f>VLOOKUP(VLOOKUP(Factures[[#This Row],[DPT]],departement2021[],2,FALSE),region2021[],5,FALSE)</f>
        <v>Bretagne</v>
      </c>
    </row>
    <row r="1830" spans="1:18" x14ac:dyDescent="0.25">
      <c r="A1830">
        <v>1834</v>
      </c>
      <c r="B1830" s="1">
        <v>44798</v>
      </c>
      <c r="C1830" s="2" t="s">
        <v>18</v>
      </c>
      <c r="D1830" s="2" t="s">
        <v>20</v>
      </c>
      <c r="E1830">
        <v>2</v>
      </c>
      <c r="F1830">
        <v>26</v>
      </c>
      <c r="G1830">
        <v>7</v>
      </c>
      <c r="H1830">
        <v>33</v>
      </c>
      <c r="I1830" s="2" t="s">
        <v>14</v>
      </c>
      <c r="J1830">
        <v>1.5</v>
      </c>
      <c r="K1830" s="4">
        <v>29000</v>
      </c>
      <c r="L1830" s="1">
        <v>27629</v>
      </c>
      <c r="M1830">
        <f ca="1">DATEDIF(Factures[[#This Row],[Date naissance]],TODAY(),"Y")</f>
        <v>47</v>
      </c>
      <c r="N1830" t="str">
        <f ca="1">VLOOKUP(Factures[[#This Row],[Age]],Cat_Age[],2,TRUE)</f>
        <v>3 - de 45 à 55 ans</v>
      </c>
      <c r="O1830" t="str" cm="1">
        <f t="array" ref="O18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30" t="str">
        <f>VLOOKUP(INDEX(Communes2013[Code Postal],MATCH("*"&amp;TEXT(Factures[[#This Row],[CP]],"00000")&amp;"*",Communes2013[Code Postal],0)),Communes2013[],2,FALSE)</f>
        <v>QUIMPER</v>
      </c>
      <c r="Q1830" t="str">
        <f>VLOOKUP(Factures[[#This Row],[DPT]],departement2021[],6,FALSE)</f>
        <v>Finistère</v>
      </c>
      <c r="R1830" t="str">
        <f>VLOOKUP(VLOOKUP(Factures[[#This Row],[DPT]],departement2021[],2,FALSE),region2021[],5,FALSE)</f>
        <v>Bretagne</v>
      </c>
    </row>
    <row r="1831" spans="1:18" x14ac:dyDescent="0.25">
      <c r="A1831">
        <v>1835</v>
      </c>
      <c r="B1831" s="1">
        <v>44799</v>
      </c>
      <c r="C1831" s="2" t="s">
        <v>12</v>
      </c>
      <c r="D1831" s="2" t="s">
        <v>21</v>
      </c>
      <c r="E1831">
        <v>2</v>
      </c>
      <c r="F1831">
        <v>42.5</v>
      </c>
      <c r="G1831">
        <v>9</v>
      </c>
      <c r="H1831">
        <v>51.5</v>
      </c>
      <c r="I1831" s="2" t="s">
        <v>17</v>
      </c>
      <c r="K1831" s="4">
        <v>35230</v>
      </c>
      <c r="L1831" s="1">
        <v>33889</v>
      </c>
      <c r="M1831">
        <f ca="1">DATEDIF(Factures[[#This Row],[Date naissance]],TODAY(),"Y")</f>
        <v>30</v>
      </c>
      <c r="N1831" t="str">
        <f ca="1">VLOOKUP(Factures[[#This Row],[Age]],Cat_Age[],2,TRUE)</f>
        <v>1 - de 0 à 35 ans</v>
      </c>
      <c r="O1831" t="str" cm="1">
        <f t="array" ref="O183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31" t="str">
        <f>VLOOKUP(INDEX(Communes2013[Code Postal],MATCH("*"&amp;TEXT(Factures[[#This Row],[CP]],"00000")&amp;"*",Communes2013[Code Postal],0)),Communes2013[],2,FALSE)</f>
        <v>NOYAL-CHATILLON-SUR-SEICHE</v>
      </c>
      <c r="Q1831" t="str">
        <f>VLOOKUP(Factures[[#This Row],[DPT]],departement2021[],6,FALSE)</f>
        <v>Ille-et-Vilaine</v>
      </c>
      <c r="R1831" t="str">
        <f>VLOOKUP(VLOOKUP(Factures[[#This Row],[DPT]],departement2021[],2,FALSE),region2021[],5,FALSE)</f>
        <v>Bretagne</v>
      </c>
    </row>
    <row r="1832" spans="1:18" x14ac:dyDescent="0.25">
      <c r="A1832">
        <v>1836</v>
      </c>
      <c r="B1832" s="1">
        <v>44799</v>
      </c>
      <c r="C1832" s="2" t="s">
        <v>12</v>
      </c>
      <c r="D1832" s="2" t="s">
        <v>16</v>
      </c>
      <c r="E1832">
        <v>2</v>
      </c>
      <c r="F1832">
        <v>56.5</v>
      </c>
      <c r="G1832">
        <v>98</v>
      </c>
      <c r="H1832">
        <v>154.5</v>
      </c>
      <c r="I1832" s="2" t="s">
        <v>14</v>
      </c>
      <c r="J1832">
        <v>7</v>
      </c>
      <c r="K1832" s="4">
        <v>53320</v>
      </c>
      <c r="L1832" s="1">
        <v>29795</v>
      </c>
      <c r="M1832">
        <f ca="1">DATEDIF(Factures[[#This Row],[Date naissance]],TODAY(),"Y")</f>
        <v>41</v>
      </c>
      <c r="N1832" t="str">
        <f ca="1">VLOOKUP(Factures[[#This Row],[Age]],Cat_Age[],2,TRUE)</f>
        <v>2 - de 35 à 45 ans</v>
      </c>
      <c r="O1832" t="str" cm="1">
        <f t="array" ref="O1832">IF(INT(Factures[[#This Row],[CP]]/1000)=20,_xlfn.SWITCH(MID(Factures[[#This Row],[CP]],3,1),"0","2A","1","2A","2","2B"),IF(LEN(Factures[[#This Row],[CP]])=4,"0"&amp;LEFT(Factures[[#This Row],[CP]],1),LEFT(Factures[[#This Row],[CP]],2)))</f>
        <v>53</v>
      </c>
      <c r="P1832" t="str">
        <f>VLOOKUP(INDEX(Communes2013[Code Postal],MATCH("*"&amp;TEXT(Factures[[#This Row],[CP]],"00000")&amp;"*",Communes2013[Code Postal],0)),Communes2013[],2,FALSE)</f>
        <v>LOIRON</v>
      </c>
      <c r="Q1832" t="str">
        <f>VLOOKUP(Factures[[#This Row],[DPT]],departement2021[],6,FALSE)</f>
        <v>Mayenne</v>
      </c>
      <c r="R1832" t="str">
        <f>VLOOKUP(VLOOKUP(Factures[[#This Row],[DPT]],departement2021[],2,FALSE),region2021[],5,FALSE)</f>
        <v>Pays de la Loire</v>
      </c>
    </row>
    <row r="1833" spans="1:18" x14ac:dyDescent="0.25">
      <c r="A1833">
        <v>1837</v>
      </c>
      <c r="B1833" s="1">
        <v>44799</v>
      </c>
      <c r="C1833" s="2" t="s">
        <v>19</v>
      </c>
      <c r="D1833" s="2" t="s">
        <v>21</v>
      </c>
      <c r="E1833">
        <v>20</v>
      </c>
      <c r="F1833">
        <v>371</v>
      </c>
      <c r="G1833">
        <v>589</v>
      </c>
      <c r="H1833">
        <v>960</v>
      </c>
      <c r="I1833" s="2" t="s">
        <v>17</v>
      </c>
      <c r="K1833" s="4">
        <v>45130</v>
      </c>
      <c r="L1833" s="1">
        <v>25848</v>
      </c>
      <c r="M1833">
        <f ca="1">DATEDIF(Factures[[#This Row],[Date naissance]],TODAY(),"Y")</f>
        <v>52</v>
      </c>
      <c r="N1833" t="str">
        <f ca="1">VLOOKUP(Factures[[#This Row],[Age]],Cat_Age[],2,TRUE)</f>
        <v>3 - de 45 à 55 ans</v>
      </c>
      <c r="O1833" t="str" cm="1">
        <f t="array" ref="O1833">IF(INT(Factures[[#This Row],[CP]]/1000)=20,_xlfn.SWITCH(MID(Factures[[#This Row],[CP]],3,1),"0","2A","1","2A","2","2B"),IF(LEN(Factures[[#This Row],[CP]])=4,"0"&amp;LEFT(Factures[[#This Row],[CP]],1),LEFT(Factures[[#This Row],[CP]],2)))</f>
        <v>45</v>
      </c>
      <c r="P1833" t="str">
        <f>VLOOKUP(INDEX(Communes2013[Code Postal],MATCH("*"&amp;TEXT(Factures[[#This Row],[CP]],"00000")&amp;"*",Communes2013[Code Postal],0)),Communes2013[],2,FALSE)</f>
        <v>MEUNG-SUR-LOIRE</v>
      </c>
      <c r="Q1833" t="str">
        <f>VLOOKUP(Factures[[#This Row],[DPT]],departement2021[],6,FALSE)</f>
        <v>Loiret</v>
      </c>
      <c r="R1833" t="str">
        <f>VLOOKUP(VLOOKUP(Factures[[#This Row],[DPT]],departement2021[],2,FALSE),region2021[],5,FALSE)</f>
        <v>Centre-Val de Loire</v>
      </c>
    </row>
    <row r="1834" spans="1:18" x14ac:dyDescent="0.25">
      <c r="A1834">
        <v>1838</v>
      </c>
      <c r="B1834" s="1">
        <v>44799</v>
      </c>
      <c r="C1834" s="2" t="s">
        <v>18</v>
      </c>
      <c r="D1834" s="2" t="s">
        <v>20</v>
      </c>
      <c r="E1834">
        <v>3</v>
      </c>
      <c r="F1834">
        <v>43.5</v>
      </c>
      <c r="G1834">
        <v>18</v>
      </c>
      <c r="H1834">
        <v>61.5</v>
      </c>
      <c r="I1834" s="2" t="s">
        <v>14</v>
      </c>
      <c r="J1834">
        <v>2</v>
      </c>
      <c r="K1834" s="4">
        <v>91940</v>
      </c>
      <c r="L1834" s="1">
        <v>25058</v>
      </c>
      <c r="M1834">
        <f ca="1">DATEDIF(Factures[[#This Row],[Date naissance]],TODAY(),"Y")</f>
        <v>54</v>
      </c>
      <c r="N1834" t="str">
        <f ca="1">VLOOKUP(Factures[[#This Row],[Age]],Cat_Age[],2,TRUE)</f>
        <v>3 - de 45 à 55 ans</v>
      </c>
      <c r="O1834" t="str" cm="1">
        <f t="array" ref="O1834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834" t="str">
        <f>VLOOKUP(INDEX(Communes2013[Code Postal],MATCH("*"&amp;TEXT(Factures[[#This Row],[CP]],"00000")&amp;"*",Communes2013[Code Postal],0)),Communes2013[],2,FALSE)</f>
        <v>LES ULIS</v>
      </c>
      <c r="Q1834" t="str">
        <f>VLOOKUP(Factures[[#This Row],[DPT]],departement2021[],6,FALSE)</f>
        <v>Essonne</v>
      </c>
      <c r="R1834" t="str">
        <f>VLOOKUP(VLOOKUP(Factures[[#This Row],[DPT]],departement2021[],2,FALSE),region2021[],5,FALSE)</f>
        <v>Île-de-France</v>
      </c>
    </row>
    <row r="1835" spans="1:18" x14ac:dyDescent="0.25">
      <c r="A1835">
        <v>1839</v>
      </c>
      <c r="B1835" s="1">
        <v>44799</v>
      </c>
      <c r="C1835" s="2" t="s">
        <v>15</v>
      </c>
      <c r="D1835" s="2" t="s">
        <v>16</v>
      </c>
      <c r="E1835">
        <v>20</v>
      </c>
      <c r="F1835">
        <v>565.5</v>
      </c>
      <c r="G1835">
        <v>1085</v>
      </c>
      <c r="H1835">
        <v>1650.5</v>
      </c>
      <c r="I1835" s="2" t="s">
        <v>14</v>
      </c>
      <c r="J1835">
        <v>30.5</v>
      </c>
      <c r="K1835" s="4">
        <v>64110</v>
      </c>
      <c r="L1835" s="1">
        <v>20578</v>
      </c>
      <c r="M1835">
        <f ca="1">DATEDIF(Factures[[#This Row],[Date naissance]],TODAY(),"Y")</f>
        <v>66</v>
      </c>
      <c r="N1835" t="str">
        <f ca="1">VLOOKUP(Factures[[#This Row],[Age]],Cat_Age[],2,TRUE)</f>
        <v>5 - de 65 et plus</v>
      </c>
      <c r="O1835" t="str" cm="1">
        <f t="array" ref="O1835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1835" t="str">
        <f>VLOOKUP(INDEX(Communes2013[Code Postal],MATCH("*"&amp;TEXT(Factures[[#This Row],[CP]],"00000")&amp;"*",Communes2013[Code Postal],0)),Communes2013[],2,FALSE)</f>
        <v>JURANCON</v>
      </c>
      <c r="Q1835" t="str">
        <f>VLOOKUP(Factures[[#This Row],[DPT]],departement2021[],6,FALSE)</f>
        <v>Pyrénées-Atlantiques</v>
      </c>
      <c r="R1835" t="str">
        <f>VLOOKUP(VLOOKUP(Factures[[#This Row],[DPT]],departement2021[],2,FALSE),region2021[],5,FALSE)</f>
        <v>Nouvelle-Aquitaine</v>
      </c>
    </row>
    <row r="1836" spans="1:18" x14ac:dyDescent="0.25">
      <c r="A1836">
        <v>1840</v>
      </c>
      <c r="B1836" s="1">
        <v>44799</v>
      </c>
      <c r="C1836" s="2" t="s">
        <v>15</v>
      </c>
      <c r="D1836" s="2" t="s">
        <v>16</v>
      </c>
      <c r="E1836">
        <v>5</v>
      </c>
      <c r="F1836">
        <v>167.5</v>
      </c>
      <c r="G1836">
        <v>186</v>
      </c>
      <c r="H1836">
        <v>353.5</v>
      </c>
      <c r="I1836" s="2" t="s">
        <v>14</v>
      </c>
      <c r="J1836">
        <v>3.5</v>
      </c>
      <c r="K1836" s="4">
        <v>93800</v>
      </c>
      <c r="L1836" s="1">
        <v>29516</v>
      </c>
      <c r="M1836">
        <f ca="1">DATEDIF(Factures[[#This Row],[Date naissance]],TODAY(),"Y")</f>
        <v>42</v>
      </c>
      <c r="N1836" t="str">
        <f ca="1">VLOOKUP(Factures[[#This Row],[Age]],Cat_Age[],2,TRUE)</f>
        <v>2 - de 35 à 45 ans</v>
      </c>
      <c r="O1836" t="str" cm="1">
        <f t="array" ref="O1836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36" t="str">
        <f>VLOOKUP(INDEX(Communes2013[Code Postal],MATCH("*"&amp;TEXT(Factures[[#This Row],[CP]],"00000")&amp;"*",Communes2013[Code Postal],0)),Communes2013[],2,FALSE)</f>
        <v>EPINAY-SUR-SEINE</v>
      </c>
      <c r="Q1836" t="str">
        <f>VLOOKUP(Factures[[#This Row],[DPT]],departement2021[],6,FALSE)</f>
        <v>Seine-Saint-Denis</v>
      </c>
      <c r="R1836" t="str">
        <f>VLOOKUP(VLOOKUP(Factures[[#This Row],[DPT]],departement2021[],2,FALSE),region2021[],5,FALSE)</f>
        <v>Île-de-France</v>
      </c>
    </row>
    <row r="1837" spans="1:18" x14ac:dyDescent="0.25">
      <c r="A1837">
        <v>1841</v>
      </c>
      <c r="B1837" s="1">
        <v>44799</v>
      </c>
      <c r="C1837" s="2" t="s">
        <v>15</v>
      </c>
      <c r="D1837" s="2" t="s">
        <v>16</v>
      </c>
      <c r="E1837">
        <v>2</v>
      </c>
      <c r="F1837">
        <v>58.5</v>
      </c>
      <c r="G1837">
        <v>33</v>
      </c>
      <c r="H1837">
        <v>91.5</v>
      </c>
      <c r="I1837" s="2" t="s">
        <v>14</v>
      </c>
      <c r="J1837">
        <v>6.5</v>
      </c>
      <c r="K1837" s="4">
        <v>95390</v>
      </c>
      <c r="L1837" s="1">
        <v>27975</v>
      </c>
      <c r="M1837">
        <f ca="1">DATEDIF(Factures[[#This Row],[Date naissance]],TODAY(),"Y")</f>
        <v>46</v>
      </c>
      <c r="N1837" t="str">
        <f ca="1">VLOOKUP(Factures[[#This Row],[Age]],Cat_Age[],2,TRUE)</f>
        <v>3 - de 45 à 55 ans</v>
      </c>
      <c r="O1837" t="str" cm="1">
        <f t="array" ref="O1837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837" t="str">
        <f>VLOOKUP(INDEX(Communes2013[Code Postal],MATCH("*"&amp;TEXT(Factures[[#This Row],[CP]],"00000")&amp;"*",Communes2013[Code Postal],0)),Communes2013[],2,FALSE)</f>
        <v>SAINT-PRIX</v>
      </c>
      <c r="Q1837" t="str">
        <f>VLOOKUP(Factures[[#This Row],[DPT]],departement2021[],6,FALSE)</f>
        <v>Val-d'Oise</v>
      </c>
      <c r="R1837" t="str">
        <f>VLOOKUP(VLOOKUP(Factures[[#This Row],[DPT]],departement2021[],2,FALSE),region2021[],5,FALSE)</f>
        <v>Île-de-France</v>
      </c>
    </row>
    <row r="1838" spans="1:18" x14ac:dyDescent="0.25">
      <c r="A1838">
        <v>1842</v>
      </c>
      <c r="B1838" s="1">
        <v>44799</v>
      </c>
      <c r="C1838" s="2" t="s">
        <v>12</v>
      </c>
      <c r="D1838" s="2" t="s">
        <v>16</v>
      </c>
      <c r="E1838">
        <v>8</v>
      </c>
      <c r="F1838">
        <v>273.5</v>
      </c>
      <c r="G1838">
        <v>118</v>
      </c>
      <c r="H1838">
        <v>391.5</v>
      </c>
      <c r="I1838" s="2" t="s">
        <v>14</v>
      </c>
      <c r="J1838">
        <v>27.5</v>
      </c>
      <c r="K1838" s="4">
        <v>93800</v>
      </c>
      <c r="L1838" s="1">
        <v>30760</v>
      </c>
      <c r="M1838">
        <f ca="1">DATEDIF(Factures[[#This Row],[Date naissance]],TODAY(),"Y")</f>
        <v>38</v>
      </c>
      <c r="N1838" t="str">
        <f ca="1">VLOOKUP(Factures[[#This Row],[Age]],Cat_Age[],2,TRUE)</f>
        <v>2 - de 35 à 45 ans</v>
      </c>
      <c r="O1838" t="str" cm="1">
        <f t="array" ref="O183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38" t="str">
        <f>VLOOKUP(INDEX(Communes2013[Code Postal],MATCH("*"&amp;TEXT(Factures[[#This Row],[CP]],"00000")&amp;"*",Communes2013[Code Postal],0)),Communes2013[],2,FALSE)</f>
        <v>EPINAY-SUR-SEINE</v>
      </c>
      <c r="Q1838" t="str">
        <f>VLOOKUP(Factures[[#This Row],[DPT]],departement2021[],6,FALSE)</f>
        <v>Seine-Saint-Denis</v>
      </c>
      <c r="R1838" t="str">
        <f>VLOOKUP(VLOOKUP(Factures[[#This Row],[DPT]],departement2021[],2,FALSE),region2021[],5,FALSE)</f>
        <v>Île-de-France</v>
      </c>
    </row>
    <row r="1839" spans="1:18" x14ac:dyDescent="0.25">
      <c r="A1839">
        <v>1843</v>
      </c>
      <c r="B1839" s="1">
        <v>44799</v>
      </c>
      <c r="C1839" s="2" t="s">
        <v>18</v>
      </c>
      <c r="D1839" s="2" t="s">
        <v>16</v>
      </c>
      <c r="E1839">
        <v>7</v>
      </c>
      <c r="F1839">
        <v>212.5</v>
      </c>
      <c r="G1839">
        <v>301</v>
      </c>
      <c r="H1839">
        <v>513.5</v>
      </c>
      <c r="I1839" s="2" t="s">
        <v>14</v>
      </c>
      <c r="J1839">
        <v>20.5</v>
      </c>
      <c r="K1839" s="4">
        <v>75007</v>
      </c>
      <c r="L1839" s="1">
        <v>32080</v>
      </c>
      <c r="M1839">
        <f ca="1">DATEDIF(Factures[[#This Row],[Date naissance]],TODAY(),"Y")</f>
        <v>35</v>
      </c>
      <c r="N1839" t="str">
        <f ca="1">VLOOKUP(Factures[[#This Row],[Age]],Cat_Age[],2,TRUE)</f>
        <v>2 - de 35 à 45 ans</v>
      </c>
      <c r="O1839" t="str" cm="1">
        <f t="array" ref="O183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39" t="str">
        <f>VLOOKUP(INDEX(Communes2013[Code Postal],MATCH("*"&amp;TEXT(Factures[[#This Row],[CP]],"00000")&amp;"*",Communes2013[Code Postal],0)),Communes2013[],2,FALSE)</f>
        <v>PARIS-7E-ARRONDISSEMENT</v>
      </c>
      <c r="Q1839" t="str">
        <f>VLOOKUP(Factures[[#This Row],[DPT]],departement2021[],6,FALSE)</f>
        <v>Paris</v>
      </c>
      <c r="R1839" t="str">
        <f>VLOOKUP(VLOOKUP(Factures[[#This Row],[DPT]],departement2021[],2,FALSE),region2021[],5,FALSE)</f>
        <v>Île-de-France</v>
      </c>
    </row>
    <row r="1840" spans="1:18" x14ac:dyDescent="0.25">
      <c r="A1840">
        <v>1844</v>
      </c>
      <c r="B1840" s="1">
        <v>44799</v>
      </c>
      <c r="C1840" s="2" t="s">
        <v>12</v>
      </c>
      <c r="D1840" s="2" t="s">
        <v>20</v>
      </c>
      <c r="E1840">
        <v>1</v>
      </c>
      <c r="F1840">
        <v>15</v>
      </c>
      <c r="H1840">
        <v>15</v>
      </c>
      <c r="I1840" s="2" t="s">
        <v>14</v>
      </c>
      <c r="J1840">
        <v>0.5</v>
      </c>
      <c r="K1840" s="4">
        <v>51100</v>
      </c>
      <c r="L1840" s="1">
        <v>35136</v>
      </c>
      <c r="M1840">
        <f ca="1">DATEDIF(Factures[[#This Row],[Date naissance]],TODAY(),"Y")</f>
        <v>26</v>
      </c>
      <c r="N1840" t="str">
        <f ca="1">VLOOKUP(Factures[[#This Row],[Age]],Cat_Age[],2,TRUE)</f>
        <v>1 - de 0 à 35 ans</v>
      </c>
      <c r="O1840" t="str" cm="1">
        <f t="array" ref="O1840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1840" t="str">
        <f>VLOOKUP(INDEX(Communes2013[Code Postal],MATCH("*"&amp;TEXT(Factures[[#This Row],[CP]],"00000")&amp;"*",Communes2013[Code Postal],0)),Communes2013[],2,FALSE)</f>
        <v>REIMS</v>
      </c>
      <c r="Q1840" t="str">
        <f>VLOOKUP(Factures[[#This Row],[DPT]],departement2021[],6,FALSE)</f>
        <v>Marne</v>
      </c>
      <c r="R1840" t="str">
        <f>VLOOKUP(VLOOKUP(Factures[[#This Row],[DPT]],departement2021[],2,FALSE),region2021[],5,FALSE)</f>
        <v>Grand Est</v>
      </c>
    </row>
    <row r="1841" spans="1:18" x14ac:dyDescent="0.25">
      <c r="A1841">
        <v>1845</v>
      </c>
      <c r="B1841" s="1">
        <v>44799</v>
      </c>
      <c r="C1841" s="2" t="s">
        <v>18</v>
      </c>
      <c r="D1841" s="2" t="s">
        <v>16</v>
      </c>
      <c r="E1841">
        <v>2</v>
      </c>
      <c r="F1841">
        <v>55.5</v>
      </c>
      <c r="G1841">
        <v>32</v>
      </c>
      <c r="H1841">
        <v>87.5</v>
      </c>
      <c r="I1841" s="2" t="s">
        <v>17</v>
      </c>
      <c r="K1841" s="4">
        <v>93240</v>
      </c>
      <c r="L1841" s="1">
        <v>31585</v>
      </c>
      <c r="M1841">
        <f ca="1">DATEDIF(Factures[[#This Row],[Date naissance]],TODAY(),"Y")</f>
        <v>36</v>
      </c>
      <c r="N1841" t="str">
        <f ca="1">VLOOKUP(Factures[[#This Row],[Age]],Cat_Age[],2,TRUE)</f>
        <v>2 - de 35 à 45 ans</v>
      </c>
      <c r="O1841" t="str" cm="1">
        <f t="array" ref="O184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41" t="str">
        <f>VLOOKUP(INDEX(Communes2013[Code Postal],MATCH("*"&amp;TEXT(Factures[[#This Row],[CP]],"00000")&amp;"*",Communes2013[Code Postal],0)),Communes2013[],2,FALSE)</f>
        <v>STAINS</v>
      </c>
      <c r="Q1841" t="str">
        <f>VLOOKUP(Factures[[#This Row],[DPT]],departement2021[],6,FALSE)</f>
        <v>Seine-Saint-Denis</v>
      </c>
      <c r="R1841" t="str">
        <f>VLOOKUP(VLOOKUP(Factures[[#This Row],[DPT]],departement2021[],2,FALSE),region2021[],5,FALSE)</f>
        <v>Île-de-France</v>
      </c>
    </row>
    <row r="1842" spans="1:18" x14ac:dyDescent="0.25">
      <c r="A1842">
        <v>1846</v>
      </c>
      <c r="B1842" s="1">
        <v>44799</v>
      </c>
      <c r="C1842" s="2" t="s">
        <v>15</v>
      </c>
      <c r="D1842" s="2" t="s">
        <v>16</v>
      </c>
      <c r="E1842">
        <v>1</v>
      </c>
      <c r="F1842">
        <v>31.5</v>
      </c>
      <c r="G1842">
        <v>3</v>
      </c>
      <c r="H1842">
        <v>34.5</v>
      </c>
      <c r="I1842" s="2" t="s">
        <v>14</v>
      </c>
      <c r="J1842">
        <v>2</v>
      </c>
      <c r="K1842" s="4">
        <v>95200</v>
      </c>
      <c r="L1842" s="1">
        <v>24314</v>
      </c>
      <c r="M1842">
        <f ca="1">DATEDIF(Factures[[#This Row],[Date naissance]],TODAY(),"Y")</f>
        <v>56</v>
      </c>
      <c r="N1842" t="str">
        <f ca="1">VLOOKUP(Factures[[#This Row],[Age]],Cat_Age[],2,TRUE)</f>
        <v>4 - de 55 à 65 ans</v>
      </c>
      <c r="O1842" t="str" cm="1">
        <f t="array" ref="O1842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842" t="str">
        <f>VLOOKUP(INDEX(Communes2013[Code Postal],MATCH("*"&amp;TEXT(Factures[[#This Row],[CP]],"00000")&amp;"*",Communes2013[Code Postal],0)),Communes2013[],2,FALSE)</f>
        <v>SARCELLES</v>
      </c>
      <c r="Q1842" t="str">
        <f>VLOOKUP(Factures[[#This Row],[DPT]],departement2021[],6,FALSE)</f>
        <v>Val-d'Oise</v>
      </c>
      <c r="R1842" t="str">
        <f>VLOOKUP(VLOOKUP(Factures[[#This Row],[DPT]],departement2021[],2,FALSE),region2021[],5,FALSE)</f>
        <v>Île-de-France</v>
      </c>
    </row>
    <row r="1843" spans="1:18" x14ac:dyDescent="0.25">
      <c r="A1843">
        <v>1847</v>
      </c>
      <c r="B1843" s="1">
        <v>44799</v>
      </c>
      <c r="C1843" s="2" t="s">
        <v>18</v>
      </c>
      <c r="D1843" s="2" t="s">
        <v>13</v>
      </c>
      <c r="E1843">
        <v>4</v>
      </c>
      <c r="F1843">
        <v>97.5</v>
      </c>
      <c r="G1843">
        <v>44</v>
      </c>
      <c r="H1843">
        <v>141.5</v>
      </c>
      <c r="I1843" s="2" t="s">
        <v>14</v>
      </c>
      <c r="J1843">
        <v>1.5</v>
      </c>
      <c r="K1843" s="4">
        <v>35400</v>
      </c>
      <c r="L1843" s="1">
        <v>19483</v>
      </c>
      <c r="M1843">
        <f ca="1">DATEDIF(Factures[[#This Row],[Date naissance]],TODAY(),"Y")</f>
        <v>69</v>
      </c>
      <c r="N1843" t="str">
        <f ca="1">VLOOKUP(Factures[[#This Row],[Age]],Cat_Age[],2,TRUE)</f>
        <v>5 - de 65 et plus</v>
      </c>
      <c r="O1843" t="str" cm="1">
        <f t="array" ref="O184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43" t="str">
        <f>VLOOKUP(INDEX(Communes2013[Code Postal],MATCH("*"&amp;TEXT(Factures[[#This Row],[CP]],"00000")&amp;"*",Communes2013[Code Postal],0)),Communes2013[],2,FALSE)</f>
        <v>SAINT-MALO</v>
      </c>
      <c r="Q1843" t="str">
        <f>VLOOKUP(Factures[[#This Row],[DPT]],departement2021[],6,FALSE)</f>
        <v>Ille-et-Vilaine</v>
      </c>
      <c r="R1843" t="str">
        <f>VLOOKUP(VLOOKUP(Factures[[#This Row],[DPT]],departement2021[],2,FALSE),region2021[],5,FALSE)</f>
        <v>Bretagne</v>
      </c>
    </row>
    <row r="1844" spans="1:18" x14ac:dyDescent="0.25">
      <c r="A1844">
        <v>1848</v>
      </c>
      <c r="B1844" s="1">
        <v>44799</v>
      </c>
      <c r="C1844" s="2" t="s">
        <v>15</v>
      </c>
      <c r="D1844" s="2" t="s">
        <v>16</v>
      </c>
      <c r="E1844">
        <v>8</v>
      </c>
      <c r="F1844">
        <v>260</v>
      </c>
      <c r="G1844">
        <v>101</v>
      </c>
      <c r="H1844">
        <v>361</v>
      </c>
      <c r="I1844" s="2" t="s">
        <v>17</v>
      </c>
      <c r="K1844" s="4">
        <v>29630</v>
      </c>
      <c r="L1844" s="1">
        <v>26921</v>
      </c>
      <c r="M1844">
        <f ca="1">DATEDIF(Factures[[#This Row],[Date naissance]],TODAY(),"Y")</f>
        <v>49</v>
      </c>
      <c r="N1844" t="str">
        <f ca="1">VLOOKUP(Factures[[#This Row],[Age]],Cat_Age[],2,TRUE)</f>
        <v>3 - de 45 à 55 ans</v>
      </c>
      <c r="O1844" t="str" cm="1">
        <f t="array" ref="O184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44" t="str">
        <f>VLOOKUP(INDEX(Communes2013[Code Postal],MATCH("*"&amp;TEXT(Factures[[#This Row],[CP]],"00000")&amp;"*",Communes2013[Code Postal],0)),Communes2013[],2,FALSE)</f>
        <v>PLOUGASNOU</v>
      </c>
      <c r="Q1844" t="str">
        <f>VLOOKUP(Factures[[#This Row],[DPT]],departement2021[],6,FALSE)</f>
        <v>Finistère</v>
      </c>
      <c r="R1844" t="str">
        <f>VLOOKUP(VLOOKUP(Factures[[#This Row],[DPT]],departement2021[],2,FALSE),region2021[],5,FALSE)</f>
        <v>Bretagne</v>
      </c>
    </row>
    <row r="1845" spans="1:18" x14ac:dyDescent="0.25">
      <c r="A1845">
        <v>1849</v>
      </c>
      <c r="B1845" s="1">
        <v>44799</v>
      </c>
      <c r="C1845" s="2" t="s">
        <v>15</v>
      </c>
      <c r="D1845" s="2" t="s">
        <v>13</v>
      </c>
      <c r="E1845">
        <v>2</v>
      </c>
      <c r="F1845">
        <v>43.5</v>
      </c>
      <c r="G1845">
        <v>70</v>
      </c>
      <c r="H1845">
        <v>113.5</v>
      </c>
      <c r="I1845" s="2" t="s">
        <v>14</v>
      </c>
      <c r="J1845">
        <v>8</v>
      </c>
      <c r="K1845" s="4">
        <v>91310</v>
      </c>
      <c r="L1845" s="1">
        <v>28659</v>
      </c>
      <c r="M1845">
        <f ca="1">DATEDIF(Factures[[#This Row],[Date naissance]],TODAY(),"Y")</f>
        <v>44</v>
      </c>
      <c r="N1845" t="str">
        <f ca="1">VLOOKUP(Factures[[#This Row],[Age]],Cat_Age[],2,TRUE)</f>
        <v>2 - de 35 à 45 ans</v>
      </c>
      <c r="O1845" t="str" cm="1">
        <f t="array" ref="O1845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845" t="str">
        <f>VLOOKUP(INDEX(Communes2013[Code Postal],MATCH("*"&amp;TEXT(Factures[[#This Row],[CP]],"00000")&amp;"*",Communes2013[Code Postal],0)),Communes2013[],2,FALSE)</f>
        <v>MONTLHERY</v>
      </c>
      <c r="Q1845" t="str">
        <f>VLOOKUP(Factures[[#This Row],[DPT]],departement2021[],6,FALSE)</f>
        <v>Essonne</v>
      </c>
      <c r="R1845" t="str">
        <f>VLOOKUP(VLOOKUP(Factures[[#This Row],[DPT]],departement2021[],2,FALSE),region2021[],5,FALSE)</f>
        <v>Île-de-France</v>
      </c>
    </row>
    <row r="1846" spans="1:18" x14ac:dyDescent="0.25">
      <c r="A1846">
        <v>1850</v>
      </c>
      <c r="B1846" s="1">
        <v>44799</v>
      </c>
      <c r="C1846" s="2" t="s">
        <v>19</v>
      </c>
      <c r="D1846" s="2" t="s">
        <v>16</v>
      </c>
      <c r="E1846">
        <v>4</v>
      </c>
      <c r="F1846">
        <v>134.5</v>
      </c>
      <c r="G1846">
        <v>36</v>
      </c>
      <c r="H1846">
        <v>170.5</v>
      </c>
      <c r="I1846" s="2" t="s">
        <v>17</v>
      </c>
      <c r="K1846" s="4">
        <v>75017</v>
      </c>
      <c r="L1846" s="1">
        <v>27105</v>
      </c>
      <c r="M1846">
        <f ca="1">DATEDIF(Factures[[#This Row],[Date naissance]],TODAY(),"Y")</f>
        <v>48</v>
      </c>
      <c r="N1846" t="str">
        <f ca="1">VLOOKUP(Factures[[#This Row],[Age]],Cat_Age[],2,TRUE)</f>
        <v>3 - de 45 à 55 ans</v>
      </c>
      <c r="O1846" t="str" cm="1">
        <f t="array" ref="O184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46" t="str">
        <f>VLOOKUP(INDEX(Communes2013[Code Postal],MATCH("*"&amp;TEXT(Factures[[#This Row],[CP]],"00000")&amp;"*",Communes2013[Code Postal],0)),Communes2013[],2,FALSE)</f>
        <v>PARIS-17E-ARRONDISSEMENT</v>
      </c>
      <c r="Q1846" t="str">
        <f>VLOOKUP(Factures[[#This Row],[DPT]],departement2021[],6,FALSE)</f>
        <v>Paris</v>
      </c>
      <c r="R1846" t="str">
        <f>VLOOKUP(VLOOKUP(Factures[[#This Row],[DPT]],departement2021[],2,FALSE),region2021[],5,FALSE)</f>
        <v>Île-de-France</v>
      </c>
    </row>
    <row r="1847" spans="1:18" x14ac:dyDescent="0.25">
      <c r="A1847">
        <v>1851</v>
      </c>
      <c r="B1847" s="1">
        <v>44799</v>
      </c>
      <c r="C1847" s="2" t="s">
        <v>19</v>
      </c>
      <c r="D1847" s="2" t="s">
        <v>20</v>
      </c>
      <c r="E1847">
        <v>8</v>
      </c>
      <c r="F1847">
        <v>109</v>
      </c>
      <c r="G1847">
        <v>23</v>
      </c>
      <c r="H1847">
        <v>132</v>
      </c>
      <c r="I1847" s="2" t="s">
        <v>14</v>
      </c>
      <c r="J1847">
        <v>8</v>
      </c>
      <c r="K1847" s="4">
        <v>29610</v>
      </c>
      <c r="L1847" s="1">
        <v>24093</v>
      </c>
      <c r="M1847">
        <f ca="1">DATEDIF(Factures[[#This Row],[Date naissance]],TODAY(),"Y")</f>
        <v>56</v>
      </c>
      <c r="N1847" t="str">
        <f ca="1">VLOOKUP(Factures[[#This Row],[Age]],Cat_Age[],2,TRUE)</f>
        <v>4 - de 55 à 65 ans</v>
      </c>
      <c r="O1847" t="str" cm="1">
        <f t="array" ref="O184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47" t="str">
        <f>VLOOKUP(INDEX(Communes2013[Code Postal],MATCH("*"&amp;TEXT(Factures[[#This Row],[CP]],"00000")&amp;"*",Communes2013[Code Postal],0)),Communes2013[],2,FALSE)</f>
        <v>PLOUIGNEAU</v>
      </c>
      <c r="Q1847" t="str">
        <f>VLOOKUP(Factures[[#This Row],[DPT]],departement2021[],6,FALSE)</f>
        <v>Finistère</v>
      </c>
      <c r="R1847" t="str">
        <f>VLOOKUP(VLOOKUP(Factures[[#This Row],[DPT]],departement2021[],2,FALSE),region2021[],5,FALSE)</f>
        <v>Bretagne</v>
      </c>
    </row>
    <row r="1848" spans="1:18" x14ac:dyDescent="0.25">
      <c r="A1848">
        <v>1852</v>
      </c>
      <c r="B1848" s="1">
        <v>44799</v>
      </c>
      <c r="C1848" s="2" t="s">
        <v>15</v>
      </c>
      <c r="D1848" s="2" t="s">
        <v>16</v>
      </c>
      <c r="E1848">
        <v>4</v>
      </c>
      <c r="F1848">
        <v>133</v>
      </c>
      <c r="G1848">
        <v>105</v>
      </c>
      <c r="H1848">
        <v>238</v>
      </c>
      <c r="I1848" s="2" t="s">
        <v>14</v>
      </c>
      <c r="J1848">
        <v>9</v>
      </c>
      <c r="K1848" s="4">
        <v>93150</v>
      </c>
      <c r="L1848" s="1">
        <v>30063</v>
      </c>
      <c r="M1848">
        <f ca="1">DATEDIF(Factures[[#This Row],[Date naissance]],TODAY(),"Y")</f>
        <v>40</v>
      </c>
      <c r="N1848" t="str">
        <f ca="1">VLOOKUP(Factures[[#This Row],[Age]],Cat_Age[],2,TRUE)</f>
        <v>2 - de 35 à 45 ans</v>
      </c>
      <c r="O1848" t="str" cm="1">
        <f t="array" ref="O1848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48" t="str">
        <f>VLOOKUP(INDEX(Communes2013[Code Postal],MATCH("*"&amp;TEXT(Factures[[#This Row],[CP]],"00000")&amp;"*",Communes2013[Code Postal],0)),Communes2013[],2,FALSE)</f>
        <v>LE BLANC-MESNIL</v>
      </c>
      <c r="Q1848" t="str">
        <f>VLOOKUP(Factures[[#This Row],[DPT]],departement2021[],6,FALSE)</f>
        <v>Seine-Saint-Denis</v>
      </c>
      <c r="R1848" t="str">
        <f>VLOOKUP(VLOOKUP(Factures[[#This Row],[DPT]],departement2021[],2,FALSE),region2021[],5,FALSE)</f>
        <v>Île-de-France</v>
      </c>
    </row>
    <row r="1849" spans="1:18" x14ac:dyDescent="0.25">
      <c r="A1849">
        <v>1853</v>
      </c>
      <c r="B1849" s="1">
        <v>44799</v>
      </c>
      <c r="C1849" s="2" t="s">
        <v>18</v>
      </c>
      <c r="D1849" s="2" t="s">
        <v>13</v>
      </c>
      <c r="E1849">
        <v>15</v>
      </c>
      <c r="F1849">
        <v>371</v>
      </c>
      <c r="G1849">
        <v>110</v>
      </c>
      <c r="H1849">
        <v>481</v>
      </c>
      <c r="I1849" s="2" t="s">
        <v>17</v>
      </c>
      <c r="K1849" s="4">
        <v>35850</v>
      </c>
      <c r="L1849" s="1">
        <v>32454</v>
      </c>
      <c r="M1849">
        <f ca="1">DATEDIF(Factures[[#This Row],[Date naissance]],TODAY(),"Y")</f>
        <v>34</v>
      </c>
      <c r="N1849" t="str">
        <f ca="1">VLOOKUP(Factures[[#This Row],[Age]],Cat_Age[],2,TRUE)</f>
        <v>1 - de 0 à 35 ans</v>
      </c>
      <c r="O1849" t="str" cm="1">
        <f t="array" ref="O184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49" t="str">
        <f>VLOOKUP(INDEX(Communes2013[Code Postal],MATCH("*"&amp;TEXT(Factures[[#This Row],[CP]],"00000")&amp;"*",Communes2013[Code Postal],0)),Communes2013[],2,FALSE)</f>
        <v>GEVEZE</v>
      </c>
      <c r="Q1849" t="str">
        <f>VLOOKUP(Factures[[#This Row],[DPT]],departement2021[],6,FALSE)</f>
        <v>Ille-et-Vilaine</v>
      </c>
      <c r="R1849" t="str">
        <f>VLOOKUP(VLOOKUP(Factures[[#This Row],[DPT]],departement2021[],2,FALSE),region2021[],5,FALSE)</f>
        <v>Bretagne</v>
      </c>
    </row>
    <row r="1850" spans="1:18" x14ac:dyDescent="0.25">
      <c r="A1850">
        <v>1854</v>
      </c>
      <c r="B1850" s="1">
        <v>44799</v>
      </c>
      <c r="C1850" s="2" t="s">
        <v>18</v>
      </c>
      <c r="D1850" s="2" t="s">
        <v>16</v>
      </c>
      <c r="E1850">
        <v>9</v>
      </c>
      <c r="F1850">
        <v>253.5</v>
      </c>
      <c r="G1850">
        <v>212</v>
      </c>
      <c r="H1850">
        <v>465.5</v>
      </c>
      <c r="I1850" s="2" t="s">
        <v>17</v>
      </c>
      <c r="K1850" s="4">
        <v>29850</v>
      </c>
      <c r="L1850" s="1">
        <v>29651</v>
      </c>
      <c r="M1850">
        <f ca="1">DATEDIF(Factures[[#This Row],[Date naissance]],TODAY(),"Y")</f>
        <v>41</v>
      </c>
      <c r="N1850" t="str">
        <f ca="1">VLOOKUP(Factures[[#This Row],[Age]],Cat_Age[],2,TRUE)</f>
        <v>2 - de 35 à 45 ans</v>
      </c>
      <c r="O1850" t="str" cm="1">
        <f t="array" ref="O185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50" t="str">
        <f>VLOOKUP(INDEX(Communes2013[Code Postal],MATCH("*"&amp;TEXT(Factures[[#This Row],[CP]],"00000")&amp;"*",Communes2013[Code Postal],0)),Communes2013[],2,FALSE)</f>
        <v>GOUESNOU</v>
      </c>
      <c r="Q1850" t="str">
        <f>VLOOKUP(Factures[[#This Row],[DPT]],departement2021[],6,FALSE)</f>
        <v>Finistère</v>
      </c>
      <c r="R1850" t="str">
        <f>VLOOKUP(VLOOKUP(Factures[[#This Row],[DPT]],departement2021[],2,FALSE),region2021[],5,FALSE)</f>
        <v>Bretagne</v>
      </c>
    </row>
    <row r="1851" spans="1:18" x14ac:dyDescent="0.25">
      <c r="A1851">
        <v>1855</v>
      </c>
      <c r="B1851" s="1">
        <v>44799</v>
      </c>
      <c r="C1851" s="2" t="s">
        <v>15</v>
      </c>
      <c r="D1851" s="2" t="s">
        <v>16</v>
      </c>
      <c r="E1851">
        <v>2</v>
      </c>
      <c r="F1851">
        <v>54</v>
      </c>
      <c r="G1851">
        <v>97</v>
      </c>
      <c r="H1851">
        <v>151</v>
      </c>
      <c r="I1851" s="2" t="s">
        <v>17</v>
      </c>
      <c r="K1851" s="4">
        <v>29390</v>
      </c>
      <c r="L1851" s="1">
        <v>29548</v>
      </c>
      <c r="M1851">
        <f ca="1">DATEDIF(Factures[[#This Row],[Date naissance]],TODAY(),"Y")</f>
        <v>41</v>
      </c>
      <c r="N1851" t="str">
        <f ca="1">VLOOKUP(Factures[[#This Row],[Age]],Cat_Age[],2,TRUE)</f>
        <v>2 - de 35 à 45 ans</v>
      </c>
      <c r="O1851" t="str" cm="1">
        <f t="array" ref="O185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51" t="str">
        <f>VLOOKUP(INDEX(Communes2013[Code Postal],MATCH("*"&amp;TEXT(Factures[[#This Row],[CP]],"00000")&amp;"*",Communes2013[Code Postal],0)),Communes2013[],2,FALSE)</f>
        <v>SCAER</v>
      </c>
      <c r="Q1851" t="str">
        <f>VLOOKUP(Factures[[#This Row],[DPT]],departement2021[],6,FALSE)</f>
        <v>Finistère</v>
      </c>
      <c r="R1851" t="str">
        <f>VLOOKUP(VLOOKUP(Factures[[#This Row],[DPT]],departement2021[],2,FALSE),region2021[],5,FALSE)</f>
        <v>Bretagne</v>
      </c>
    </row>
    <row r="1852" spans="1:18" x14ac:dyDescent="0.25">
      <c r="A1852">
        <v>1856</v>
      </c>
      <c r="B1852" s="1">
        <v>44799</v>
      </c>
      <c r="C1852" s="2" t="s">
        <v>19</v>
      </c>
      <c r="D1852" s="2" t="s">
        <v>13</v>
      </c>
      <c r="E1852">
        <v>19</v>
      </c>
      <c r="F1852">
        <v>389</v>
      </c>
      <c r="G1852">
        <v>224</v>
      </c>
      <c r="H1852">
        <v>613</v>
      </c>
      <c r="I1852" s="2" t="s">
        <v>14</v>
      </c>
      <c r="J1852">
        <v>6</v>
      </c>
      <c r="K1852" s="4">
        <v>54800</v>
      </c>
      <c r="L1852" s="1">
        <v>23460</v>
      </c>
      <c r="M1852">
        <f ca="1">DATEDIF(Factures[[#This Row],[Date naissance]],TODAY(),"Y")</f>
        <v>58</v>
      </c>
      <c r="N1852" t="str">
        <f ca="1">VLOOKUP(Factures[[#This Row],[Age]],Cat_Age[],2,TRUE)</f>
        <v>4 - de 55 à 65 ans</v>
      </c>
      <c r="O1852" t="str" cm="1">
        <f t="array" ref="O1852">IF(INT(Factures[[#This Row],[CP]]/1000)=20,_xlfn.SWITCH(MID(Factures[[#This Row],[CP]],3,1),"0","2A","1","2A","2","2B"),IF(LEN(Factures[[#This Row],[CP]])=4,"0"&amp;LEFT(Factures[[#This Row],[CP]],1),LEFT(Factures[[#This Row],[CP]],2)))</f>
        <v>54</v>
      </c>
      <c r="P1852" t="str">
        <f>VLOOKUP(INDEX(Communes2013[Code Postal],MATCH("*"&amp;TEXT(Factures[[#This Row],[CP]],"00000")&amp;"*",Communes2013[Code Postal],0)),Communes2013[],2,FALSE)</f>
        <v>JARNY</v>
      </c>
      <c r="Q1852" t="str">
        <f>VLOOKUP(Factures[[#This Row],[DPT]],departement2021[],6,FALSE)</f>
        <v>Meurthe-et-Moselle</v>
      </c>
      <c r="R1852" t="str">
        <f>VLOOKUP(VLOOKUP(Factures[[#This Row],[DPT]],departement2021[],2,FALSE),region2021[],5,FALSE)</f>
        <v>Grand Est</v>
      </c>
    </row>
    <row r="1853" spans="1:18" x14ac:dyDescent="0.25">
      <c r="A1853">
        <v>1857</v>
      </c>
      <c r="B1853" s="1">
        <v>44799</v>
      </c>
      <c r="C1853" s="2" t="s">
        <v>15</v>
      </c>
      <c r="D1853" s="2" t="s">
        <v>16</v>
      </c>
      <c r="E1853">
        <v>8</v>
      </c>
      <c r="F1853">
        <v>272.5</v>
      </c>
      <c r="G1853">
        <v>360</v>
      </c>
      <c r="H1853">
        <v>632.5</v>
      </c>
      <c r="I1853" s="2" t="s">
        <v>14</v>
      </c>
      <c r="J1853">
        <v>8.5</v>
      </c>
      <c r="K1853" s="4">
        <v>56600</v>
      </c>
      <c r="L1853" s="1">
        <v>16474</v>
      </c>
      <c r="M1853">
        <f ca="1">DATEDIF(Factures[[#This Row],[Date naissance]],TODAY(),"Y")</f>
        <v>77</v>
      </c>
      <c r="N1853" t="str">
        <f ca="1">VLOOKUP(Factures[[#This Row],[Age]],Cat_Age[],2,TRUE)</f>
        <v>5 - de 65 et plus</v>
      </c>
      <c r="O1853" t="str" cm="1">
        <f t="array" ref="O185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853" t="str">
        <f>VLOOKUP(INDEX(Communes2013[Code Postal],MATCH("*"&amp;TEXT(Factures[[#This Row],[CP]],"00000")&amp;"*",Communes2013[Code Postal],0)),Communes2013[],2,FALSE)</f>
        <v>LANESTER</v>
      </c>
      <c r="Q1853" t="str">
        <f>VLOOKUP(Factures[[#This Row],[DPT]],departement2021[],6,FALSE)</f>
        <v>Morbihan</v>
      </c>
      <c r="R1853" t="str">
        <f>VLOOKUP(VLOOKUP(Factures[[#This Row],[DPT]],departement2021[],2,FALSE),region2021[],5,FALSE)</f>
        <v>Bretagne</v>
      </c>
    </row>
    <row r="1854" spans="1:18" x14ac:dyDescent="0.25">
      <c r="A1854">
        <v>1858</v>
      </c>
      <c r="B1854" s="1">
        <v>44800</v>
      </c>
      <c r="C1854" s="2" t="s">
        <v>15</v>
      </c>
      <c r="D1854" s="2" t="s">
        <v>21</v>
      </c>
      <c r="E1854">
        <v>6</v>
      </c>
      <c r="F1854">
        <v>117</v>
      </c>
      <c r="G1854">
        <v>182</v>
      </c>
      <c r="H1854">
        <v>299</v>
      </c>
      <c r="I1854" s="2" t="s">
        <v>14</v>
      </c>
      <c r="J1854">
        <v>6.5</v>
      </c>
      <c r="K1854" s="4">
        <v>29720</v>
      </c>
      <c r="L1854" s="1">
        <v>28909</v>
      </c>
      <c r="M1854">
        <f ca="1">DATEDIF(Factures[[#This Row],[Date naissance]],TODAY(),"Y")</f>
        <v>43</v>
      </c>
      <c r="N1854" t="str">
        <f ca="1">VLOOKUP(Factures[[#This Row],[Age]],Cat_Age[],2,TRUE)</f>
        <v>2 - de 35 à 45 ans</v>
      </c>
      <c r="O1854" t="str" cm="1">
        <f t="array" ref="O18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54" t="str">
        <f>VLOOKUP(INDEX(Communes2013[Code Postal],MATCH("*"&amp;TEXT(Factures[[#This Row],[CP]],"00000")&amp;"*",Communes2013[Code Postal],0)),Communes2013[],2,FALSE)</f>
        <v>PLONEOUR-LANVERN</v>
      </c>
      <c r="Q1854" t="str">
        <f>VLOOKUP(Factures[[#This Row],[DPT]],departement2021[],6,FALSE)</f>
        <v>Finistère</v>
      </c>
      <c r="R1854" t="str">
        <f>VLOOKUP(VLOOKUP(Factures[[#This Row],[DPT]],departement2021[],2,FALSE),region2021[],5,FALSE)</f>
        <v>Bretagne</v>
      </c>
    </row>
    <row r="1855" spans="1:18" x14ac:dyDescent="0.25">
      <c r="A1855">
        <v>1859</v>
      </c>
      <c r="B1855" s="1">
        <v>44800</v>
      </c>
      <c r="C1855" s="2" t="s">
        <v>18</v>
      </c>
      <c r="D1855" s="2" t="s">
        <v>22</v>
      </c>
      <c r="E1855">
        <v>14</v>
      </c>
      <c r="F1855">
        <v>224</v>
      </c>
      <c r="G1855">
        <v>374</v>
      </c>
      <c r="H1855">
        <v>598</v>
      </c>
      <c r="I1855" s="2" t="s">
        <v>17</v>
      </c>
      <c r="K1855" s="4">
        <v>75020</v>
      </c>
      <c r="L1855" s="1">
        <v>19524</v>
      </c>
      <c r="M1855">
        <f ca="1">DATEDIF(Factures[[#This Row],[Date naissance]],TODAY(),"Y")</f>
        <v>69</v>
      </c>
      <c r="N1855" t="str">
        <f ca="1">VLOOKUP(Factures[[#This Row],[Age]],Cat_Age[],2,TRUE)</f>
        <v>5 - de 65 et plus</v>
      </c>
      <c r="O1855" t="str" cm="1">
        <f t="array" ref="O185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55" t="str">
        <f>VLOOKUP(INDEX(Communes2013[Code Postal],MATCH("*"&amp;TEXT(Factures[[#This Row],[CP]],"00000")&amp;"*",Communes2013[Code Postal],0)),Communes2013[],2,FALSE)</f>
        <v>PARIS-20E-ARRONDISSEMENT</v>
      </c>
      <c r="Q1855" t="str">
        <f>VLOOKUP(Factures[[#This Row],[DPT]],departement2021[],6,FALSE)</f>
        <v>Paris</v>
      </c>
      <c r="R1855" t="str">
        <f>VLOOKUP(VLOOKUP(Factures[[#This Row],[DPT]],departement2021[],2,FALSE),region2021[],5,FALSE)</f>
        <v>Île-de-France</v>
      </c>
    </row>
    <row r="1856" spans="1:18" x14ac:dyDescent="0.25">
      <c r="A1856">
        <v>1860</v>
      </c>
      <c r="B1856" s="1">
        <v>44800</v>
      </c>
      <c r="C1856" s="2" t="s">
        <v>12</v>
      </c>
      <c r="D1856" s="2" t="s">
        <v>20</v>
      </c>
      <c r="E1856">
        <v>17</v>
      </c>
      <c r="F1856">
        <v>228</v>
      </c>
      <c r="G1856">
        <v>17</v>
      </c>
      <c r="H1856">
        <v>245</v>
      </c>
      <c r="I1856" s="2" t="s">
        <v>14</v>
      </c>
      <c r="J1856">
        <v>13</v>
      </c>
      <c r="K1856" s="4">
        <v>29880</v>
      </c>
      <c r="L1856" s="1">
        <v>16282</v>
      </c>
      <c r="M1856">
        <f ca="1">DATEDIF(Factures[[#This Row],[Date naissance]],TODAY(),"Y")</f>
        <v>78</v>
      </c>
      <c r="N1856" t="str">
        <f ca="1">VLOOKUP(Factures[[#This Row],[Age]],Cat_Age[],2,TRUE)</f>
        <v>5 - de 65 et plus</v>
      </c>
      <c r="O1856" t="str" cm="1">
        <f t="array" ref="O18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56" t="str">
        <f>VLOOKUP(INDEX(Communes2013[Code Postal],MATCH("*"&amp;TEXT(Factures[[#This Row],[CP]],"00000")&amp;"*",Communes2013[Code Postal],0)),Communes2013[],2,FALSE)</f>
        <v>PLOUGUERNEAU</v>
      </c>
      <c r="Q1856" t="str">
        <f>VLOOKUP(Factures[[#This Row],[DPT]],departement2021[],6,FALSE)</f>
        <v>Finistère</v>
      </c>
      <c r="R1856" t="str">
        <f>VLOOKUP(VLOOKUP(Factures[[#This Row],[DPT]],departement2021[],2,FALSE),region2021[],5,FALSE)</f>
        <v>Bretagne</v>
      </c>
    </row>
    <row r="1857" spans="1:18" x14ac:dyDescent="0.25">
      <c r="A1857">
        <v>1861</v>
      </c>
      <c r="B1857" s="1">
        <v>44800</v>
      </c>
      <c r="C1857" s="2" t="s">
        <v>18</v>
      </c>
      <c r="D1857" s="2" t="s">
        <v>16</v>
      </c>
      <c r="E1857">
        <v>2</v>
      </c>
      <c r="F1857">
        <v>64.5</v>
      </c>
      <c r="G1857">
        <v>49</v>
      </c>
      <c r="H1857">
        <v>113.5</v>
      </c>
      <c r="I1857" s="2" t="s">
        <v>14</v>
      </c>
      <c r="J1857">
        <v>1.5</v>
      </c>
      <c r="K1857" s="4">
        <v>49100</v>
      </c>
      <c r="L1857" s="1">
        <v>22707</v>
      </c>
      <c r="M1857">
        <f ca="1">DATEDIF(Factures[[#This Row],[Date naissance]],TODAY(),"Y")</f>
        <v>60</v>
      </c>
      <c r="N1857" t="str">
        <f ca="1">VLOOKUP(Factures[[#This Row],[Age]],Cat_Age[],2,TRUE)</f>
        <v>4 - de 55 à 65 ans</v>
      </c>
      <c r="O1857" t="str" cm="1">
        <f t="array" ref="O1857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1857" t="str">
        <f>VLOOKUP(INDEX(Communes2013[Code Postal],MATCH("*"&amp;TEXT(Factures[[#This Row],[CP]],"00000")&amp;"*",Communes2013[Code Postal],0)),Communes2013[],2,FALSE)</f>
        <v>ANGERS</v>
      </c>
      <c r="Q1857" t="str">
        <f>VLOOKUP(Factures[[#This Row],[DPT]],departement2021[],6,FALSE)</f>
        <v>Maine-et-Loire</v>
      </c>
      <c r="R1857" t="str">
        <f>VLOOKUP(VLOOKUP(Factures[[#This Row],[DPT]],departement2021[],2,FALSE),region2021[],5,FALSE)</f>
        <v>Pays de la Loire</v>
      </c>
    </row>
    <row r="1858" spans="1:18" x14ac:dyDescent="0.25">
      <c r="A1858">
        <v>1862</v>
      </c>
      <c r="B1858" s="1">
        <v>44800</v>
      </c>
      <c r="C1858" s="2" t="s">
        <v>15</v>
      </c>
      <c r="D1858" s="2" t="s">
        <v>16</v>
      </c>
      <c r="E1858">
        <v>2</v>
      </c>
      <c r="F1858">
        <v>63</v>
      </c>
      <c r="G1858">
        <v>114</v>
      </c>
      <c r="H1858">
        <v>177</v>
      </c>
      <c r="I1858" s="2" t="s">
        <v>17</v>
      </c>
      <c r="K1858" s="4">
        <v>75019</v>
      </c>
      <c r="L1858" s="1">
        <v>28223</v>
      </c>
      <c r="M1858">
        <f ca="1">DATEDIF(Factures[[#This Row],[Date naissance]],TODAY(),"Y")</f>
        <v>45</v>
      </c>
      <c r="N1858" t="str">
        <f ca="1">VLOOKUP(Factures[[#This Row],[Age]],Cat_Age[],2,TRUE)</f>
        <v>3 - de 45 à 55 ans</v>
      </c>
      <c r="O1858" t="str" cm="1">
        <f t="array" ref="O185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58" t="str">
        <f>VLOOKUP(INDEX(Communes2013[Code Postal],MATCH("*"&amp;TEXT(Factures[[#This Row],[CP]],"00000")&amp;"*",Communes2013[Code Postal],0)),Communes2013[],2,FALSE)</f>
        <v>PARIS-19E-ARRONDISSEMENT</v>
      </c>
      <c r="Q1858" t="str">
        <f>VLOOKUP(Factures[[#This Row],[DPT]],departement2021[],6,FALSE)</f>
        <v>Paris</v>
      </c>
      <c r="R1858" t="str">
        <f>VLOOKUP(VLOOKUP(Factures[[#This Row],[DPT]],departement2021[],2,FALSE),region2021[],5,FALSE)</f>
        <v>Île-de-France</v>
      </c>
    </row>
    <row r="1859" spans="1:18" x14ac:dyDescent="0.25">
      <c r="A1859">
        <v>1863</v>
      </c>
      <c r="B1859" s="1">
        <v>44800</v>
      </c>
      <c r="C1859" s="2" t="s">
        <v>18</v>
      </c>
      <c r="D1859" s="2" t="s">
        <v>16</v>
      </c>
      <c r="E1859">
        <v>17</v>
      </c>
      <c r="F1859">
        <v>562.5</v>
      </c>
      <c r="G1859">
        <v>716</v>
      </c>
      <c r="H1859">
        <v>1278.5</v>
      </c>
      <c r="I1859" s="2" t="s">
        <v>17</v>
      </c>
      <c r="K1859" s="4">
        <v>35135</v>
      </c>
      <c r="L1859" s="1">
        <v>35329</v>
      </c>
      <c r="M1859">
        <f ca="1">DATEDIF(Factures[[#This Row],[Date naissance]],TODAY(),"Y")</f>
        <v>26</v>
      </c>
      <c r="N1859" t="str">
        <f ca="1">VLOOKUP(Factures[[#This Row],[Age]],Cat_Age[],2,TRUE)</f>
        <v>1 - de 0 à 35 ans</v>
      </c>
      <c r="O1859" t="str" cm="1">
        <f t="array" ref="O185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59" t="str">
        <f>VLOOKUP(INDEX(Communes2013[Code Postal],MATCH("*"&amp;TEXT(Factures[[#This Row],[CP]],"00000")&amp;"*",Communes2013[Code Postal],0)),Communes2013[],2,FALSE)</f>
        <v>CHANTEPIE</v>
      </c>
      <c r="Q1859" t="str">
        <f>VLOOKUP(Factures[[#This Row],[DPT]],departement2021[],6,FALSE)</f>
        <v>Ille-et-Vilaine</v>
      </c>
      <c r="R1859" t="str">
        <f>VLOOKUP(VLOOKUP(Factures[[#This Row],[DPT]],departement2021[],2,FALSE),region2021[],5,FALSE)</f>
        <v>Bretagne</v>
      </c>
    </row>
    <row r="1860" spans="1:18" x14ac:dyDescent="0.25">
      <c r="A1860">
        <v>1864</v>
      </c>
      <c r="B1860" s="1">
        <v>44800</v>
      </c>
      <c r="C1860" s="2" t="s">
        <v>15</v>
      </c>
      <c r="D1860" s="2" t="s">
        <v>16</v>
      </c>
      <c r="E1860">
        <v>2</v>
      </c>
      <c r="F1860">
        <v>53</v>
      </c>
      <c r="G1860">
        <v>66</v>
      </c>
      <c r="H1860">
        <v>119</v>
      </c>
      <c r="I1860" s="2" t="s">
        <v>17</v>
      </c>
      <c r="K1860" s="4">
        <v>52100</v>
      </c>
      <c r="L1860" s="1">
        <v>27489</v>
      </c>
      <c r="M1860">
        <f ca="1">DATEDIF(Factures[[#This Row],[Date naissance]],TODAY(),"Y")</f>
        <v>47</v>
      </c>
      <c r="N1860" t="str">
        <f ca="1">VLOOKUP(Factures[[#This Row],[Age]],Cat_Age[],2,TRUE)</f>
        <v>3 - de 45 à 55 ans</v>
      </c>
      <c r="O1860" t="str" cm="1">
        <f t="array" ref="O1860">IF(INT(Factures[[#This Row],[CP]]/1000)=20,_xlfn.SWITCH(MID(Factures[[#This Row],[CP]],3,1),"0","2A","1","2A","2","2B"),IF(LEN(Factures[[#This Row],[CP]])=4,"0"&amp;LEFT(Factures[[#This Row],[CP]],1),LEFT(Factures[[#This Row],[CP]],2)))</f>
        <v>52</v>
      </c>
      <c r="P1860" t="str">
        <f>VLOOKUP(INDEX(Communes2013[Code Postal],MATCH("*"&amp;TEXT(Factures[[#This Row],[CP]],"00000")&amp;"*",Communes2013[Code Postal],0)),Communes2013[],2,FALSE)</f>
        <v>SAINT-DIZIER</v>
      </c>
      <c r="Q1860" t="str">
        <f>VLOOKUP(Factures[[#This Row],[DPT]],departement2021[],6,FALSE)</f>
        <v>Haute-Marne</v>
      </c>
      <c r="R1860" t="str">
        <f>VLOOKUP(VLOOKUP(Factures[[#This Row],[DPT]],departement2021[],2,FALSE),region2021[],5,FALSE)</f>
        <v>Grand Est</v>
      </c>
    </row>
    <row r="1861" spans="1:18" x14ac:dyDescent="0.25">
      <c r="A1861">
        <v>1865</v>
      </c>
      <c r="B1861" s="1">
        <v>44800</v>
      </c>
      <c r="C1861" s="2" t="s">
        <v>15</v>
      </c>
      <c r="D1861" s="2" t="s">
        <v>13</v>
      </c>
      <c r="E1861">
        <v>3</v>
      </c>
      <c r="F1861">
        <v>70.5</v>
      </c>
      <c r="G1861">
        <v>99</v>
      </c>
      <c r="H1861">
        <v>169.5</v>
      </c>
      <c r="I1861" s="2" t="s">
        <v>14</v>
      </c>
      <c r="J1861">
        <v>8</v>
      </c>
      <c r="K1861" s="4">
        <v>38200</v>
      </c>
      <c r="L1861" s="1">
        <v>34930</v>
      </c>
      <c r="M1861">
        <f ca="1">DATEDIF(Factures[[#This Row],[Date naissance]],TODAY(),"Y")</f>
        <v>27</v>
      </c>
      <c r="N1861" t="str">
        <f ca="1">VLOOKUP(Factures[[#This Row],[Age]],Cat_Age[],2,TRUE)</f>
        <v>1 - de 0 à 35 ans</v>
      </c>
      <c r="O1861" t="str" cm="1">
        <f t="array" ref="O1861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1861" t="str">
        <f>VLOOKUP(INDEX(Communes2013[Code Postal],MATCH("*"&amp;TEXT(Factures[[#This Row],[CP]],"00000")&amp;"*",Communes2013[Code Postal],0)),Communes2013[],2,FALSE)</f>
        <v>VIENNE</v>
      </c>
      <c r="Q1861" t="str">
        <f>VLOOKUP(Factures[[#This Row],[DPT]],departement2021[],6,FALSE)</f>
        <v>Isère</v>
      </c>
      <c r="R1861" t="str">
        <f>VLOOKUP(VLOOKUP(Factures[[#This Row],[DPT]],departement2021[],2,FALSE),region2021[],5,FALSE)</f>
        <v>Auvergne-Rhône-Alpes</v>
      </c>
    </row>
    <row r="1862" spans="1:18" x14ac:dyDescent="0.25">
      <c r="A1862">
        <v>1866</v>
      </c>
      <c r="B1862" s="1">
        <v>44800</v>
      </c>
      <c r="C1862" s="2" t="s">
        <v>18</v>
      </c>
      <c r="D1862" s="2" t="s">
        <v>16</v>
      </c>
      <c r="E1862">
        <v>13</v>
      </c>
      <c r="F1862">
        <v>416</v>
      </c>
      <c r="G1862">
        <v>388</v>
      </c>
      <c r="H1862">
        <v>804</v>
      </c>
      <c r="I1862" s="2" t="s">
        <v>14</v>
      </c>
      <c r="J1862">
        <v>36.5</v>
      </c>
      <c r="K1862" s="4">
        <v>29900</v>
      </c>
      <c r="L1862" s="1">
        <v>17641</v>
      </c>
      <c r="M1862">
        <f ca="1">DATEDIF(Factures[[#This Row],[Date naissance]],TODAY(),"Y")</f>
        <v>74</v>
      </c>
      <c r="N1862" t="str">
        <f ca="1">VLOOKUP(Factures[[#This Row],[Age]],Cat_Age[],2,TRUE)</f>
        <v>5 - de 65 et plus</v>
      </c>
      <c r="O1862" t="str" cm="1">
        <f t="array" ref="O186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62" t="str">
        <f>VLOOKUP(INDEX(Communes2013[Code Postal],MATCH("*"&amp;TEXT(Factures[[#This Row],[CP]],"00000")&amp;"*",Communes2013[Code Postal],0)),Communes2013[],2,FALSE)</f>
        <v>CONCARNEAU</v>
      </c>
      <c r="Q1862" t="str">
        <f>VLOOKUP(Factures[[#This Row],[DPT]],departement2021[],6,FALSE)</f>
        <v>Finistère</v>
      </c>
      <c r="R1862" t="str">
        <f>VLOOKUP(VLOOKUP(Factures[[#This Row],[DPT]],departement2021[],2,FALSE),region2021[],5,FALSE)</f>
        <v>Bretagne</v>
      </c>
    </row>
    <row r="1863" spans="1:18" x14ac:dyDescent="0.25">
      <c r="A1863">
        <v>1867</v>
      </c>
      <c r="B1863" s="1">
        <v>44800</v>
      </c>
      <c r="C1863" s="2" t="s">
        <v>12</v>
      </c>
      <c r="D1863" s="2" t="s">
        <v>13</v>
      </c>
      <c r="E1863">
        <v>2</v>
      </c>
      <c r="F1863">
        <v>47</v>
      </c>
      <c r="G1863">
        <v>30</v>
      </c>
      <c r="H1863">
        <v>77</v>
      </c>
      <c r="I1863" s="2" t="s">
        <v>17</v>
      </c>
      <c r="K1863" s="4">
        <v>29260</v>
      </c>
      <c r="L1863" s="1">
        <v>21582</v>
      </c>
      <c r="M1863">
        <f ca="1">DATEDIF(Factures[[#This Row],[Date naissance]],TODAY(),"Y")</f>
        <v>63</v>
      </c>
      <c r="N1863" t="str">
        <f ca="1">VLOOKUP(Factures[[#This Row],[Age]],Cat_Age[],2,TRUE)</f>
        <v>4 - de 55 à 65 ans</v>
      </c>
      <c r="O1863" t="str" cm="1">
        <f t="array" ref="O186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63" t="str">
        <f>VLOOKUP(INDEX(Communes2013[Code Postal],MATCH("*"&amp;TEXT(Factures[[#This Row],[CP]],"00000")&amp;"*",Communes2013[Code Postal],0)),Communes2013[],2,FALSE)</f>
        <v>LESNEVEN</v>
      </c>
      <c r="Q1863" t="str">
        <f>VLOOKUP(Factures[[#This Row],[DPT]],departement2021[],6,FALSE)</f>
        <v>Finistère</v>
      </c>
      <c r="R1863" t="str">
        <f>VLOOKUP(VLOOKUP(Factures[[#This Row],[DPT]],departement2021[],2,FALSE),region2021[],5,FALSE)</f>
        <v>Bretagne</v>
      </c>
    </row>
    <row r="1864" spans="1:18" x14ac:dyDescent="0.25">
      <c r="A1864">
        <v>1868</v>
      </c>
      <c r="B1864" s="1">
        <v>44800</v>
      </c>
      <c r="C1864" s="2" t="s">
        <v>15</v>
      </c>
      <c r="D1864" s="2" t="s">
        <v>13</v>
      </c>
      <c r="E1864">
        <v>2</v>
      </c>
      <c r="F1864">
        <v>48</v>
      </c>
      <c r="G1864">
        <v>67</v>
      </c>
      <c r="H1864">
        <v>115</v>
      </c>
      <c r="I1864" s="2" t="s">
        <v>17</v>
      </c>
      <c r="K1864" s="4">
        <v>35000</v>
      </c>
      <c r="L1864" s="1">
        <v>22199</v>
      </c>
      <c r="M1864">
        <f ca="1">DATEDIF(Factures[[#This Row],[Date naissance]],TODAY(),"Y")</f>
        <v>62</v>
      </c>
      <c r="N1864" t="str">
        <f ca="1">VLOOKUP(Factures[[#This Row],[Age]],Cat_Age[],2,TRUE)</f>
        <v>4 - de 55 à 65 ans</v>
      </c>
      <c r="O1864" t="str" cm="1">
        <f t="array" ref="O186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64" t="str">
        <f>VLOOKUP(INDEX(Communes2013[Code Postal],MATCH("*"&amp;TEXT(Factures[[#This Row],[CP]],"00000")&amp;"*",Communes2013[Code Postal],0)),Communes2013[],2,FALSE)</f>
        <v>RENNES</v>
      </c>
      <c r="Q1864" t="str">
        <f>VLOOKUP(Factures[[#This Row],[DPT]],departement2021[],6,FALSE)</f>
        <v>Ille-et-Vilaine</v>
      </c>
      <c r="R1864" t="str">
        <f>VLOOKUP(VLOOKUP(Factures[[#This Row],[DPT]],departement2021[],2,FALSE),region2021[],5,FALSE)</f>
        <v>Bretagne</v>
      </c>
    </row>
    <row r="1865" spans="1:18" x14ac:dyDescent="0.25">
      <c r="A1865">
        <v>1869</v>
      </c>
      <c r="B1865" s="1">
        <v>44800</v>
      </c>
      <c r="C1865" s="2" t="s">
        <v>15</v>
      </c>
      <c r="D1865" s="2" t="s">
        <v>21</v>
      </c>
      <c r="E1865">
        <v>6</v>
      </c>
      <c r="F1865">
        <v>108.5</v>
      </c>
      <c r="G1865">
        <v>144</v>
      </c>
      <c r="H1865">
        <v>252.5</v>
      </c>
      <c r="I1865" s="2" t="s">
        <v>14</v>
      </c>
      <c r="J1865">
        <v>8.5</v>
      </c>
      <c r="K1865" s="4">
        <v>22190</v>
      </c>
      <c r="L1865" s="1">
        <v>28251</v>
      </c>
      <c r="M1865">
        <f ca="1">DATEDIF(Factures[[#This Row],[Date naissance]],TODAY(),"Y")</f>
        <v>45</v>
      </c>
      <c r="N1865" t="str">
        <f ca="1">VLOOKUP(Factures[[#This Row],[Age]],Cat_Age[],2,TRUE)</f>
        <v>3 - de 45 à 55 ans</v>
      </c>
      <c r="O1865" t="str" cm="1">
        <f t="array" ref="O186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65" t="str">
        <f>VLOOKUP(INDEX(Communes2013[Code Postal],MATCH("*"&amp;TEXT(Factures[[#This Row],[CP]],"00000")&amp;"*",Communes2013[Code Postal],0)),Communes2013[],2,FALSE)</f>
        <v>PLERIN</v>
      </c>
      <c r="Q1865" t="str">
        <f>VLOOKUP(Factures[[#This Row],[DPT]],departement2021[],6,FALSE)</f>
        <v>Côtes-d'Armor</v>
      </c>
      <c r="R1865" t="str">
        <f>VLOOKUP(VLOOKUP(Factures[[#This Row],[DPT]],departement2021[],2,FALSE),region2021[],5,FALSE)</f>
        <v>Bretagne</v>
      </c>
    </row>
    <row r="1866" spans="1:18" x14ac:dyDescent="0.25">
      <c r="A1866">
        <v>1870</v>
      </c>
      <c r="B1866" s="1">
        <v>44800</v>
      </c>
      <c r="C1866" s="2" t="s">
        <v>18</v>
      </c>
      <c r="D1866" s="2" t="s">
        <v>13</v>
      </c>
      <c r="E1866">
        <v>2</v>
      </c>
      <c r="F1866">
        <v>48</v>
      </c>
      <c r="G1866">
        <v>10</v>
      </c>
      <c r="H1866">
        <v>58</v>
      </c>
      <c r="I1866" s="2" t="s">
        <v>14</v>
      </c>
      <c r="J1866">
        <v>4</v>
      </c>
      <c r="K1866" s="4">
        <v>69620</v>
      </c>
      <c r="L1866" s="1">
        <v>22759</v>
      </c>
      <c r="M1866">
        <f ca="1">DATEDIF(Factures[[#This Row],[Date naissance]],TODAY(),"Y")</f>
        <v>60</v>
      </c>
      <c r="N1866" t="str">
        <f ca="1">VLOOKUP(Factures[[#This Row],[Age]],Cat_Age[],2,TRUE)</f>
        <v>4 - de 55 à 65 ans</v>
      </c>
      <c r="O1866" t="str" cm="1">
        <f t="array" ref="O1866">IF(INT(Factures[[#This Row],[CP]]/1000)=20,_xlfn.SWITCH(MID(Factures[[#This Row],[CP]],3,1),"0","2A","1","2A","2","2B"),IF(LEN(Factures[[#This Row],[CP]])=4,"0"&amp;LEFT(Factures[[#This Row],[CP]],1),LEFT(Factures[[#This Row],[CP]],2)))</f>
        <v>69</v>
      </c>
      <c r="P1866" t="str">
        <f>VLOOKUP(INDEX(Communes2013[Code Postal],MATCH("*"&amp;TEXT(Factures[[#This Row],[CP]],"00000")&amp;"*",Communes2013[Code Postal],0)),Communes2013[],2,FALSE)</f>
        <v>LE BOIS-D'OINGT</v>
      </c>
      <c r="Q1866" t="str">
        <f>VLOOKUP(Factures[[#This Row],[DPT]],departement2021[],6,FALSE)</f>
        <v>Rhône</v>
      </c>
      <c r="R1866" t="str">
        <f>VLOOKUP(VLOOKUP(Factures[[#This Row],[DPT]],departement2021[],2,FALSE),region2021[],5,FALSE)</f>
        <v>Auvergne-Rhône-Alpes</v>
      </c>
    </row>
    <row r="1867" spans="1:18" x14ac:dyDescent="0.25">
      <c r="A1867">
        <v>1871</v>
      </c>
      <c r="B1867" s="1">
        <v>44800</v>
      </c>
      <c r="C1867" s="2" t="s">
        <v>18</v>
      </c>
      <c r="D1867" s="2" t="s">
        <v>16</v>
      </c>
      <c r="E1867">
        <v>2</v>
      </c>
      <c r="F1867">
        <v>62.5</v>
      </c>
      <c r="G1867">
        <v>71</v>
      </c>
      <c r="H1867">
        <v>133.5</v>
      </c>
      <c r="I1867" s="2" t="s">
        <v>14</v>
      </c>
      <c r="J1867">
        <v>6.5</v>
      </c>
      <c r="K1867" s="4">
        <v>29000</v>
      </c>
      <c r="L1867" s="1">
        <v>24223</v>
      </c>
      <c r="M1867">
        <f ca="1">DATEDIF(Factures[[#This Row],[Date naissance]],TODAY(),"Y")</f>
        <v>56</v>
      </c>
      <c r="N1867" t="str">
        <f ca="1">VLOOKUP(Factures[[#This Row],[Age]],Cat_Age[],2,TRUE)</f>
        <v>4 - de 55 à 65 ans</v>
      </c>
      <c r="O1867" t="str" cm="1">
        <f t="array" ref="O18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67" t="str">
        <f>VLOOKUP(INDEX(Communes2013[Code Postal],MATCH("*"&amp;TEXT(Factures[[#This Row],[CP]],"00000")&amp;"*",Communes2013[Code Postal],0)),Communes2013[],2,FALSE)</f>
        <v>QUIMPER</v>
      </c>
      <c r="Q1867" t="str">
        <f>VLOOKUP(Factures[[#This Row],[DPT]],departement2021[],6,FALSE)</f>
        <v>Finistère</v>
      </c>
      <c r="R1867" t="str">
        <f>VLOOKUP(VLOOKUP(Factures[[#This Row],[DPT]],departement2021[],2,FALSE),region2021[],5,FALSE)</f>
        <v>Bretagne</v>
      </c>
    </row>
    <row r="1868" spans="1:18" x14ac:dyDescent="0.25">
      <c r="A1868">
        <v>1872</v>
      </c>
      <c r="B1868" s="1">
        <v>44800</v>
      </c>
      <c r="C1868" s="2" t="s">
        <v>15</v>
      </c>
      <c r="D1868" s="2" t="s">
        <v>16</v>
      </c>
      <c r="E1868">
        <v>11</v>
      </c>
      <c r="F1868">
        <v>340.5</v>
      </c>
      <c r="G1868">
        <v>433</v>
      </c>
      <c r="H1868">
        <v>773.5</v>
      </c>
      <c r="I1868" s="2" t="s">
        <v>17</v>
      </c>
      <c r="K1868" s="4">
        <v>35160</v>
      </c>
      <c r="L1868" s="1">
        <v>19778</v>
      </c>
      <c r="M1868">
        <f ca="1">DATEDIF(Factures[[#This Row],[Date naissance]],TODAY(),"Y")</f>
        <v>68</v>
      </c>
      <c r="N1868" t="str">
        <f ca="1">VLOOKUP(Factures[[#This Row],[Age]],Cat_Age[],2,TRUE)</f>
        <v>5 - de 65 et plus</v>
      </c>
      <c r="O1868" t="str" cm="1">
        <f t="array" ref="O186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68" t="str">
        <f>VLOOKUP(INDEX(Communes2013[Code Postal],MATCH("*"&amp;TEXT(Factures[[#This Row],[CP]],"00000")&amp;"*",Communes2013[Code Postal],0)),Communes2013[],2,FALSE)</f>
        <v>MONTFORT-SUR-MEU</v>
      </c>
      <c r="Q1868" t="str">
        <f>VLOOKUP(Factures[[#This Row],[DPT]],departement2021[],6,FALSE)</f>
        <v>Ille-et-Vilaine</v>
      </c>
      <c r="R1868" t="str">
        <f>VLOOKUP(VLOOKUP(Factures[[#This Row],[DPT]],departement2021[],2,FALSE),region2021[],5,FALSE)</f>
        <v>Bretagne</v>
      </c>
    </row>
    <row r="1869" spans="1:18" x14ac:dyDescent="0.25">
      <c r="A1869">
        <v>1873</v>
      </c>
      <c r="B1869" s="1">
        <v>44800</v>
      </c>
      <c r="C1869" s="2" t="s">
        <v>12</v>
      </c>
      <c r="D1869" s="2" t="s">
        <v>16</v>
      </c>
      <c r="E1869">
        <v>2</v>
      </c>
      <c r="F1869">
        <v>58.5</v>
      </c>
      <c r="G1869">
        <v>62</v>
      </c>
      <c r="H1869">
        <v>120.5</v>
      </c>
      <c r="I1869" s="2" t="s">
        <v>14</v>
      </c>
      <c r="J1869">
        <v>2</v>
      </c>
      <c r="K1869" s="4">
        <v>35200</v>
      </c>
      <c r="L1869" s="1">
        <v>27102</v>
      </c>
      <c r="M1869">
        <f ca="1">DATEDIF(Factures[[#This Row],[Date naissance]],TODAY(),"Y")</f>
        <v>48</v>
      </c>
      <c r="N1869" t="str">
        <f ca="1">VLOOKUP(Factures[[#This Row],[Age]],Cat_Age[],2,TRUE)</f>
        <v>3 - de 45 à 55 ans</v>
      </c>
      <c r="O1869" t="str" cm="1">
        <f t="array" ref="O1869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69" t="str">
        <f>VLOOKUP(INDEX(Communes2013[Code Postal],MATCH("*"&amp;TEXT(Factures[[#This Row],[CP]],"00000")&amp;"*",Communes2013[Code Postal],0)),Communes2013[],2,FALSE)</f>
        <v>RENNES</v>
      </c>
      <c r="Q1869" t="str">
        <f>VLOOKUP(Factures[[#This Row],[DPT]],departement2021[],6,FALSE)</f>
        <v>Ille-et-Vilaine</v>
      </c>
      <c r="R1869" t="str">
        <f>VLOOKUP(VLOOKUP(Factures[[#This Row],[DPT]],departement2021[],2,FALSE),region2021[],5,FALSE)</f>
        <v>Bretagne</v>
      </c>
    </row>
    <row r="1870" spans="1:18" x14ac:dyDescent="0.25">
      <c r="A1870">
        <v>1874</v>
      </c>
      <c r="B1870" s="1">
        <v>44800</v>
      </c>
      <c r="C1870" s="2" t="s">
        <v>18</v>
      </c>
      <c r="D1870" s="2" t="s">
        <v>16</v>
      </c>
      <c r="E1870">
        <v>7</v>
      </c>
      <c r="F1870">
        <v>217.5</v>
      </c>
      <c r="G1870">
        <v>134</v>
      </c>
      <c r="H1870">
        <v>351.5</v>
      </c>
      <c r="I1870" s="2" t="s">
        <v>14</v>
      </c>
      <c r="J1870">
        <v>4.5</v>
      </c>
      <c r="K1870" s="4">
        <v>29900</v>
      </c>
      <c r="L1870" s="1">
        <v>31819</v>
      </c>
      <c r="M1870">
        <f ca="1">DATEDIF(Factures[[#This Row],[Date naissance]],TODAY(),"Y")</f>
        <v>35</v>
      </c>
      <c r="N1870" t="str">
        <f ca="1">VLOOKUP(Factures[[#This Row],[Age]],Cat_Age[],2,TRUE)</f>
        <v>2 - de 35 à 45 ans</v>
      </c>
      <c r="O1870" t="str" cm="1">
        <f t="array" ref="O187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70" t="str">
        <f>VLOOKUP(INDEX(Communes2013[Code Postal],MATCH("*"&amp;TEXT(Factures[[#This Row],[CP]],"00000")&amp;"*",Communes2013[Code Postal],0)),Communes2013[],2,FALSE)</f>
        <v>CONCARNEAU</v>
      </c>
      <c r="Q1870" t="str">
        <f>VLOOKUP(Factures[[#This Row],[DPT]],departement2021[],6,FALSE)</f>
        <v>Finistère</v>
      </c>
      <c r="R1870" t="str">
        <f>VLOOKUP(VLOOKUP(Factures[[#This Row],[DPT]],departement2021[],2,FALSE),region2021[],5,FALSE)</f>
        <v>Bretagne</v>
      </c>
    </row>
    <row r="1871" spans="1:18" x14ac:dyDescent="0.25">
      <c r="A1871">
        <v>1875</v>
      </c>
      <c r="B1871" s="1">
        <v>44800</v>
      </c>
      <c r="C1871" s="2" t="s">
        <v>15</v>
      </c>
      <c r="D1871" s="2" t="s">
        <v>16</v>
      </c>
      <c r="E1871">
        <v>4</v>
      </c>
      <c r="F1871">
        <v>123.5</v>
      </c>
      <c r="G1871">
        <v>207</v>
      </c>
      <c r="H1871">
        <v>330.5</v>
      </c>
      <c r="I1871" s="2" t="s">
        <v>14</v>
      </c>
      <c r="J1871">
        <v>32.5</v>
      </c>
      <c r="K1871" s="4">
        <v>44340</v>
      </c>
      <c r="L1871" s="1">
        <v>23011</v>
      </c>
      <c r="M1871">
        <f ca="1">DATEDIF(Factures[[#This Row],[Date naissance]],TODAY(),"Y")</f>
        <v>59</v>
      </c>
      <c r="N1871" t="str">
        <f ca="1">VLOOKUP(Factures[[#This Row],[Age]],Cat_Age[],2,TRUE)</f>
        <v>4 - de 55 à 65 ans</v>
      </c>
      <c r="O1871" t="str" cm="1">
        <f t="array" ref="O1871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871" t="str">
        <f>VLOOKUP(INDEX(Communes2013[Code Postal],MATCH("*"&amp;TEXT(Factures[[#This Row],[CP]],"00000")&amp;"*",Communes2013[Code Postal],0)),Communes2013[],2,FALSE)</f>
        <v>BOUGUENAIS</v>
      </c>
      <c r="Q1871" t="str">
        <f>VLOOKUP(Factures[[#This Row],[DPT]],departement2021[],6,FALSE)</f>
        <v>Loire-Atlantique</v>
      </c>
      <c r="R1871" t="str">
        <f>VLOOKUP(VLOOKUP(Factures[[#This Row],[DPT]],departement2021[],2,FALSE),region2021[],5,FALSE)</f>
        <v>Pays de la Loire</v>
      </c>
    </row>
    <row r="1872" spans="1:18" x14ac:dyDescent="0.25">
      <c r="A1872">
        <v>1876</v>
      </c>
      <c r="B1872" s="1">
        <v>44800</v>
      </c>
      <c r="C1872" s="2" t="s">
        <v>12</v>
      </c>
      <c r="D1872" s="2" t="s">
        <v>16</v>
      </c>
      <c r="E1872">
        <v>2</v>
      </c>
      <c r="F1872">
        <v>68.5</v>
      </c>
      <c r="G1872">
        <v>30</v>
      </c>
      <c r="H1872">
        <v>98.5</v>
      </c>
      <c r="I1872" s="2" t="s">
        <v>14</v>
      </c>
      <c r="J1872">
        <v>10</v>
      </c>
      <c r="K1872" s="4">
        <v>22800</v>
      </c>
      <c r="L1872" s="1">
        <v>23153</v>
      </c>
      <c r="M1872">
        <f ca="1">DATEDIF(Factures[[#This Row],[Date naissance]],TODAY(),"Y")</f>
        <v>59</v>
      </c>
      <c r="N1872" t="str">
        <f ca="1">VLOOKUP(Factures[[#This Row],[Age]],Cat_Age[],2,TRUE)</f>
        <v>4 - de 55 à 65 ans</v>
      </c>
      <c r="O1872" t="str" cm="1">
        <f t="array" ref="O1872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72" t="str">
        <f>VLOOKUP(INDEX(Communes2013[Code Postal],MATCH("*"&amp;TEXT(Factures[[#This Row],[CP]],"00000")&amp;"*",Communes2013[Code Postal],0)),Communes2013[],2,FALSE)</f>
        <v>QUINTIN</v>
      </c>
      <c r="Q1872" t="str">
        <f>VLOOKUP(Factures[[#This Row],[DPT]],departement2021[],6,FALSE)</f>
        <v>Côtes-d'Armor</v>
      </c>
      <c r="R1872" t="str">
        <f>VLOOKUP(VLOOKUP(Factures[[#This Row],[DPT]],departement2021[],2,FALSE),region2021[],5,FALSE)</f>
        <v>Bretagne</v>
      </c>
    </row>
    <row r="1873" spans="1:18" x14ac:dyDescent="0.25">
      <c r="A1873">
        <v>1877</v>
      </c>
      <c r="B1873" s="1">
        <v>44800</v>
      </c>
      <c r="C1873" s="2" t="s">
        <v>12</v>
      </c>
      <c r="D1873" s="2" t="s">
        <v>16</v>
      </c>
      <c r="E1873">
        <v>6</v>
      </c>
      <c r="F1873">
        <v>168.5</v>
      </c>
      <c r="G1873">
        <v>35</v>
      </c>
      <c r="H1873">
        <v>203.5</v>
      </c>
      <c r="I1873" s="2" t="s">
        <v>17</v>
      </c>
      <c r="K1873" s="4">
        <v>92350</v>
      </c>
      <c r="L1873" s="1">
        <v>17770</v>
      </c>
      <c r="M1873">
        <f ca="1">DATEDIF(Factures[[#This Row],[Date naissance]],TODAY(),"Y")</f>
        <v>74</v>
      </c>
      <c r="N1873" t="str">
        <f ca="1">VLOOKUP(Factures[[#This Row],[Age]],Cat_Age[],2,TRUE)</f>
        <v>5 - de 65 et plus</v>
      </c>
      <c r="O1873" t="str" cm="1">
        <f t="array" ref="O1873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873" t="str">
        <f>VLOOKUP(INDEX(Communes2013[Code Postal],MATCH("*"&amp;TEXT(Factures[[#This Row],[CP]],"00000")&amp;"*",Communes2013[Code Postal],0)),Communes2013[],2,FALSE)</f>
        <v>LE PLESSIS-ROBINSON</v>
      </c>
      <c r="Q1873" t="str">
        <f>VLOOKUP(Factures[[#This Row],[DPT]],departement2021[],6,FALSE)</f>
        <v>Hauts-de-Seine</v>
      </c>
      <c r="R1873" t="str">
        <f>VLOOKUP(VLOOKUP(Factures[[#This Row],[DPT]],departement2021[],2,FALSE),region2021[],5,FALSE)</f>
        <v>Île-de-France</v>
      </c>
    </row>
    <row r="1874" spans="1:18" x14ac:dyDescent="0.25">
      <c r="A1874">
        <v>1878</v>
      </c>
      <c r="B1874" s="1">
        <v>44800</v>
      </c>
      <c r="C1874" s="2" t="s">
        <v>12</v>
      </c>
      <c r="D1874" s="2" t="s">
        <v>16</v>
      </c>
      <c r="E1874">
        <v>1</v>
      </c>
      <c r="F1874">
        <v>34</v>
      </c>
      <c r="G1874">
        <v>61</v>
      </c>
      <c r="H1874">
        <v>95</v>
      </c>
      <c r="I1874" s="2" t="s">
        <v>17</v>
      </c>
      <c r="K1874" s="4">
        <v>29910</v>
      </c>
      <c r="L1874" s="1">
        <v>19554</v>
      </c>
      <c r="M1874">
        <f ca="1">DATEDIF(Factures[[#This Row],[Date naissance]],TODAY(),"Y")</f>
        <v>69</v>
      </c>
      <c r="N1874" t="str">
        <f ca="1">VLOOKUP(Factures[[#This Row],[Age]],Cat_Age[],2,TRUE)</f>
        <v>5 - de 65 et plus</v>
      </c>
      <c r="O1874" t="str" cm="1">
        <f t="array" ref="O18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74" t="str">
        <f>VLOOKUP(INDEX(Communes2013[Code Postal],MATCH("*"&amp;TEXT(Factures[[#This Row],[CP]],"00000")&amp;"*",Communes2013[Code Postal],0)),Communes2013[],2,FALSE)</f>
        <v>TREGUNC</v>
      </c>
      <c r="Q1874" t="str">
        <f>VLOOKUP(Factures[[#This Row],[DPT]],departement2021[],6,FALSE)</f>
        <v>Finistère</v>
      </c>
      <c r="R1874" t="str">
        <f>VLOOKUP(VLOOKUP(Factures[[#This Row],[DPT]],departement2021[],2,FALSE),region2021[],5,FALSE)</f>
        <v>Bretagne</v>
      </c>
    </row>
    <row r="1875" spans="1:18" x14ac:dyDescent="0.25">
      <c r="A1875">
        <v>1879</v>
      </c>
      <c r="B1875" s="1">
        <v>44800</v>
      </c>
      <c r="C1875" s="2" t="s">
        <v>19</v>
      </c>
      <c r="D1875" s="2" t="s">
        <v>16</v>
      </c>
      <c r="E1875">
        <v>2</v>
      </c>
      <c r="F1875">
        <v>52</v>
      </c>
      <c r="G1875">
        <v>89</v>
      </c>
      <c r="H1875">
        <v>141</v>
      </c>
      <c r="I1875" s="2" t="s">
        <v>17</v>
      </c>
      <c r="K1875" s="4">
        <v>93100</v>
      </c>
      <c r="L1875" s="1">
        <v>21520</v>
      </c>
      <c r="M1875">
        <f ca="1">DATEDIF(Factures[[#This Row],[Date naissance]],TODAY(),"Y")</f>
        <v>63</v>
      </c>
      <c r="N1875" t="str">
        <f ca="1">VLOOKUP(Factures[[#This Row],[Age]],Cat_Age[],2,TRUE)</f>
        <v>4 - de 55 à 65 ans</v>
      </c>
      <c r="O1875" t="str" cm="1">
        <f t="array" ref="O187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875" t="str">
        <f>VLOOKUP(INDEX(Communes2013[Code Postal],MATCH("*"&amp;TEXT(Factures[[#This Row],[CP]],"00000")&amp;"*",Communes2013[Code Postal],0)),Communes2013[],2,FALSE)</f>
        <v>MONTREUIL</v>
      </c>
      <c r="Q1875" t="str">
        <f>VLOOKUP(Factures[[#This Row],[DPT]],departement2021[],6,FALSE)</f>
        <v>Seine-Saint-Denis</v>
      </c>
      <c r="R1875" t="str">
        <f>VLOOKUP(VLOOKUP(Factures[[#This Row],[DPT]],departement2021[],2,FALSE),region2021[],5,FALSE)</f>
        <v>Île-de-France</v>
      </c>
    </row>
    <row r="1876" spans="1:18" x14ac:dyDescent="0.25">
      <c r="A1876">
        <v>1880</v>
      </c>
      <c r="B1876" s="1">
        <v>44800</v>
      </c>
      <c r="C1876" s="2" t="s">
        <v>15</v>
      </c>
      <c r="D1876" s="2" t="s">
        <v>13</v>
      </c>
      <c r="E1876">
        <v>13</v>
      </c>
      <c r="F1876">
        <v>313.5</v>
      </c>
      <c r="G1876">
        <v>76</v>
      </c>
      <c r="H1876">
        <v>389.5</v>
      </c>
      <c r="I1876" s="2" t="s">
        <v>14</v>
      </c>
      <c r="J1876">
        <v>11.5</v>
      </c>
      <c r="K1876" s="4">
        <v>56100</v>
      </c>
      <c r="L1876" s="1">
        <v>27177</v>
      </c>
      <c r="M1876">
        <f ca="1">DATEDIF(Factures[[#This Row],[Date naissance]],TODAY(),"Y")</f>
        <v>48</v>
      </c>
      <c r="N1876" t="str">
        <f ca="1">VLOOKUP(Factures[[#This Row],[Age]],Cat_Age[],2,TRUE)</f>
        <v>3 - de 45 à 55 ans</v>
      </c>
      <c r="O1876" t="str" cm="1">
        <f t="array" ref="O187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876" t="str">
        <f>VLOOKUP(INDEX(Communes2013[Code Postal],MATCH("*"&amp;TEXT(Factures[[#This Row],[CP]],"00000")&amp;"*",Communes2013[Code Postal],0)),Communes2013[],2,FALSE)</f>
        <v>LORIENT</v>
      </c>
      <c r="Q1876" t="str">
        <f>VLOOKUP(Factures[[#This Row],[DPT]],departement2021[],6,FALSE)</f>
        <v>Morbihan</v>
      </c>
      <c r="R1876" t="str">
        <f>VLOOKUP(VLOOKUP(Factures[[#This Row],[DPT]],departement2021[],2,FALSE),region2021[],5,FALSE)</f>
        <v>Bretagne</v>
      </c>
    </row>
    <row r="1877" spans="1:18" x14ac:dyDescent="0.25">
      <c r="A1877">
        <v>1881</v>
      </c>
      <c r="B1877" s="1">
        <v>44800</v>
      </c>
      <c r="C1877" s="2" t="s">
        <v>12</v>
      </c>
      <c r="D1877" s="2" t="s">
        <v>16</v>
      </c>
      <c r="E1877">
        <v>1</v>
      </c>
      <c r="F1877">
        <v>33</v>
      </c>
      <c r="G1877">
        <v>16</v>
      </c>
      <c r="H1877">
        <v>49</v>
      </c>
      <c r="I1877" s="2" t="s">
        <v>17</v>
      </c>
      <c r="K1877" s="4">
        <v>22780</v>
      </c>
      <c r="L1877" s="1">
        <v>37234</v>
      </c>
      <c r="M1877">
        <f ca="1">DATEDIF(Factures[[#This Row],[Date naissance]],TODAY(),"Y")</f>
        <v>20</v>
      </c>
      <c r="N1877" t="str">
        <f ca="1">VLOOKUP(Factures[[#This Row],[Age]],Cat_Age[],2,TRUE)</f>
        <v>1 - de 0 à 35 ans</v>
      </c>
      <c r="O1877" t="str" cm="1">
        <f t="array" ref="O1877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77" t="str">
        <f>VLOOKUP(INDEX(Communes2013[Code Postal],MATCH("*"&amp;TEXT(Factures[[#This Row],[CP]],"00000")&amp;"*",Communes2013[Code Postal],0)),Communes2013[],2,FALSE)</f>
        <v>LOGUIVY-PLOUGRAS</v>
      </c>
      <c r="Q1877" t="str">
        <f>VLOOKUP(Factures[[#This Row],[DPT]],departement2021[],6,FALSE)</f>
        <v>Côtes-d'Armor</v>
      </c>
      <c r="R1877" t="str">
        <f>VLOOKUP(VLOOKUP(Factures[[#This Row],[DPT]],departement2021[],2,FALSE),region2021[],5,FALSE)</f>
        <v>Bretagne</v>
      </c>
    </row>
    <row r="1878" spans="1:18" x14ac:dyDescent="0.25">
      <c r="A1878">
        <v>1882</v>
      </c>
      <c r="B1878" s="1">
        <v>44800</v>
      </c>
      <c r="C1878" s="2" t="s">
        <v>19</v>
      </c>
      <c r="D1878" s="2" t="s">
        <v>16</v>
      </c>
      <c r="E1878">
        <v>2</v>
      </c>
      <c r="F1878">
        <v>52</v>
      </c>
      <c r="G1878">
        <v>14</v>
      </c>
      <c r="H1878">
        <v>66</v>
      </c>
      <c r="I1878" s="2" t="s">
        <v>17</v>
      </c>
      <c r="K1878" s="4">
        <v>47500</v>
      </c>
      <c r="L1878" s="1">
        <v>22753</v>
      </c>
      <c r="M1878">
        <f ca="1">DATEDIF(Factures[[#This Row],[Date naissance]],TODAY(),"Y")</f>
        <v>60</v>
      </c>
      <c r="N1878" t="str">
        <f ca="1">VLOOKUP(Factures[[#This Row],[Age]],Cat_Age[],2,TRUE)</f>
        <v>4 - de 55 à 65 ans</v>
      </c>
      <c r="O1878" t="str" cm="1">
        <f t="array" ref="O1878">IF(INT(Factures[[#This Row],[CP]]/1000)=20,_xlfn.SWITCH(MID(Factures[[#This Row],[CP]],3,1),"0","2A","1","2A","2","2B"),IF(LEN(Factures[[#This Row],[CP]])=4,"0"&amp;LEFT(Factures[[#This Row],[CP]],1),LEFT(Factures[[#This Row],[CP]],2)))</f>
        <v>47</v>
      </c>
      <c r="P1878" t="str">
        <f>VLOOKUP(INDEX(Communes2013[Code Postal],MATCH("*"&amp;TEXT(Factures[[#This Row],[CP]],"00000")&amp;"*",Communes2013[Code Postal],0)),Communes2013[],2,FALSE)</f>
        <v>FUMEL</v>
      </c>
      <c r="Q1878" t="str">
        <f>VLOOKUP(Factures[[#This Row],[DPT]],departement2021[],6,FALSE)</f>
        <v>Lot-et-Garonne</v>
      </c>
      <c r="R1878" t="str">
        <f>VLOOKUP(VLOOKUP(Factures[[#This Row],[DPT]],departement2021[],2,FALSE),region2021[],5,FALSE)</f>
        <v>Nouvelle-Aquitaine</v>
      </c>
    </row>
    <row r="1879" spans="1:18" x14ac:dyDescent="0.25">
      <c r="A1879">
        <v>1883</v>
      </c>
      <c r="B1879" s="1">
        <v>44800</v>
      </c>
      <c r="C1879" s="2" t="s">
        <v>15</v>
      </c>
      <c r="D1879" s="2" t="s">
        <v>16</v>
      </c>
      <c r="E1879">
        <v>6</v>
      </c>
      <c r="F1879">
        <v>200</v>
      </c>
      <c r="G1879">
        <v>259</v>
      </c>
      <c r="H1879">
        <v>459</v>
      </c>
      <c r="I1879" s="2" t="s">
        <v>17</v>
      </c>
      <c r="K1879" s="4">
        <v>29900</v>
      </c>
      <c r="L1879" s="1">
        <v>32758</v>
      </c>
      <c r="M1879">
        <f ca="1">DATEDIF(Factures[[#This Row],[Date naissance]],TODAY(),"Y")</f>
        <v>33</v>
      </c>
      <c r="N1879" t="str">
        <f ca="1">VLOOKUP(Factures[[#This Row],[Age]],Cat_Age[],2,TRUE)</f>
        <v>1 - de 0 à 35 ans</v>
      </c>
      <c r="O1879" t="str" cm="1">
        <f t="array" ref="O18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79" t="str">
        <f>VLOOKUP(INDEX(Communes2013[Code Postal],MATCH("*"&amp;TEXT(Factures[[#This Row],[CP]],"00000")&amp;"*",Communes2013[Code Postal],0)),Communes2013[],2,FALSE)</f>
        <v>CONCARNEAU</v>
      </c>
      <c r="Q1879" t="str">
        <f>VLOOKUP(Factures[[#This Row],[DPT]],departement2021[],6,FALSE)</f>
        <v>Finistère</v>
      </c>
      <c r="R1879" t="str">
        <f>VLOOKUP(VLOOKUP(Factures[[#This Row],[DPT]],departement2021[],2,FALSE),region2021[],5,FALSE)</f>
        <v>Bretagne</v>
      </c>
    </row>
    <row r="1880" spans="1:18" x14ac:dyDescent="0.25">
      <c r="A1880">
        <v>1884</v>
      </c>
      <c r="B1880" s="1">
        <v>44800</v>
      </c>
      <c r="C1880" s="2" t="s">
        <v>15</v>
      </c>
      <c r="D1880" s="2" t="s">
        <v>20</v>
      </c>
      <c r="E1880">
        <v>3</v>
      </c>
      <c r="F1880">
        <v>46.5</v>
      </c>
      <c r="H1880">
        <v>46.5</v>
      </c>
      <c r="I1880" s="2" t="s">
        <v>14</v>
      </c>
      <c r="J1880">
        <v>4</v>
      </c>
      <c r="K1880" s="4">
        <v>85590</v>
      </c>
      <c r="L1880" s="1">
        <v>23898</v>
      </c>
      <c r="M1880">
        <f ca="1">DATEDIF(Factures[[#This Row],[Date naissance]],TODAY(),"Y")</f>
        <v>57</v>
      </c>
      <c r="N1880" t="str">
        <f ca="1">VLOOKUP(Factures[[#This Row],[Age]],Cat_Age[],2,TRUE)</f>
        <v>4 - de 55 à 65 ans</v>
      </c>
      <c r="O1880" t="str" cm="1">
        <f t="array" ref="O1880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1880" t="str">
        <f>VLOOKUP(INDEX(Communes2013[Code Postal],MATCH("*"&amp;TEXT(Factures[[#This Row],[CP]],"00000")&amp;"*",Communes2013[Code Postal],0)),Communes2013[],2,FALSE)</f>
        <v>LES EPESSES</v>
      </c>
      <c r="Q1880" t="str">
        <f>VLOOKUP(Factures[[#This Row],[DPT]],departement2021[],6,FALSE)</f>
        <v>Vendée</v>
      </c>
      <c r="R1880" t="str">
        <f>VLOOKUP(VLOOKUP(Factures[[#This Row],[DPT]],departement2021[],2,FALSE),region2021[],5,FALSE)</f>
        <v>Pays de la Loire</v>
      </c>
    </row>
    <row r="1881" spans="1:18" x14ac:dyDescent="0.25">
      <c r="A1881">
        <v>1885</v>
      </c>
      <c r="B1881" s="1">
        <v>44800</v>
      </c>
      <c r="C1881" s="2" t="s">
        <v>18</v>
      </c>
      <c r="D1881" s="2" t="s">
        <v>16</v>
      </c>
      <c r="E1881">
        <v>2</v>
      </c>
      <c r="F1881">
        <v>70</v>
      </c>
      <c r="G1881">
        <v>98</v>
      </c>
      <c r="H1881">
        <v>168</v>
      </c>
      <c r="I1881" s="2" t="s">
        <v>17</v>
      </c>
      <c r="K1881" s="4">
        <v>44310</v>
      </c>
      <c r="L1881" s="1">
        <v>17708</v>
      </c>
      <c r="M1881">
        <f ca="1">DATEDIF(Factures[[#This Row],[Date naissance]],TODAY(),"Y")</f>
        <v>74</v>
      </c>
      <c r="N1881" t="str">
        <f ca="1">VLOOKUP(Factures[[#This Row],[Age]],Cat_Age[],2,TRUE)</f>
        <v>5 - de 65 et plus</v>
      </c>
      <c r="O1881" t="str" cm="1">
        <f t="array" ref="O1881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881" t="str">
        <f>VLOOKUP(INDEX(Communes2013[Code Postal],MATCH("*"&amp;TEXT(Factures[[#This Row],[CP]],"00000")&amp;"*",Communes2013[Code Postal],0)),Communes2013[],2,FALSE)</f>
        <v>SAINT-PHILBERT-DE-GRAND-LIEU</v>
      </c>
      <c r="Q1881" t="str">
        <f>VLOOKUP(Factures[[#This Row],[DPT]],departement2021[],6,FALSE)</f>
        <v>Loire-Atlantique</v>
      </c>
      <c r="R1881" t="str">
        <f>VLOOKUP(VLOOKUP(Factures[[#This Row],[DPT]],departement2021[],2,FALSE),region2021[],5,FALSE)</f>
        <v>Pays de la Loire</v>
      </c>
    </row>
    <row r="1882" spans="1:18" x14ac:dyDescent="0.25">
      <c r="A1882">
        <v>1886</v>
      </c>
      <c r="B1882" s="1">
        <v>44800</v>
      </c>
      <c r="C1882" s="2" t="s">
        <v>12</v>
      </c>
      <c r="D1882" s="2" t="s">
        <v>21</v>
      </c>
      <c r="E1882">
        <v>3</v>
      </c>
      <c r="F1882">
        <v>66.5</v>
      </c>
      <c r="G1882">
        <v>131</v>
      </c>
      <c r="H1882">
        <v>197.5</v>
      </c>
      <c r="I1882" s="2" t="s">
        <v>17</v>
      </c>
      <c r="K1882" s="4">
        <v>35150</v>
      </c>
      <c r="L1882" s="1">
        <v>33170</v>
      </c>
      <c r="M1882">
        <f ca="1">DATEDIF(Factures[[#This Row],[Date naissance]],TODAY(),"Y")</f>
        <v>32</v>
      </c>
      <c r="N1882" t="str">
        <f ca="1">VLOOKUP(Factures[[#This Row],[Age]],Cat_Age[],2,TRUE)</f>
        <v>1 - de 0 à 35 ans</v>
      </c>
      <c r="O1882" t="str" cm="1">
        <f t="array" ref="O188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82" t="str">
        <f>VLOOKUP(INDEX(Communes2013[Code Postal],MATCH("*"&amp;TEXT(Factures[[#This Row],[CP]],"00000")&amp;"*",Communes2013[Code Postal],0)),Communes2013[],2,FALSE)</f>
        <v>JANZE</v>
      </c>
      <c r="Q1882" t="str">
        <f>VLOOKUP(Factures[[#This Row],[DPT]],departement2021[],6,FALSE)</f>
        <v>Ille-et-Vilaine</v>
      </c>
      <c r="R1882" t="str">
        <f>VLOOKUP(VLOOKUP(Factures[[#This Row],[DPT]],departement2021[],2,FALSE),region2021[],5,FALSE)</f>
        <v>Bretagne</v>
      </c>
    </row>
    <row r="1883" spans="1:18" x14ac:dyDescent="0.25">
      <c r="A1883">
        <v>1887</v>
      </c>
      <c r="B1883" s="1">
        <v>44800</v>
      </c>
      <c r="C1883" s="2" t="s">
        <v>15</v>
      </c>
      <c r="D1883" s="2" t="s">
        <v>20</v>
      </c>
      <c r="E1883">
        <v>3</v>
      </c>
      <c r="F1883">
        <v>41.5</v>
      </c>
      <c r="G1883">
        <v>73</v>
      </c>
      <c r="H1883">
        <v>114.5</v>
      </c>
      <c r="I1883" s="2" t="s">
        <v>17</v>
      </c>
      <c r="K1883" s="4">
        <v>29270</v>
      </c>
      <c r="L1883" s="1">
        <v>29749</v>
      </c>
      <c r="M1883">
        <f ca="1">DATEDIF(Factures[[#This Row],[Date naissance]],TODAY(),"Y")</f>
        <v>41</v>
      </c>
      <c r="N1883" t="str">
        <f ca="1">VLOOKUP(Factures[[#This Row],[Age]],Cat_Age[],2,TRUE)</f>
        <v>2 - de 35 à 45 ans</v>
      </c>
      <c r="O1883" t="str" cm="1">
        <f t="array" ref="O18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83" t="str">
        <f>VLOOKUP(INDEX(Communes2013[Code Postal],MATCH("*"&amp;TEXT(Factures[[#This Row],[CP]],"00000")&amp;"*",Communes2013[Code Postal],0)),Communes2013[],2,FALSE)</f>
        <v>CARHAIX-PLOUGUER</v>
      </c>
      <c r="Q1883" t="str">
        <f>VLOOKUP(Factures[[#This Row],[DPT]],departement2021[],6,FALSE)</f>
        <v>Finistère</v>
      </c>
      <c r="R1883" t="str">
        <f>VLOOKUP(VLOOKUP(Factures[[#This Row],[DPT]],departement2021[],2,FALSE),region2021[],5,FALSE)</f>
        <v>Bretagne</v>
      </c>
    </row>
    <row r="1884" spans="1:18" x14ac:dyDescent="0.25">
      <c r="A1884">
        <v>1888</v>
      </c>
      <c r="B1884" s="1">
        <v>44800</v>
      </c>
      <c r="C1884" s="2" t="s">
        <v>19</v>
      </c>
      <c r="D1884" s="2" t="s">
        <v>13</v>
      </c>
      <c r="E1884">
        <v>3</v>
      </c>
      <c r="F1884">
        <v>68</v>
      </c>
      <c r="G1884">
        <v>84</v>
      </c>
      <c r="H1884">
        <v>152</v>
      </c>
      <c r="I1884" s="2" t="s">
        <v>14</v>
      </c>
      <c r="J1884">
        <v>12.5</v>
      </c>
      <c r="K1884" s="4">
        <v>29000</v>
      </c>
      <c r="L1884" s="1">
        <v>21393</v>
      </c>
      <c r="M1884">
        <f ca="1">DATEDIF(Factures[[#This Row],[Date naissance]],TODAY(),"Y")</f>
        <v>64</v>
      </c>
      <c r="N1884" t="str">
        <f ca="1">VLOOKUP(Factures[[#This Row],[Age]],Cat_Age[],2,TRUE)</f>
        <v>4 - de 55 à 65 ans</v>
      </c>
      <c r="O1884" t="str" cm="1">
        <f t="array" ref="O18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84" t="str">
        <f>VLOOKUP(INDEX(Communes2013[Code Postal],MATCH("*"&amp;TEXT(Factures[[#This Row],[CP]],"00000")&amp;"*",Communes2013[Code Postal],0)),Communes2013[],2,FALSE)</f>
        <v>QUIMPER</v>
      </c>
      <c r="Q1884" t="str">
        <f>VLOOKUP(Factures[[#This Row],[DPT]],departement2021[],6,FALSE)</f>
        <v>Finistère</v>
      </c>
      <c r="R1884" t="str">
        <f>VLOOKUP(VLOOKUP(Factures[[#This Row],[DPT]],departement2021[],2,FALSE),region2021[],5,FALSE)</f>
        <v>Bretagne</v>
      </c>
    </row>
    <row r="1885" spans="1:18" x14ac:dyDescent="0.25">
      <c r="A1885">
        <v>1889</v>
      </c>
      <c r="B1885" s="1">
        <v>44800</v>
      </c>
      <c r="C1885" s="2" t="s">
        <v>15</v>
      </c>
      <c r="D1885" s="2" t="s">
        <v>16</v>
      </c>
      <c r="E1885">
        <v>3</v>
      </c>
      <c r="F1885">
        <v>102.5</v>
      </c>
      <c r="G1885">
        <v>189</v>
      </c>
      <c r="H1885">
        <v>291.5</v>
      </c>
      <c r="I1885" s="2" t="s">
        <v>17</v>
      </c>
      <c r="K1885" s="4">
        <v>75016</v>
      </c>
      <c r="L1885" s="1">
        <v>17812</v>
      </c>
      <c r="M1885">
        <f ca="1">DATEDIF(Factures[[#This Row],[Date naissance]],TODAY(),"Y")</f>
        <v>74</v>
      </c>
      <c r="N1885" t="str">
        <f ca="1">VLOOKUP(Factures[[#This Row],[Age]],Cat_Age[],2,TRUE)</f>
        <v>5 - de 65 et plus</v>
      </c>
      <c r="O1885" t="str" cm="1">
        <f t="array" ref="O188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85" t="str">
        <f>VLOOKUP(INDEX(Communes2013[Code Postal],MATCH("*"&amp;TEXT(Factures[[#This Row],[CP]],"00000")&amp;"*",Communes2013[Code Postal],0)),Communes2013[],2,FALSE)</f>
        <v>PARIS-16E-ARRONDISSEMENT</v>
      </c>
      <c r="Q1885" t="str">
        <f>VLOOKUP(Factures[[#This Row],[DPT]],departement2021[],6,FALSE)</f>
        <v>Paris</v>
      </c>
      <c r="R1885" t="str">
        <f>VLOOKUP(VLOOKUP(Factures[[#This Row],[DPT]],departement2021[],2,FALSE),region2021[],5,FALSE)</f>
        <v>Île-de-France</v>
      </c>
    </row>
    <row r="1886" spans="1:18" x14ac:dyDescent="0.25">
      <c r="A1886">
        <v>1890</v>
      </c>
      <c r="B1886" s="1">
        <v>44800</v>
      </c>
      <c r="C1886" s="2" t="s">
        <v>15</v>
      </c>
      <c r="D1886" s="2" t="s">
        <v>20</v>
      </c>
      <c r="E1886">
        <v>13</v>
      </c>
      <c r="F1886">
        <v>197.5</v>
      </c>
      <c r="G1886">
        <v>233</v>
      </c>
      <c r="H1886">
        <v>430.5</v>
      </c>
      <c r="I1886" s="2" t="s">
        <v>17</v>
      </c>
      <c r="K1886" s="4">
        <v>77200</v>
      </c>
      <c r="L1886" s="1">
        <v>33568</v>
      </c>
      <c r="M1886">
        <f ca="1">DATEDIF(Factures[[#This Row],[Date naissance]],TODAY(),"Y")</f>
        <v>30</v>
      </c>
      <c r="N1886" t="str">
        <f ca="1">VLOOKUP(Factures[[#This Row],[Age]],Cat_Age[],2,TRUE)</f>
        <v>1 - de 0 à 35 ans</v>
      </c>
      <c r="O1886" t="str" cm="1">
        <f t="array" ref="O1886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886" t="str">
        <f>VLOOKUP(INDEX(Communes2013[Code Postal],MATCH("*"&amp;TEXT(Factures[[#This Row],[CP]],"00000")&amp;"*",Communes2013[Code Postal],0)),Communes2013[],2,FALSE)</f>
        <v>TORCY</v>
      </c>
      <c r="Q1886" t="str">
        <f>VLOOKUP(Factures[[#This Row],[DPT]],departement2021[],6,FALSE)</f>
        <v>Seine-et-Marne</v>
      </c>
      <c r="R1886" t="str">
        <f>VLOOKUP(VLOOKUP(Factures[[#This Row],[DPT]],departement2021[],2,FALSE),region2021[],5,FALSE)</f>
        <v>Île-de-France</v>
      </c>
    </row>
    <row r="1887" spans="1:18" x14ac:dyDescent="0.25">
      <c r="A1887">
        <v>1891</v>
      </c>
      <c r="B1887" s="1">
        <v>44800</v>
      </c>
      <c r="C1887" s="2" t="s">
        <v>19</v>
      </c>
      <c r="D1887" s="2" t="s">
        <v>16</v>
      </c>
      <c r="E1887">
        <v>1</v>
      </c>
      <c r="F1887">
        <v>28</v>
      </c>
      <c r="G1887">
        <v>6</v>
      </c>
      <c r="H1887">
        <v>34</v>
      </c>
      <c r="I1887" s="2" t="s">
        <v>17</v>
      </c>
      <c r="K1887" s="4">
        <v>29170</v>
      </c>
      <c r="L1887" s="1">
        <v>27768</v>
      </c>
      <c r="M1887">
        <f ca="1">DATEDIF(Factures[[#This Row],[Date naissance]],TODAY(),"Y")</f>
        <v>46</v>
      </c>
      <c r="N1887" t="str">
        <f ca="1">VLOOKUP(Factures[[#This Row],[Age]],Cat_Age[],2,TRUE)</f>
        <v>3 - de 45 à 55 ans</v>
      </c>
      <c r="O1887" t="str" cm="1">
        <f t="array" ref="O18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87" t="str">
        <f>VLOOKUP(INDEX(Communes2013[Code Postal],MATCH("*"&amp;TEXT(Factures[[#This Row],[CP]],"00000")&amp;"*",Communes2013[Code Postal],0)),Communes2013[],2,FALSE)</f>
        <v>FOUESNANT</v>
      </c>
      <c r="Q1887" t="str">
        <f>VLOOKUP(Factures[[#This Row],[DPT]],departement2021[],6,FALSE)</f>
        <v>Finistère</v>
      </c>
      <c r="R1887" t="str">
        <f>VLOOKUP(VLOOKUP(Factures[[#This Row],[DPT]],departement2021[],2,FALSE),region2021[],5,FALSE)</f>
        <v>Bretagne</v>
      </c>
    </row>
    <row r="1888" spans="1:18" x14ac:dyDescent="0.25">
      <c r="A1888">
        <v>1892</v>
      </c>
      <c r="B1888" s="1">
        <v>44800</v>
      </c>
      <c r="C1888" s="2" t="s">
        <v>19</v>
      </c>
      <c r="D1888" s="2" t="s">
        <v>16</v>
      </c>
      <c r="E1888">
        <v>2</v>
      </c>
      <c r="F1888">
        <v>55.5</v>
      </c>
      <c r="G1888">
        <v>50</v>
      </c>
      <c r="H1888">
        <v>105.5</v>
      </c>
      <c r="I1888" s="2" t="s">
        <v>14</v>
      </c>
      <c r="J1888">
        <v>6.5</v>
      </c>
      <c r="K1888" s="4">
        <v>29290</v>
      </c>
      <c r="L1888" s="1">
        <v>26232</v>
      </c>
      <c r="M1888">
        <f ca="1">DATEDIF(Factures[[#This Row],[Date naissance]],TODAY(),"Y")</f>
        <v>51</v>
      </c>
      <c r="N1888" t="str">
        <f ca="1">VLOOKUP(Factures[[#This Row],[Age]],Cat_Age[],2,TRUE)</f>
        <v>3 - de 45 à 55 ans</v>
      </c>
      <c r="O1888" t="str" cm="1">
        <f t="array" ref="O188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88" t="str">
        <f>VLOOKUP(INDEX(Communes2013[Code Postal],MATCH("*"&amp;TEXT(Factures[[#This Row],[CP]],"00000")&amp;"*",Communes2013[Code Postal],0)),Communes2013[],2,FALSE)</f>
        <v>SAINT-RENAN</v>
      </c>
      <c r="Q1888" t="str">
        <f>VLOOKUP(Factures[[#This Row],[DPT]],departement2021[],6,FALSE)</f>
        <v>Finistère</v>
      </c>
      <c r="R1888" t="str">
        <f>VLOOKUP(VLOOKUP(Factures[[#This Row],[DPT]],departement2021[],2,FALSE),region2021[],5,FALSE)</f>
        <v>Bretagne</v>
      </c>
    </row>
    <row r="1889" spans="1:18" x14ac:dyDescent="0.25">
      <c r="A1889">
        <v>1893</v>
      </c>
      <c r="B1889" s="1">
        <v>44800</v>
      </c>
      <c r="C1889" s="2" t="s">
        <v>18</v>
      </c>
      <c r="D1889" s="2" t="s">
        <v>13</v>
      </c>
      <c r="E1889">
        <v>4</v>
      </c>
      <c r="F1889">
        <v>86</v>
      </c>
      <c r="G1889">
        <v>97</v>
      </c>
      <c r="H1889">
        <v>183</v>
      </c>
      <c r="I1889" s="2" t="s">
        <v>14</v>
      </c>
      <c r="J1889">
        <v>3</v>
      </c>
      <c r="K1889" s="4">
        <v>31100</v>
      </c>
      <c r="L1889" s="1">
        <v>30417</v>
      </c>
      <c r="M1889">
        <f ca="1">DATEDIF(Factures[[#This Row],[Date naissance]],TODAY(),"Y")</f>
        <v>39</v>
      </c>
      <c r="N1889" t="str">
        <f ca="1">VLOOKUP(Factures[[#This Row],[Age]],Cat_Age[],2,TRUE)</f>
        <v>2 - de 35 à 45 ans</v>
      </c>
      <c r="O1889" t="str" cm="1">
        <f t="array" ref="O1889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1889" t="str">
        <f>VLOOKUP(INDEX(Communes2013[Code Postal],MATCH("*"&amp;TEXT(Factures[[#This Row],[CP]],"00000")&amp;"*",Communes2013[Code Postal],0)),Communes2013[],2,FALSE)</f>
        <v>TOULOUSE</v>
      </c>
      <c r="Q1889" t="str">
        <f>VLOOKUP(Factures[[#This Row],[DPT]],departement2021[],6,FALSE)</f>
        <v>Haute-Garonne</v>
      </c>
      <c r="R1889" t="str">
        <f>VLOOKUP(VLOOKUP(Factures[[#This Row],[DPT]],departement2021[],2,FALSE),region2021[],5,FALSE)</f>
        <v>Occitanie</v>
      </c>
    </row>
    <row r="1890" spans="1:18" x14ac:dyDescent="0.25">
      <c r="A1890">
        <v>1894</v>
      </c>
      <c r="B1890" s="1">
        <v>44800</v>
      </c>
      <c r="C1890" s="2" t="s">
        <v>19</v>
      </c>
      <c r="D1890" s="2" t="s">
        <v>16</v>
      </c>
      <c r="E1890">
        <v>6</v>
      </c>
      <c r="F1890">
        <v>165.5</v>
      </c>
      <c r="G1890">
        <v>212</v>
      </c>
      <c r="H1890">
        <v>377.5</v>
      </c>
      <c r="I1890" s="2" t="s">
        <v>17</v>
      </c>
      <c r="K1890" s="4">
        <v>75016</v>
      </c>
      <c r="L1890" s="1">
        <v>14098</v>
      </c>
      <c r="M1890">
        <f ca="1">DATEDIF(Factures[[#This Row],[Date naissance]],TODAY(),"Y")</f>
        <v>84</v>
      </c>
      <c r="N1890" t="str">
        <f ca="1">VLOOKUP(Factures[[#This Row],[Age]],Cat_Age[],2,TRUE)</f>
        <v>5 - de 65 et plus</v>
      </c>
      <c r="O1890" t="str" cm="1">
        <f t="array" ref="O1890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890" t="str">
        <f>VLOOKUP(INDEX(Communes2013[Code Postal],MATCH("*"&amp;TEXT(Factures[[#This Row],[CP]],"00000")&amp;"*",Communes2013[Code Postal],0)),Communes2013[],2,FALSE)</f>
        <v>PARIS-16E-ARRONDISSEMENT</v>
      </c>
      <c r="Q1890" t="str">
        <f>VLOOKUP(Factures[[#This Row],[DPT]],departement2021[],6,FALSE)</f>
        <v>Paris</v>
      </c>
      <c r="R1890" t="str">
        <f>VLOOKUP(VLOOKUP(Factures[[#This Row],[DPT]],departement2021[],2,FALSE),region2021[],5,FALSE)</f>
        <v>Île-de-France</v>
      </c>
    </row>
    <row r="1891" spans="1:18" x14ac:dyDescent="0.25">
      <c r="A1891">
        <v>1895</v>
      </c>
      <c r="B1891" s="1">
        <v>44800</v>
      </c>
      <c r="C1891" s="2" t="s">
        <v>18</v>
      </c>
      <c r="D1891" s="2" t="s">
        <v>13</v>
      </c>
      <c r="E1891">
        <v>1</v>
      </c>
      <c r="F1891">
        <v>20.5</v>
      </c>
      <c r="G1891">
        <v>27</v>
      </c>
      <c r="H1891">
        <v>47.5</v>
      </c>
      <c r="I1891" s="2" t="s">
        <v>14</v>
      </c>
      <c r="J1891">
        <v>2.5</v>
      </c>
      <c r="K1891" s="4">
        <v>22200</v>
      </c>
      <c r="L1891" s="1">
        <v>23914</v>
      </c>
      <c r="M1891">
        <f ca="1">DATEDIF(Factures[[#This Row],[Date naissance]],TODAY(),"Y")</f>
        <v>57</v>
      </c>
      <c r="N1891" t="str">
        <f ca="1">VLOOKUP(Factures[[#This Row],[Age]],Cat_Age[],2,TRUE)</f>
        <v>4 - de 55 à 65 ans</v>
      </c>
      <c r="O1891" t="str" cm="1">
        <f t="array" ref="O189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91" t="str">
        <f>VLOOKUP(INDEX(Communes2013[Code Postal],MATCH("*"&amp;TEXT(Factures[[#This Row],[CP]],"00000")&amp;"*",Communes2013[Code Postal],0)),Communes2013[],2,FALSE)</f>
        <v>GUINGAMP</v>
      </c>
      <c r="Q1891" t="str">
        <f>VLOOKUP(Factures[[#This Row],[DPT]],departement2021[],6,FALSE)</f>
        <v>Côtes-d'Armor</v>
      </c>
      <c r="R1891" t="str">
        <f>VLOOKUP(VLOOKUP(Factures[[#This Row],[DPT]],departement2021[],2,FALSE),region2021[],5,FALSE)</f>
        <v>Bretagne</v>
      </c>
    </row>
    <row r="1892" spans="1:18" x14ac:dyDescent="0.25">
      <c r="A1892">
        <v>1896</v>
      </c>
      <c r="B1892" s="1">
        <v>44800</v>
      </c>
      <c r="C1892" s="2" t="s">
        <v>15</v>
      </c>
      <c r="D1892" s="2" t="s">
        <v>16</v>
      </c>
      <c r="E1892">
        <v>2</v>
      </c>
      <c r="F1892">
        <v>64</v>
      </c>
      <c r="G1892">
        <v>92</v>
      </c>
      <c r="H1892">
        <v>156</v>
      </c>
      <c r="I1892" s="2" t="s">
        <v>17</v>
      </c>
      <c r="K1892" s="4">
        <v>59122</v>
      </c>
      <c r="L1892" s="1">
        <v>29037</v>
      </c>
      <c r="M1892">
        <f ca="1">DATEDIF(Factures[[#This Row],[Date naissance]],TODAY(),"Y")</f>
        <v>43</v>
      </c>
      <c r="N1892" t="str">
        <f ca="1">VLOOKUP(Factures[[#This Row],[Age]],Cat_Age[],2,TRUE)</f>
        <v>2 - de 35 à 45 ans</v>
      </c>
      <c r="O1892" t="str" cm="1">
        <f t="array" ref="O1892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892" t="str">
        <f>VLOOKUP(INDEX(Communes2013[Code Postal],MATCH("*"&amp;TEXT(Factures[[#This Row],[CP]],"00000")&amp;"*",Communes2013[Code Postal],0)),Communes2013[],2,FALSE)</f>
        <v>HONDSCHOOTE</v>
      </c>
      <c r="Q1892" t="str">
        <f>VLOOKUP(Factures[[#This Row],[DPT]],departement2021[],6,FALSE)</f>
        <v>Nord</v>
      </c>
      <c r="R1892" t="str">
        <f>VLOOKUP(VLOOKUP(Factures[[#This Row],[DPT]],departement2021[],2,FALSE),region2021[],5,FALSE)</f>
        <v>Hauts-de-France</v>
      </c>
    </row>
    <row r="1893" spans="1:18" x14ac:dyDescent="0.25">
      <c r="A1893">
        <v>1897</v>
      </c>
      <c r="B1893" s="1">
        <v>44800</v>
      </c>
      <c r="C1893" s="2" t="s">
        <v>19</v>
      </c>
      <c r="D1893" s="2" t="s">
        <v>16</v>
      </c>
      <c r="E1893">
        <v>4</v>
      </c>
      <c r="F1893">
        <v>131</v>
      </c>
      <c r="G1893">
        <v>171</v>
      </c>
      <c r="H1893">
        <v>302</v>
      </c>
      <c r="I1893" s="2" t="s">
        <v>17</v>
      </c>
      <c r="K1893" s="4">
        <v>95290</v>
      </c>
      <c r="L1893" s="1">
        <v>22773</v>
      </c>
      <c r="M1893">
        <f ca="1">DATEDIF(Factures[[#This Row],[Date naissance]],TODAY(),"Y")</f>
        <v>60</v>
      </c>
      <c r="N1893" t="str">
        <f ca="1">VLOOKUP(Factures[[#This Row],[Age]],Cat_Age[],2,TRUE)</f>
        <v>4 - de 55 à 65 ans</v>
      </c>
      <c r="O1893" t="str" cm="1">
        <f t="array" ref="O1893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893" t="str">
        <f>VLOOKUP(INDEX(Communes2013[Code Postal],MATCH("*"&amp;TEXT(Factures[[#This Row],[CP]],"00000")&amp;"*",Communes2013[Code Postal],0)),Communes2013[],2,FALSE)</f>
        <v>L'ISLE-ADAM</v>
      </c>
      <c r="Q1893" t="str">
        <f>VLOOKUP(Factures[[#This Row],[DPT]],departement2021[],6,FALSE)</f>
        <v>Val-d'Oise</v>
      </c>
      <c r="R1893" t="str">
        <f>VLOOKUP(VLOOKUP(Factures[[#This Row],[DPT]],departement2021[],2,FALSE),region2021[],5,FALSE)</f>
        <v>Île-de-France</v>
      </c>
    </row>
    <row r="1894" spans="1:18" x14ac:dyDescent="0.25">
      <c r="A1894">
        <v>1898</v>
      </c>
      <c r="B1894" s="1">
        <v>44800</v>
      </c>
      <c r="C1894" s="2" t="s">
        <v>18</v>
      </c>
      <c r="D1894" s="2" t="s">
        <v>13</v>
      </c>
      <c r="E1894">
        <v>6</v>
      </c>
      <c r="F1894">
        <v>148</v>
      </c>
      <c r="G1894">
        <v>86</v>
      </c>
      <c r="H1894">
        <v>234</v>
      </c>
      <c r="I1894" s="2" t="s">
        <v>17</v>
      </c>
      <c r="K1894" s="4">
        <v>59330</v>
      </c>
      <c r="L1894" s="1">
        <v>23445</v>
      </c>
      <c r="M1894">
        <f ca="1">DATEDIF(Factures[[#This Row],[Date naissance]],TODAY(),"Y")</f>
        <v>58</v>
      </c>
      <c r="N1894" t="str">
        <f ca="1">VLOOKUP(Factures[[#This Row],[Age]],Cat_Age[],2,TRUE)</f>
        <v>4 - de 55 à 65 ans</v>
      </c>
      <c r="O1894" t="str" cm="1">
        <f t="array" ref="O1894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894" t="str">
        <f>VLOOKUP(INDEX(Communes2013[Code Postal],MATCH("*"&amp;TEXT(Factures[[#This Row],[CP]],"00000")&amp;"*",Communes2013[Code Postal],0)),Communes2013[],2,FALSE)</f>
        <v>HAUTMONT</v>
      </c>
      <c r="Q1894" t="str">
        <f>VLOOKUP(Factures[[#This Row],[DPT]],departement2021[],6,FALSE)</f>
        <v>Nord</v>
      </c>
      <c r="R1894" t="str">
        <f>VLOOKUP(VLOOKUP(Factures[[#This Row],[DPT]],departement2021[],2,FALSE),region2021[],5,FALSE)</f>
        <v>Hauts-de-France</v>
      </c>
    </row>
    <row r="1895" spans="1:18" x14ac:dyDescent="0.25">
      <c r="A1895">
        <v>1899</v>
      </c>
      <c r="B1895" s="1">
        <v>44800</v>
      </c>
      <c r="C1895" s="2" t="s">
        <v>18</v>
      </c>
      <c r="D1895" s="2" t="s">
        <v>16</v>
      </c>
      <c r="E1895">
        <v>19</v>
      </c>
      <c r="F1895">
        <v>483.5</v>
      </c>
      <c r="G1895">
        <v>811</v>
      </c>
      <c r="H1895">
        <v>1294.5</v>
      </c>
      <c r="I1895" s="2" t="s">
        <v>17</v>
      </c>
      <c r="K1895" s="4">
        <v>29170</v>
      </c>
      <c r="L1895" s="1">
        <v>33967</v>
      </c>
      <c r="M1895">
        <f ca="1">DATEDIF(Factures[[#This Row],[Date naissance]],TODAY(),"Y")</f>
        <v>29</v>
      </c>
      <c r="N1895" t="str">
        <f ca="1">VLOOKUP(Factures[[#This Row],[Age]],Cat_Age[],2,TRUE)</f>
        <v>1 - de 0 à 35 ans</v>
      </c>
      <c r="O1895" t="str" cm="1">
        <f t="array" ref="O18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95" t="str">
        <f>VLOOKUP(INDEX(Communes2013[Code Postal],MATCH("*"&amp;TEXT(Factures[[#This Row],[CP]],"00000")&amp;"*",Communes2013[Code Postal],0)),Communes2013[],2,FALSE)</f>
        <v>FOUESNANT</v>
      </c>
      <c r="Q1895" t="str">
        <f>VLOOKUP(Factures[[#This Row],[DPT]],departement2021[],6,FALSE)</f>
        <v>Finistère</v>
      </c>
      <c r="R1895" t="str">
        <f>VLOOKUP(VLOOKUP(Factures[[#This Row],[DPT]],departement2021[],2,FALSE),region2021[],5,FALSE)</f>
        <v>Bretagne</v>
      </c>
    </row>
    <row r="1896" spans="1:18" x14ac:dyDescent="0.25">
      <c r="A1896">
        <v>1900</v>
      </c>
      <c r="B1896" s="1">
        <v>44800</v>
      </c>
      <c r="C1896" s="2" t="s">
        <v>12</v>
      </c>
      <c r="D1896" s="2" t="s">
        <v>21</v>
      </c>
      <c r="E1896">
        <v>2</v>
      </c>
      <c r="F1896">
        <v>44.5</v>
      </c>
      <c r="G1896">
        <v>75</v>
      </c>
      <c r="H1896">
        <v>119.5</v>
      </c>
      <c r="I1896" s="2" t="s">
        <v>17</v>
      </c>
      <c r="K1896" s="4">
        <v>35220</v>
      </c>
      <c r="L1896" s="1">
        <v>29729</v>
      </c>
      <c r="M1896">
        <f ca="1">DATEDIF(Factures[[#This Row],[Date naissance]],TODAY(),"Y")</f>
        <v>41</v>
      </c>
      <c r="N1896" t="str">
        <f ca="1">VLOOKUP(Factures[[#This Row],[Age]],Cat_Age[],2,TRUE)</f>
        <v>2 - de 35 à 45 ans</v>
      </c>
      <c r="O1896" t="str" cm="1">
        <f t="array" ref="O189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896" t="str">
        <f>VLOOKUP(INDEX(Communes2013[Code Postal],MATCH("*"&amp;TEXT(Factures[[#This Row],[CP]],"00000")&amp;"*",Communes2013[Code Postal],0)),Communes2013[],2,FALSE)</f>
        <v>CHATEAUBOURG</v>
      </c>
      <c r="Q1896" t="str">
        <f>VLOOKUP(Factures[[#This Row],[DPT]],departement2021[],6,FALSE)</f>
        <v>Ille-et-Vilaine</v>
      </c>
      <c r="R1896" t="str">
        <f>VLOOKUP(VLOOKUP(Factures[[#This Row],[DPT]],departement2021[],2,FALSE),region2021[],5,FALSE)</f>
        <v>Bretagne</v>
      </c>
    </row>
    <row r="1897" spans="1:18" x14ac:dyDescent="0.25">
      <c r="A1897">
        <v>1901</v>
      </c>
      <c r="B1897" s="1">
        <v>44800</v>
      </c>
      <c r="C1897" s="2" t="s">
        <v>15</v>
      </c>
      <c r="D1897" s="2" t="s">
        <v>16</v>
      </c>
      <c r="E1897">
        <v>3</v>
      </c>
      <c r="F1897">
        <v>76</v>
      </c>
      <c r="G1897">
        <v>1</v>
      </c>
      <c r="H1897">
        <v>77</v>
      </c>
      <c r="I1897" s="2" t="s">
        <v>14</v>
      </c>
      <c r="J1897">
        <v>3.5</v>
      </c>
      <c r="K1897" s="4">
        <v>62350</v>
      </c>
      <c r="L1897" s="1">
        <v>23161</v>
      </c>
      <c r="M1897">
        <f ca="1">DATEDIF(Factures[[#This Row],[Date naissance]],TODAY(),"Y")</f>
        <v>59</v>
      </c>
      <c r="N1897" t="str">
        <f ca="1">VLOOKUP(Factures[[#This Row],[Age]],Cat_Age[],2,TRUE)</f>
        <v>4 - de 55 à 65 ans</v>
      </c>
      <c r="O1897" t="str" cm="1">
        <f t="array" ref="O1897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1897" t="str">
        <f>VLOOKUP(INDEX(Communes2013[Code Postal],MATCH("*"&amp;TEXT(Factures[[#This Row],[CP]],"00000")&amp;"*",Communes2013[Code Postal],0)),Communes2013[],2,FALSE)</f>
        <v>SAINT-VENANT</v>
      </c>
      <c r="Q1897" t="str">
        <f>VLOOKUP(Factures[[#This Row],[DPT]],departement2021[],6,FALSE)</f>
        <v>Pas-de-Calais</v>
      </c>
      <c r="R1897" t="str">
        <f>VLOOKUP(VLOOKUP(Factures[[#This Row],[DPT]],departement2021[],2,FALSE),region2021[],5,FALSE)</f>
        <v>Hauts-de-France</v>
      </c>
    </row>
    <row r="1898" spans="1:18" x14ac:dyDescent="0.25">
      <c r="A1898">
        <v>1902</v>
      </c>
      <c r="B1898" s="1">
        <v>44800</v>
      </c>
      <c r="C1898" s="2" t="s">
        <v>19</v>
      </c>
      <c r="D1898" s="2" t="s">
        <v>16</v>
      </c>
      <c r="E1898">
        <v>4</v>
      </c>
      <c r="F1898">
        <v>126.5</v>
      </c>
      <c r="G1898">
        <v>9</v>
      </c>
      <c r="H1898">
        <v>135.5</v>
      </c>
      <c r="I1898" s="2" t="s">
        <v>17</v>
      </c>
      <c r="K1898" s="4">
        <v>29280</v>
      </c>
      <c r="L1898" s="1">
        <v>20814</v>
      </c>
      <c r="M1898">
        <f ca="1">DATEDIF(Factures[[#This Row],[Date naissance]],TODAY(),"Y")</f>
        <v>65</v>
      </c>
      <c r="N1898" t="str">
        <f ca="1">VLOOKUP(Factures[[#This Row],[Age]],Cat_Age[],2,TRUE)</f>
        <v>5 - de 65 et plus</v>
      </c>
      <c r="O1898" t="str" cm="1">
        <f t="array" ref="O18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898" t="str">
        <f>VLOOKUP(INDEX(Communes2013[Code Postal],MATCH("*"&amp;TEXT(Factures[[#This Row],[CP]],"00000")&amp;"*",Communes2013[Code Postal],0)),Communes2013[],2,FALSE)</f>
        <v>PLOUZANE</v>
      </c>
      <c r="Q1898" t="str">
        <f>VLOOKUP(Factures[[#This Row],[DPT]],departement2021[],6,FALSE)</f>
        <v>Finistère</v>
      </c>
      <c r="R1898" t="str">
        <f>VLOOKUP(VLOOKUP(Factures[[#This Row],[DPT]],departement2021[],2,FALSE),region2021[],5,FALSE)</f>
        <v>Bretagne</v>
      </c>
    </row>
    <row r="1899" spans="1:18" x14ac:dyDescent="0.25">
      <c r="A1899">
        <v>1903</v>
      </c>
      <c r="B1899" s="1">
        <v>44800</v>
      </c>
      <c r="C1899" s="2" t="s">
        <v>15</v>
      </c>
      <c r="D1899" s="2" t="s">
        <v>16</v>
      </c>
      <c r="E1899">
        <v>2</v>
      </c>
      <c r="F1899">
        <v>62</v>
      </c>
      <c r="G1899">
        <v>10</v>
      </c>
      <c r="H1899">
        <v>72</v>
      </c>
      <c r="I1899" s="2" t="s">
        <v>14</v>
      </c>
      <c r="J1899">
        <v>6.5</v>
      </c>
      <c r="K1899" s="4">
        <v>22160</v>
      </c>
      <c r="L1899" s="1">
        <v>27207</v>
      </c>
      <c r="M1899">
        <f ca="1">DATEDIF(Factures[[#This Row],[Date naissance]],TODAY(),"Y")</f>
        <v>48</v>
      </c>
      <c r="N1899" t="str">
        <f ca="1">VLOOKUP(Factures[[#This Row],[Age]],Cat_Age[],2,TRUE)</f>
        <v>3 - de 45 à 55 ans</v>
      </c>
      <c r="O1899" t="str" cm="1">
        <f t="array" ref="O189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899" t="str">
        <f>VLOOKUP(INDEX(Communes2013[Code Postal],MATCH("*"&amp;TEXT(Factures[[#This Row],[CP]],"00000")&amp;"*",Communes2013[Code Postal],0)),Communes2013[],2,FALSE)</f>
        <v>CALLAC</v>
      </c>
      <c r="Q1899" t="str">
        <f>VLOOKUP(Factures[[#This Row],[DPT]],departement2021[],6,FALSE)</f>
        <v>Côtes-d'Armor</v>
      </c>
      <c r="R1899" t="str">
        <f>VLOOKUP(VLOOKUP(Factures[[#This Row],[DPT]],departement2021[],2,FALSE),region2021[],5,FALSE)</f>
        <v>Bretagne</v>
      </c>
    </row>
    <row r="1900" spans="1:18" x14ac:dyDescent="0.25">
      <c r="A1900">
        <v>1904</v>
      </c>
      <c r="B1900" s="1">
        <v>44800</v>
      </c>
      <c r="C1900" s="2" t="s">
        <v>12</v>
      </c>
      <c r="D1900" s="2" t="s">
        <v>16</v>
      </c>
      <c r="E1900">
        <v>3</v>
      </c>
      <c r="F1900">
        <v>84</v>
      </c>
      <c r="G1900">
        <v>107</v>
      </c>
      <c r="H1900">
        <v>191</v>
      </c>
      <c r="I1900" s="2" t="s">
        <v>17</v>
      </c>
      <c r="K1900" s="4">
        <v>24650</v>
      </c>
      <c r="L1900" s="1">
        <v>26483</v>
      </c>
      <c r="M1900">
        <f ca="1">DATEDIF(Factures[[#This Row],[Date naissance]],TODAY(),"Y")</f>
        <v>50</v>
      </c>
      <c r="N1900" t="str">
        <f ca="1">VLOOKUP(Factures[[#This Row],[Age]],Cat_Age[],2,TRUE)</f>
        <v>3 - de 45 à 55 ans</v>
      </c>
      <c r="O1900" t="str" cm="1">
        <f t="array" ref="O1900">IF(INT(Factures[[#This Row],[CP]]/1000)=20,_xlfn.SWITCH(MID(Factures[[#This Row],[CP]],3,1),"0","2A","1","2A","2","2B"),IF(LEN(Factures[[#This Row],[CP]])=4,"0"&amp;LEFT(Factures[[#This Row],[CP]],1),LEFT(Factures[[#This Row],[CP]],2)))</f>
        <v>24</v>
      </c>
      <c r="P1900" t="str">
        <f>VLOOKUP(INDEX(Communes2013[Code Postal],MATCH("*"&amp;TEXT(Factures[[#This Row],[CP]],"00000")&amp;"*",Communes2013[Code Postal],0)),Communes2013[],2,FALSE)</f>
        <v>CHANCELADE</v>
      </c>
      <c r="Q1900" t="str">
        <f>VLOOKUP(Factures[[#This Row],[DPT]],departement2021[],6,FALSE)</f>
        <v>Dordogne</v>
      </c>
      <c r="R1900" t="str">
        <f>VLOOKUP(VLOOKUP(Factures[[#This Row],[DPT]],departement2021[],2,FALSE),region2021[],5,FALSE)</f>
        <v>Nouvelle-Aquitaine</v>
      </c>
    </row>
    <row r="1901" spans="1:18" x14ac:dyDescent="0.25">
      <c r="A1901">
        <v>1905</v>
      </c>
      <c r="B1901" s="1">
        <v>44800</v>
      </c>
      <c r="C1901" s="2" t="s">
        <v>15</v>
      </c>
      <c r="D1901" s="2" t="s">
        <v>16</v>
      </c>
      <c r="E1901">
        <v>9</v>
      </c>
      <c r="F1901">
        <v>243</v>
      </c>
      <c r="G1901">
        <v>360</v>
      </c>
      <c r="H1901">
        <v>603</v>
      </c>
      <c r="I1901" s="2" t="s">
        <v>14</v>
      </c>
      <c r="J1901">
        <v>1</v>
      </c>
      <c r="K1901" s="4">
        <v>29200</v>
      </c>
      <c r="L1901" s="1">
        <v>28700</v>
      </c>
      <c r="M1901">
        <f ca="1">DATEDIF(Factures[[#This Row],[Date naissance]],TODAY(),"Y")</f>
        <v>44</v>
      </c>
      <c r="N1901" t="str">
        <f ca="1">VLOOKUP(Factures[[#This Row],[Age]],Cat_Age[],2,TRUE)</f>
        <v>2 - de 35 à 45 ans</v>
      </c>
      <c r="O1901" t="str" cm="1">
        <f t="array" ref="O190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01" t="str">
        <f>VLOOKUP(INDEX(Communes2013[Code Postal],MATCH("*"&amp;TEXT(Factures[[#This Row],[CP]],"00000")&amp;"*",Communes2013[Code Postal],0)),Communes2013[],2,FALSE)</f>
        <v>BREST</v>
      </c>
      <c r="Q1901" t="str">
        <f>VLOOKUP(Factures[[#This Row],[DPT]],departement2021[],6,FALSE)</f>
        <v>Finistère</v>
      </c>
      <c r="R1901" t="str">
        <f>VLOOKUP(VLOOKUP(Factures[[#This Row],[DPT]],departement2021[],2,FALSE),region2021[],5,FALSE)</f>
        <v>Bretagne</v>
      </c>
    </row>
    <row r="1902" spans="1:18" x14ac:dyDescent="0.25">
      <c r="A1902">
        <v>1906</v>
      </c>
      <c r="B1902" s="1">
        <v>44800</v>
      </c>
      <c r="C1902" s="2" t="s">
        <v>15</v>
      </c>
      <c r="D1902" s="2" t="s">
        <v>13</v>
      </c>
      <c r="E1902">
        <v>2</v>
      </c>
      <c r="F1902">
        <v>44.5</v>
      </c>
      <c r="G1902">
        <v>71</v>
      </c>
      <c r="H1902">
        <v>115.5</v>
      </c>
      <c r="I1902" s="2" t="s">
        <v>14</v>
      </c>
      <c r="J1902">
        <v>3</v>
      </c>
      <c r="K1902" s="4">
        <v>35700</v>
      </c>
      <c r="L1902" s="1">
        <v>29011</v>
      </c>
      <c r="M1902">
        <f ca="1">DATEDIF(Factures[[#This Row],[Date naissance]],TODAY(),"Y")</f>
        <v>43</v>
      </c>
      <c r="N1902" t="str">
        <f ca="1">VLOOKUP(Factures[[#This Row],[Age]],Cat_Age[],2,TRUE)</f>
        <v>2 - de 35 à 45 ans</v>
      </c>
      <c r="O1902" t="str" cm="1">
        <f t="array" ref="O190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02" t="str">
        <f>VLOOKUP(INDEX(Communes2013[Code Postal],MATCH("*"&amp;TEXT(Factures[[#This Row],[CP]],"00000")&amp;"*",Communes2013[Code Postal],0)),Communes2013[],2,FALSE)</f>
        <v>RENNES</v>
      </c>
      <c r="Q1902" t="str">
        <f>VLOOKUP(Factures[[#This Row],[DPT]],departement2021[],6,FALSE)</f>
        <v>Ille-et-Vilaine</v>
      </c>
      <c r="R1902" t="str">
        <f>VLOOKUP(VLOOKUP(Factures[[#This Row],[DPT]],departement2021[],2,FALSE),region2021[],5,FALSE)</f>
        <v>Bretagne</v>
      </c>
    </row>
    <row r="1903" spans="1:18" x14ac:dyDescent="0.25">
      <c r="A1903">
        <v>1907</v>
      </c>
      <c r="B1903" s="1">
        <v>44800</v>
      </c>
      <c r="C1903" s="2" t="s">
        <v>15</v>
      </c>
      <c r="D1903" s="2" t="s">
        <v>13</v>
      </c>
      <c r="E1903">
        <v>21</v>
      </c>
      <c r="F1903">
        <v>503</v>
      </c>
      <c r="G1903">
        <v>897</v>
      </c>
      <c r="H1903">
        <v>1400</v>
      </c>
      <c r="I1903" s="2" t="s">
        <v>17</v>
      </c>
      <c r="K1903" s="4">
        <v>56670</v>
      </c>
      <c r="L1903" s="1">
        <v>29596</v>
      </c>
      <c r="M1903">
        <f ca="1">DATEDIF(Factures[[#This Row],[Date naissance]],TODAY(),"Y")</f>
        <v>41</v>
      </c>
      <c r="N1903" t="str">
        <f ca="1">VLOOKUP(Factures[[#This Row],[Age]],Cat_Age[],2,TRUE)</f>
        <v>2 - de 35 à 45 ans</v>
      </c>
      <c r="O1903" t="str" cm="1">
        <f t="array" ref="O1903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03" t="str">
        <f>VLOOKUP(INDEX(Communes2013[Code Postal],MATCH("*"&amp;TEXT(Factures[[#This Row],[CP]],"00000")&amp;"*",Communes2013[Code Postal],0)),Communes2013[],2,FALSE)</f>
        <v>RIANTEC</v>
      </c>
      <c r="Q1903" t="str">
        <f>VLOOKUP(Factures[[#This Row],[DPT]],departement2021[],6,FALSE)</f>
        <v>Morbihan</v>
      </c>
      <c r="R1903" t="str">
        <f>VLOOKUP(VLOOKUP(Factures[[#This Row],[DPT]],departement2021[],2,FALSE),region2021[],5,FALSE)</f>
        <v>Bretagne</v>
      </c>
    </row>
    <row r="1904" spans="1:18" x14ac:dyDescent="0.25">
      <c r="A1904">
        <v>1908</v>
      </c>
      <c r="B1904" s="1">
        <v>44800</v>
      </c>
      <c r="C1904" s="2" t="s">
        <v>15</v>
      </c>
      <c r="D1904" s="2" t="s">
        <v>16</v>
      </c>
      <c r="E1904">
        <v>8</v>
      </c>
      <c r="F1904">
        <v>215.5</v>
      </c>
      <c r="G1904">
        <v>106</v>
      </c>
      <c r="H1904">
        <v>321.5</v>
      </c>
      <c r="I1904" s="2" t="s">
        <v>14</v>
      </c>
      <c r="J1904">
        <v>13.5</v>
      </c>
      <c r="K1904" s="4">
        <v>78000</v>
      </c>
      <c r="L1904" s="1">
        <v>22993</v>
      </c>
      <c r="M1904">
        <f ca="1">DATEDIF(Factures[[#This Row],[Date naissance]],TODAY(),"Y")</f>
        <v>59</v>
      </c>
      <c r="N1904" t="str">
        <f ca="1">VLOOKUP(Factures[[#This Row],[Age]],Cat_Age[],2,TRUE)</f>
        <v>4 - de 55 à 65 ans</v>
      </c>
      <c r="O1904" t="str" cm="1">
        <f t="array" ref="O1904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904" t="str">
        <f>VLOOKUP(INDEX(Communes2013[Code Postal],MATCH("*"&amp;TEXT(Factures[[#This Row],[CP]],"00000")&amp;"*",Communes2013[Code Postal],0)),Communes2013[],2,FALSE)</f>
        <v>VERSAILLES</v>
      </c>
      <c r="Q1904" t="str">
        <f>VLOOKUP(Factures[[#This Row],[DPT]],departement2021[],6,FALSE)</f>
        <v>Yvelines</v>
      </c>
      <c r="R1904" t="str">
        <f>VLOOKUP(VLOOKUP(Factures[[#This Row],[DPT]],departement2021[],2,FALSE),region2021[],5,FALSE)</f>
        <v>Île-de-France</v>
      </c>
    </row>
    <row r="1905" spans="1:18" x14ac:dyDescent="0.25">
      <c r="A1905">
        <v>1909</v>
      </c>
      <c r="B1905" s="1">
        <v>44800</v>
      </c>
      <c r="C1905" s="2" t="s">
        <v>15</v>
      </c>
      <c r="D1905" s="2" t="s">
        <v>13</v>
      </c>
      <c r="E1905">
        <v>2</v>
      </c>
      <c r="F1905">
        <v>50</v>
      </c>
      <c r="G1905">
        <v>97</v>
      </c>
      <c r="H1905">
        <v>147</v>
      </c>
      <c r="I1905" s="2" t="s">
        <v>17</v>
      </c>
      <c r="K1905" s="4">
        <v>44700</v>
      </c>
      <c r="L1905" s="1">
        <v>25160</v>
      </c>
      <c r="M1905">
        <f ca="1">DATEDIF(Factures[[#This Row],[Date naissance]],TODAY(),"Y")</f>
        <v>53</v>
      </c>
      <c r="N1905" t="str">
        <f ca="1">VLOOKUP(Factures[[#This Row],[Age]],Cat_Age[],2,TRUE)</f>
        <v>3 - de 45 à 55 ans</v>
      </c>
      <c r="O1905" t="str" cm="1">
        <f t="array" ref="O1905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1905" t="str">
        <f>VLOOKUP(INDEX(Communes2013[Code Postal],MATCH("*"&amp;TEXT(Factures[[#This Row],[CP]],"00000")&amp;"*",Communes2013[Code Postal],0)),Communes2013[],2,FALSE)</f>
        <v>ORVAULT</v>
      </c>
      <c r="Q1905" t="str">
        <f>VLOOKUP(Factures[[#This Row],[DPT]],departement2021[],6,FALSE)</f>
        <v>Loire-Atlantique</v>
      </c>
      <c r="R1905" t="str">
        <f>VLOOKUP(VLOOKUP(Factures[[#This Row],[DPT]],departement2021[],2,FALSE),region2021[],5,FALSE)</f>
        <v>Pays de la Loire</v>
      </c>
    </row>
    <row r="1906" spans="1:18" x14ac:dyDescent="0.25">
      <c r="A1906">
        <v>1910</v>
      </c>
      <c r="B1906" s="1">
        <v>44801</v>
      </c>
      <c r="C1906" s="2" t="s">
        <v>12</v>
      </c>
      <c r="D1906" s="2" t="s">
        <v>13</v>
      </c>
      <c r="E1906">
        <v>2</v>
      </c>
      <c r="F1906">
        <v>46</v>
      </c>
      <c r="G1906">
        <v>18</v>
      </c>
      <c r="H1906">
        <v>64</v>
      </c>
      <c r="I1906" s="2" t="s">
        <v>14</v>
      </c>
      <c r="J1906">
        <v>3.5</v>
      </c>
      <c r="K1906" s="4">
        <v>75020</v>
      </c>
      <c r="L1906" s="1">
        <v>32553</v>
      </c>
      <c r="M1906">
        <f ca="1">DATEDIF(Factures[[#This Row],[Date naissance]],TODAY(),"Y")</f>
        <v>33</v>
      </c>
      <c r="N1906" t="str">
        <f ca="1">VLOOKUP(Factures[[#This Row],[Age]],Cat_Age[],2,TRUE)</f>
        <v>1 - de 0 à 35 ans</v>
      </c>
      <c r="O1906" t="str" cm="1">
        <f t="array" ref="O1906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06" t="str">
        <f>VLOOKUP(INDEX(Communes2013[Code Postal],MATCH("*"&amp;TEXT(Factures[[#This Row],[CP]],"00000")&amp;"*",Communes2013[Code Postal],0)),Communes2013[],2,FALSE)</f>
        <v>PARIS-20E-ARRONDISSEMENT</v>
      </c>
      <c r="Q1906" t="str">
        <f>VLOOKUP(Factures[[#This Row],[DPT]],departement2021[],6,FALSE)</f>
        <v>Paris</v>
      </c>
      <c r="R1906" t="str">
        <f>VLOOKUP(VLOOKUP(Factures[[#This Row],[DPT]],departement2021[],2,FALSE),region2021[],5,FALSE)</f>
        <v>Île-de-France</v>
      </c>
    </row>
    <row r="1907" spans="1:18" x14ac:dyDescent="0.25">
      <c r="A1907">
        <v>1911</v>
      </c>
      <c r="B1907" s="1">
        <v>44801</v>
      </c>
      <c r="C1907" s="2" t="s">
        <v>15</v>
      </c>
      <c r="D1907" s="2" t="s">
        <v>16</v>
      </c>
      <c r="E1907">
        <v>5</v>
      </c>
      <c r="F1907">
        <v>170.5</v>
      </c>
      <c r="G1907">
        <v>80</v>
      </c>
      <c r="H1907">
        <v>250.5</v>
      </c>
      <c r="I1907" s="2" t="s">
        <v>14</v>
      </c>
      <c r="J1907">
        <v>23.5</v>
      </c>
      <c r="K1907" s="4">
        <v>29200</v>
      </c>
      <c r="L1907" s="1">
        <v>30180</v>
      </c>
      <c r="M1907">
        <f ca="1">DATEDIF(Factures[[#This Row],[Date naissance]],TODAY(),"Y")</f>
        <v>40</v>
      </c>
      <c r="N1907" t="str">
        <f ca="1">VLOOKUP(Factures[[#This Row],[Age]],Cat_Age[],2,TRUE)</f>
        <v>2 - de 35 à 45 ans</v>
      </c>
      <c r="O1907" t="str" cm="1">
        <f t="array" ref="O19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07" t="str">
        <f>VLOOKUP(INDEX(Communes2013[Code Postal],MATCH("*"&amp;TEXT(Factures[[#This Row],[CP]],"00000")&amp;"*",Communes2013[Code Postal],0)),Communes2013[],2,FALSE)</f>
        <v>BREST</v>
      </c>
      <c r="Q1907" t="str">
        <f>VLOOKUP(Factures[[#This Row],[DPT]],departement2021[],6,FALSE)</f>
        <v>Finistère</v>
      </c>
      <c r="R1907" t="str">
        <f>VLOOKUP(VLOOKUP(Factures[[#This Row],[DPT]],departement2021[],2,FALSE),region2021[],5,FALSE)</f>
        <v>Bretagne</v>
      </c>
    </row>
    <row r="1908" spans="1:18" x14ac:dyDescent="0.25">
      <c r="A1908">
        <v>1912</v>
      </c>
      <c r="B1908" s="1">
        <v>44801</v>
      </c>
      <c r="C1908" s="2" t="s">
        <v>15</v>
      </c>
      <c r="D1908" s="2" t="s">
        <v>13</v>
      </c>
      <c r="E1908">
        <v>2</v>
      </c>
      <c r="F1908">
        <v>49.5</v>
      </c>
      <c r="G1908">
        <v>60</v>
      </c>
      <c r="H1908">
        <v>109.5</v>
      </c>
      <c r="I1908" s="2" t="s">
        <v>17</v>
      </c>
      <c r="K1908" s="4">
        <v>29590</v>
      </c>
      <c r="L1908" s="1">
        <v>21772</v>
      </c>
      <c r="M1908">
        <f ca="1">DATEDIF(Factures[[#This Row],[Date naissance]],TODAY(),"Y")</f>
        <v>63</v>
      </c>
      <c r="N1908" t="str">
        <f ca="1">VLOOKUP(Factures[[#This Row],[Age]],Cat_Age[],2,TRUE)</f>
        <v>4 - de 55 à 65 ans</v>
      </c>
      <c r="O1908" t="str" cm="1">
        <f t="array" ref="O190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08" t="str">
        <f>VLOOKUP(INDEX(Communes2013[Code Postal],MATCH("*"&amp;TEXT(Factures[[#This Row],[CP]],"00000")&amp;"*",Communes2013[Code Postal],0)),Communes2013[],2,FALSE)</f>
        <v>PONT-DE-BUIS-LES-QUIMERCH</v>
      </c>
      <c r="Q1908" t="str">
        <f>VLOOKUP(Factures[[#This Row],[DPT]],departement2021[],6,FALSE)</f>
        <v>Finistère</v>
      </c>
      <c r="R1908" t="str">
        <f>VLOOKUP(VLOOKUP(Factures[[#This Row],[DPT]],departement2021[],2,FALSE),region2021[],5,FALSE)</f>
        <v>Bretagne</v>
      </c>
    </row>
    <row r="1909" spans="1:18" x14ac:dyDescent="0.25">
      <c r="A1909">
        <v>1913</v>
      </c>
      <c r="B1909" s="1">
        <v>44801</v>
      </c>
      <c r="C1909" s="2" t="s">
        <v>18</v>
      </c>
      <c r="D1909" s="2" t="s">
        <v>16</v>
      </c>
      <c r="E1909">
        <v>3</v>
      </c>
      <c r="F1909">
        <v>78</v>
      </c>
      <c r="G1909">
        <v>112</v>
      </c>
      <c r="H1909">
        <v>190</v>
      </c>
      <c r="I1909" s="2" t="s">
        <v>17</v>
      </c>
      <c r="K1909" s="4">
        <v>60240</v>
      </c>
      <c r="L1909" s="1">
        <v>25278</v>
      </c>
      <c r="M1909">
        <f ca="1">DATEDIF(Factures[[#This Row],[Date naissance]],TODAY(),"Y")</f>
        <v>53</v>
      </c>
      <c r="N1909" t="str">
        <f ca="1">VLOOKUP(Factures[[#This Row],[Age]],Cat_Age[],2,TRUE)</f>
        <v>3 - de 45 à 55 ans</v>
      </c>
      <c r="O1909" t="str" cm="1">
        <f t="array" ref="O1909">IF(INT(Factures[[#This Row],[CP]]/1000)=20,_xlfn.SWITCH(MID(Factures[[#This Row],[CP]],3,1),"0","2A","1","2A","2","2B"),IF(LEN(Factures[[#This Row],[CP]])=4,"0"&amp;LEFT(Factures[[#This Row],[CP]],1),LEFT(Factures[[#This Row],[CP]],2)))</f>
        <v>60</v>
      </c>
      <c r="P1909" t="str">
        <f>VLOOKUP(INDEX(Communes2013[Code Postal],MATCH("*"&amp;TEXT(Factures[[#This Row],[CP]],"00000")&amp;"*",Communes2013[Code Postal],0)),Communes2013[],2,FALSE)</f>
        <v>CHAUMONT-EN-VEXIN</v>
      </c>
      <c r="Q1909" t="str">
        <f>VLOOKUP(Factures[[#This Row],[DPT]],departement2021[],6,FALSE)</f>
        <v>Oise</v>
      </c>
      <c r="R1909" t="str">
        <f>VLOOKUP(VLOOKUP(Factures[[#This Row],[DPT]],departement2021[],2,FALSE),region2021[],5,FALSE)</f>
        <v>Hauts-de-France</v>
      </c>
    </row>
    <row r="1910" spans="1:18" x14ac:dyDescent="0.25">
      <c r="A1910">
        <v>1914</v>
      </c>
      <c r="B1910" s="1">
        <v>44801</v>
      </c>
      <c r="C1910" s="2" t="s">
        <v>19</v>
      </c>
      <c r="D1910" s="2" t="s">
        <v>16</v>
      </c>
      <c r="E1910">
        <v>4</v>
      </c>
      <c r="F1910">
        <v>133</v>
      </c>
      <c r="G1910">
        <v>148</v>
      </c>
      <c r="H1910">
        <v>281</v>
      </c>
      <c r="I1910" s="2" t="s">
        <v>14</v>
      </c>
      <c r="J1910">
        <v>14.5</v>
      </c>
      <c r="K1910" s="4">
        <v>94340</v>
      </c>
      <c r="L1910" s="1">
        <v>26500</v>
      </c>
      <c r="M1910">
        <f ca="1">DATEDIF(Factures[[#This Row],[Date naissance]],TODAY(),"Y")</f>
        <v>50</v>
      </c>
      <c r="N1910" t="str">
        <f ca="1">VLOOKUP(Factures[[#This Row],[Age]],Cat_Age[],2,TRUE)</f>
        <v>3 - de 45 à 55 ans</v>
      </c>
      <c r="O1910" t="str" cm="1">
        <f t="array" ref="O191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910" t="str">
        <f>VLOOKUP(INDEX(Communes2013[Code Postal],MATCH("*"&amp;TEXT(Factures[[#This Row],[CP]],"00000")&amp;"*",Communes2013[Code Postal],0)),Communes2013[],2,FALSE)</f>
        <v>JOINVILLE-LE-PONT</v>
      </c>
      <c r="Q1910" t="str">
        <f>VLOOKUP(Factures[[#This Row],[DPT]],departement2021[],6,FALSE)</f>
        <v>Val-de-Marne</v>
      </c>
      <c r="R1910" t="str">
        <f>VLOOKUP(VLOOKUP(Factures[[#This Row],[DPT]],departement2021[],2,FALSE),region2021[],5,FALSE)</f>
        <v>Île-de-France</v>
      </c>
    </row>
    <row r="1911" spans="1:18" x14ac:dyDescent="0.25">
      <c r="A1911">
        <v>1915</v>
      </c>
      <c r="B1911" s="1">
        <v>44801</v>
      </c>
      <c r="C1911" s="2" t="s">
        <v>18</v>
      </c>
      <c r="D1911" s="2" t="s">
        <v>20</v>
      </c>
      <c r="E1911">
        <v>6</v>
      </c>
      <c r="F1911">
        <v>76</v>
      </c>
      <c r="G1911">
        <v>86</v>
      </c>
      <c r="H1911">
        <v>162</v>
      </c>
      <c r="I1911" s="2" t="s">
        <v>17</v>
      </c>
      <c r="K1911" s="4">
        <v>91070</v>
      </c>
      <c r="L1911" s="1">
        <v>26652</v>
      </c>
      <c r="M1911">
        <f ca="1">DATEDIF(Factures[[#This Row],[Date naissance]],TODAY(),"Y")</f>
        <v>49</v>
      </c>
      <c r="N1911" t="str">
        <f ca="1">VLOOKUP(Factures[[#This Row],[Age]],Cat_Age[],2,TRUE)</f>
        <v>3 - de 45 à 55 ans</v>
      </c>
      <c r="O1911" t="str" cm="1">
        <f t="array" ref="O1911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911" t="str">
        <f>VLOOKUP(INDEX(Communes2013[Code Postal],MATCH("*"&amp;TEXT(Factures[[#This Row],[CP]],"00000")&amp;"*",Communes2013[Code Postal],0)),Communes2013[],2,FALSE)</f>
        <v>BONDOUFLE</v>
      </c>
      <c r="Q1911" t="str">
        <f>VLOOKUP(Factures[[#This Row],[DPT]],departement2021[],6,FALSE)</f>
        <v>Essonne</v>
      </c>
      <c r="R1911" t="str">
        <f>VLOOKUP(VLOOKUP(Factures[[#This Row],[DPT]],departement2021[],2,FALSE),region2021[],5,FALSE)</f>
        <v>Île-de-France</v>
      </c>
    </row>
    <row r="1912" spans="1:18" x14ac:dyDescent="0.25">
      <c r="A1912">
        <v>1916</v>
      </c>
      <c r="B1912" s="1">
        <v>44801</v>
      </c>
      <c r="C1912" s="2" t="s">
        <v>19</v>
      </c>
      <c r="D1912" s="2" t="s">
        <v>20</v>
      </c>
      <c r="E1912">
        <v>4</v>
      </c>
      <c r="F1912">
        <v>50.5</v>
      </c>
      <c r="G1912">
        <v>49</v>
      </c>
      <c r="H1912">
        <v>99.5</v>
      </c>
      <c r="I1912" s="2" t="s">
        <v>14</v>
      </c>
      <c r="J1912">
        <v>7</v>
      </c>
      <c r="K1912" s="4">
        <v>35000</v>
      </c>
      <c r="L1912" s="1">
        <v>20414</v>
      </c>
      <c r="M1912">
        <f ca="1">DATEDIF(Factures[[#This Row],[Date naissance]],TODAY(),"Y")</f>
        <v>66</v>
      </c>
      <c r="N1912" t="str">
        <f ca="1">VLOOKUP(Factures[[#This Row],[Age]],Cat_Age[],2,TRUE)</f>
        <v>5 - de 65 et plus</v>
      </c>
      <c r="O1912" t="str" cm="1">
        <f t="array" ref="O191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12" t="str">
        <f>VLOOKUP(INDEX(Communes2013[Code Postal],MATCH("*"&amp;TEXT(Factures[[#This Row],[CP]],"00000")&amp;"*",Communes2013[Code Postal],0)),Communes2013[],2,FALSE)</f>
        <v>RENNES</v>
      </c>
      <c r="Q1912" t="str">
        <f>VLOOKUP(Factures[[#This Row],[DPT]],departement2021[],6,FALSE)</f>
        <v>Ille-et-Vilaine</v>
      </c>
      <c r="R1912" t="str">
        <f>VLOOKUP(VLOOKUP(Factures[[#This Row],[DPT]],departement2021[],2,FALSE),region2021[],5,FALSE)</f>
        <v>Bretagne</v>
      </c>
    </row>
    <row r="1913" spans="1:18" x14ac:dyDescent="0.25">
      <c r="A1913">
        <v>1917</v>
      </c>
      <c r="B1913" s="1">
        <v>44801</v>
      </c>
      <c r="C1913" s="2" t="s">
        <v>18</v>
      </c>
      <c r="D1913" s="2" t="s">
        <v>16</v>
      </c>
      <c r="E1913">
        <v>9</v>
      </c>
      <c r="F1913">
        <v>276.5</v>
      </c>
      <c r="G1913">
        <v>254</v>
      </c>
      <c r="H1913">
        <v>530.5</v>
      </c>
      <c r="I1913" s="2" t="s">
        <v>14</v>
      </c>
      <c r="J1913">
        <v>14</v>
      </c>
      <c r="K1913" s="4">
        <v>29150</v>
      </c>
      <c r="L1913" s="1">
        <v>23934</v>
      </c>
      <c r="M1913">
        <f ca="1">DATEDIF(Factures[[#This Row],[Date naissance]],TODAY(),"Y")</f>
        <v>57</v>
      </c>
      <c r="N1913" t="str">
        <f ca="1">VLOOKUP(Factures[[#This Row],[Age]],Cat_Age[],2,TRUE)</f>
        <v>4 - de 55 à 65 ans</v>
      </c>
      <c r="O1913" t="str" cm="1">
        <f t="array" ref="O191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13" t="str">
        <f>VLOOKUP(INDEX(Communes2013[Code Postal],MATCH("*"&amp;TEXT(Factures[[#This Row],[CP]],"00000")&amp;"*",Communes2013[Code Postal],0)),Communes2013[],2,FALSE)</f>
        <v>CHATEAULIN</v>
      </c>
      <c r="Q1913" t="str">
        <f>VLOOKUP(Factures[[#This Row],[DPT]],departement2021[],6,FALSE)</f>
        <v>Finistère</v>
      </c>
      <c r="R1913" t="str">
        <f>VLOOKUP(VLOOKUP(Factures[[#This Row],[DPT]],departement2021[],2,FALSE),region2021[],5,FALSE)</f>
        <v>Bretagne</v>
      </c>
    </row>
    <row r="1914" spans="1:18" x14ac:dyDescent="0.25">
      <c r="A1914">
        <v>1918</v>
      </c>
      <c r="B1914" s="1">
        <v>44801</v>
      </c>
      <c r="C1914" s="2" t="s">
        <v>19</v>
      </c>
      <c r="D1914" s="2" t="s">
        <v>16</v>
      </c>
      <c r="E1914">
        <v>3</v>
      </c>
      <c r="F1914">
        <v>77.5</v>
      </c>
      <c r="G1914">
        <v>2</v>
      </c>
      <c r="H1914">
        <v>79.5</v>
      </c>
      <c r="I1914" s="2" t="s">
        <v>14</v>
      </c>
      <c r="J1914">
        <v>5.5</v>
      </c>
      <c r="K1914" s="4">
        <v>92430</v>
      </c>
      <c r="L1914" s="1">
        <v>27227</v>
      </c>
      <c r="M1914">
        <f ca="1">DATEDIF(Factures[[#This Row],[Date naissance]],TODAY(),"Y")</f>
        <v>48</v>
      </c>
      <c r="N1914" t="str">
        <f ca="1">VLOOKUP(Factures[[#This Row],[Age]],Cat_Age[],2,TRUE)</f>
        <v>3 - de 45 à 55 ans</v>
      </c>
      <c r="O1914" t="str" cm="1">
        <f t="array" ref="O1914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914" t="str">
        <f>VLOOKUP(INDEX(Communes2013[Code Postal],MATCH("*"&amp;TEXT(Factures[[#This Row],[CP]],"00000")&amp;"*",Communes2013[Code Postal],0)),Communes2013[],2,FALSE)</f>
        <v>MARNES-LA-COQUETTE</v>
      </c>
      <c r="Q1914" t="str">
        <f>VLOOKUP(Factures[[#This Row],[DPT]],departement2021[],6,FALSE)</f>
        <v>Hauts-de-Seine</v>
      </c>
      <c r="R1914" t="str">
        <f>VLOOKUP(VLOOKUP(Factures[[#This Row],[DPT]],departement2021[],2,FALSE),region2021[],5,FALSE)</f>
        <v>Île-de-France</v>
      </c>
    </row>
    <row r="1915" spans="1:18" x14ac:dyDescent="0.25">
      <c r="A1915">
        <v>1919</v>
      </c>
      <c r="B1915" s="1">
        <v>44801</v>
      </c>
      <c r="C1915" s="2" t="s">
        <v>18</v>
      </c>
      <c r="D1915" s="2" t="s">
        <v>16</v>
      </c>
      <c r="E1915">
        <v>2</v>
      </c>
      <c r="F1915">
        <v>63.5</v>
      </c>
      <c r="G1915">
        <v>32</v>
      </c>
      <c r="H1915">
        <v>95.5</v>
      </c>
      <c r="I1915" s="2" t="s">
        <v>14</v>
      </c>
      <c r="J1915">
        <v>7</v>
      </c>
      <c r="K1915" s="4">
        <v>29290</v>
      </c>
      <c r="L1915" s="1">
        <v>27866</v>
      </c>
      <c r="M1915">
        <f ca="1">DATEDIF(Factures[[#This Row],[Date naissance]],TODAY(),"Y")</f>
        <v>46</v>
      </c>
      <c r="N1915" t="str">
        <f ca="1">VLOOKUP(Factures[[#This Row],[Age]],Cat_Age[],2,TRUE)</f>
        <v>3 - de 45 à 55 ans</v>
      </c>
      <c r="O1915" t="str" cm="1">
        <f t="array" ref="O191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15" t="str">
        <f>VLOOKUP(INDEX(Communes2013[Code Postal],MATCH("*"&amp;TEXT(Factures[[#This Row],[CP]],"00000")&amp;"*",Communes2013[Code Postal],0)),Communes2013[],2,FALSE)</f>
        <v>SAINT-RENAN</v>
      </c>
      <c r="Q1915" t="str">
        <f>VLOOKUP(Factures[[#This Row],[DPT]],departement2021[],6,FALSE)</f>
        <v>Finistère</v>
      </c>
      <c r="R1915" t="str">
        <f>VLOOKUP(VLOOKUP(Factures[[#This Row],[DPT]],departement2021[],2,FALSE),region2021[],5,FALSE)</f>
        <v>Bretagne</v>
      </c>
    </row>
    <row r="1916" spans="1:18" x14ac:dyDescent="0.25">
      <c r="A1916">
        <v>1920</v>
      </c>
      <c r="B1916" s="1">
        <v>44801</v>
      </c>
      <c r="C1916" s="2" t="s">
        <v>19</v>
      </c>
      <c r="D1916" s="2" t="s">
        <v>16</v>
      </c>
      <c r="E1916">
        <v>2</v>
      </c>
      <c r="F1916">
        <v>69</v>
      </c>
      <c r="G1916">
        <v>82</v>
      </c>
      <c r="H1916">
        <v>151</v>
      </c>
      <c r="I1916" s="2" t="s">
        <v>14</v>
      </c>
      <c r="J1916">
        <v>8</v>
      </c>
      <c r="K1916" s="4">
        <v>35170</v>
      </c>
      <c r="L1916" s="1">
        <v>25533</v>
      </c>
      <c r="M1916">
        <f ca="1">DATEDIF(Factures[[#This Row],[Date naissance]],TODAY(),"Y")</f>
        <v>52</v>
      </c>
      <c r="N1916" t="str">
        <f ca="1">VLOOKUP(Factures[[#This Row],[Age]],Cat_Age[],2,TRUE)</f>
        <v>3 - de 45 à 55 ans</v>
      </c>
      <c r="O1916" t="str" cm="1">
        <f t="array" ref="O191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16" t="str">
        <f>VLOOKUP(INDEX(Communes2013[Code Postal],MATCH("*"&amp;TEXT(Factures[[#This Row],[CP]],"00000")&amp;"*",Communes2013[Code Postal],0)),Communes2013[],2,FALSE)</f>
        <v>BRUZ</v>
      </c>
      <c r="Q1916" t="str">
        <f>VLOOKUP(Factures[[#This Row],[DPT]],departement2021[],6,FALSE)</f>
        <v>Ille-et-Vilaine</v>
      </c>
      <c r="R1916" t="str">
        <f>VLOOKUP(VLOOKUP(Factures[[#This Row],[DPT]],departement2021[],2,FALSE),region2021[],5,FALSE)</f>
        <v>Bretagne</v>
      </c>
    </row>
    <row r="1917" spans="1:18" x14ac:dyDescent="0.25">
      <c r="A1917">
        <v>1921</v>
      </c>
      <c r="B1917" s="1">
        <v>44801</v>
      </c>
      <c r="C1917" s="2" t="s">
        <v>18</v>
      </c>
      <c r="D1917" s="2" t="s">
        <v>13</v>
      </c>
      <c r="E1917">
        <v>4</v>
      </c>
      <c r="F1917">
        <v>86.5</v>
      </c>
      <c r="G1917">
        <v>20</v>
      </c>
      <c r="H1917">
        <v>106.5</v>
      </c>
      <c r="I1917" s="2" t="s">
        <v>17</v>
      </c>
      <c r="K1917" s="4">
        <v>59700</v>
      </c>
      <c r="L1917" s="1">
        <v>29347</v>
      </c>
      <c r="M1917">
        <f ca="1">DATEDIF(Factures[[#This Row],[Date naissance]],TODAY(),"Y")</f>
        <v>42</v>
      </c>
      <c r="N1917" t="str">
        <f ca="1">VLOOKUP(Factures[[#This Row],[Age]],Cat_Age[],2,TRUE)</f>
        <v>2 - de 35 à 45 ans</v>
      </c>
      <c r="O1917" t="str" cm="1">
        <f t="array" ref="O1917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917" t="str">
        <f>VLOOKUP(INDEX(Communes2013[Code Postal],MATCH("*"&amp;TEXT(Factures[[#This Row],[CP]],"00000")&amp;"*",Communes2013[Code Postal],0)),Communes2013[],2,FALSE)</f>
        <v>MARCQ-EN-BAROEUL</v>
      </c>
      <c r="Q1917" t="str">
        <f>VLOOKUP(Factures[[#This Row],[DPT]],departement2021[],6,FALSE)</f>
        <v>Nord</v>
      </c>
      <c r="R1917" t="str">
        <f>VLOOKUP(VLOOKUP(Factures[[#This Row],[DPT]],departement2021[],2,FALSE),region2021[],5,FALSE)</f>
        <v>Hauts-de-France</v>
      </c>
    </row>
    <row r="1918" spans="1:18" x14ac:dyDescent="0.25">
      <c r="A1918">
        <v>1922</v>
      </c>
      <c r="B1918" s="1">
        <v>44801</v>
      </c>
      <c r="C1918" s="2" t="s">
        <v>15</v>
      </c>
      <c r="D1918" s="2" t="s">
        <v>13</v>
      </c>
      <c r="E1918">
        <v>2</v>
      </c>
      <c r="F1918">
        <v>40</v>
      </c>
      <c r="G1918">
        <v>73</v>
      </c>
      <c r="H1918">
        <v>113</v>
      </c>
      <c r="I1918" s="2" t="s">
        <v>14</v>
      </c>
      <c r="J1918">
        <v>9</v>
      </c>
      <c r="K1918" s="4">
        <v>29000</v>
      </c>
      <c r="L1918" s="1">
        <v>19668</v>
      </c>
      <c r="M1918">
        <f ca="1">DATEDIF(Factures[[#This Row],[Date naissance]],TODAY(),"Y")</f>
        <v>69</v>
      </c>
      <c r="N1918" t="str">
        <f ca="1">VLOOKUP(Factures[[#This Row],[Age]],Cat_Age[],2,TRUE)</f>
        <v>5 - de 65 et plus</v>
      </c>
      <c r="O1918" t="str" cm="1">
        <f t="array" ref="O19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18" t="str">
        <f>VLOOKUP(INDEX(Communes2013[Code Postal],MATCH("*"&amp;TEXT(Factures[[#This Row],[CP]],"00000")&amp;"*",Communes2013[Code Postal],0)),Communes2013[],2,FALSE)</f>
        <v>QUIMPER</v>
      </c>
      <c r="Q1918" t="str">
        <f>VLOOKUP(Factures[[#This Row],[DPT]],departement2021[],6,FALSE)</f>
        <v>Finistère</v>
      </c>
      <c r="R1918" t="str">
        <f>VLOOKUP(VLOOKUP(Factures[[#This Row],[DPT]],departement2021[],2,FALSE),region2021[],5,FALSE)</f>
        <v>Bretagne</v>
      </c>
    </row>
    <row r="1919" spans="1:18" x14ac:dyDescent="0.25">
      <c r="A1919">
        <v>1923</v>
      </c>
      <c r="B1919" s="1">
        <v>44801</v>
      </c>
      <c r="C1919" s="2" t="s">
        <v>12</v>
      </c>
      <c r="D1919" s="2" t="s">
        <v>16</v>
      </c>
      <c r="E1919">
        <v>9</v>
      </c>
      <c r="F1919">
        <v>229</v>
      </c>
      <c r="G1919">
        <v>454</v>
      </c>
      <c r="H1919">
        <v>683</v>
      </c>
      <c r="I1919" s="2" t="s">
        <v>14</v>
      </c>
      <c r="J1919">
        <v>1</v>
      </c>
      <c r="K1919" s="4">
        <v>79120</v>
      </c>
      <c r="L1919" s="1">
        <v>25158</v>
      </c>
      <c r="M1919">
        <f ca="1">DATEDIF(Factures[[#This Row],[Date naissance]],TODAY(),"Y")</f>
        <v>53</v>
      </c>
      <c r="N1919" t="str">
        <f ca="1">VLOOKUP(Factures[[#This Row],[Age]],Cat_Age[],2,TRUE)</f>
        <v>3 - de 45 à 55 ans</v>
      </c>
      <c r="O1919" t="str" cm="1">
        <f t="array" ref="O1919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1919" t="str">
        <f>VLOOKUP(INDEX(Communes2013[Code Postal],MATCH("*"&amp;TEXT(Factures[[#This Row],[CP]],"00000")&amp;"*",Communes2013[Code Postal],0)),Communes2013[],2,FALSE)</f>
        <v>LEZAY</v>
      </c>
      <c r="Q1919" t="str">
        <f>VLOOKUP(Factures[[#This Row],[DPT]],departement2021[],6,FALSE)</f>
        <v>Deux-Sèvres</v>
      </c>
      <c r="R1919" t="str">
        <f>VLOOKUP(VLOOKUP(Factures[[#This Row],[DPT]],departement2021[],2,FALSE),region2021[],5,FALSE)</f>
        <v>Nouvelle-Aquitaine</v>
      </c>
    </row>
    <row r="1920" spans="1:18" x14ac:dyDescent="0.25">
      <c r="A1920">
        <v>1924</v>
      </c>
      <c r="B1920" s="1">
        <v>44801</v>
      </c>
      <c r="C1920" s="2" t="s">
        <v>15</v>
      </c>
      <c r="D1920" s="2" t="s">
        <v>20</v>
      </c>
      <c r="E1920">
        <v>2</v>
      </c>
      <c r="F1920">
        <v>31</v>
      </c>
      <c r="G1920">
        <v>46</v>
      </c>
      <c r="H1920">
        <v>77</v>
      </c>
      <c r="I1920" s="2" t="s">
        <v>17</v>
      </c>
      <c r="K1920" s="4">
        <v>5000</v>
      </c>
      <c r="L1920" s="1">
        <v>25994</v>
      </c>
      <c r="M1920">
        <f ca="1">DATEDIF(Factures[[#This Row],[Date naissance]],TODAY(),"Y")</f>
        <v>51</v>
      </c>
      <c r="N1920" t="str">
        <f ca="1">VLOOKUP(Factures[[#This Row],[Age]],Cat_Age[],2,TRUE)</f>
        <v>3 - de 45 à 55 ans</v>
      </c>
      <c r="O1920" t="str" cm="1">
        <f t="array" ref="O1920">IF(INT(Factures[[#This Row],[CP]]/1000)=20,_xlfn.SWITCH(MID(Factures[[#This Row],[CP]],3,1),"0","2A","1","2A","2","2B"),IF(LEN(Factures[[#This Row],[CP]])=4,"0"&amp;LEFT(Factures[[#This Row],[CP]],1),LEFT(Factures[[#This Row],[CP]],2)))</f>
        <v>05</v>
      </c>
      <c r="P1920" t="str">
        <f>VLOOKUP(INDEX(Communes2013[Code Postal],MATCH("*"&amp;TEXT(Factures[[#This Row],[CP]],"00000")&amp;"*",Communes2013[Code Postal],0)),Communes2013[],2,FALSE)</f>
        <v>GAP</v>
      </c>
      <c r="Q1920" t="str">
        <f>VLOOKUP(Factures[[#This Row],[DPT]],departement2021[],6,FALSE)</f>
        <v>Hautes-Alpes</v>
      </c>
      <c r="R1920" t="str">
        <f>VLOOKUP(VLOOKUP(Factures[[#This Row],[DPT]],departement2021[],2,FALSE),region2021[],5,FALSE)</f>
        <v>Provence-Alpes-Côte d'Azur</v>
      </c>
    </row>
    <row r="1921" spans="1:18" x14ac:dyDescent="0.25">
      <c r="A1921">
        <v>1925</v>
      </c>
      <c r="B1921" s="1">
        <v>44801</v>
      </c>
      <c r="C1921" s="2" t="s">
        <v>15</v>
      </c>
      <c r="D1921" s="2" t="s">
        <v>13</v>
      </c>
      <c r="E1921">
        <v>1</v>
      </c>
      <c r="F1921">
        <v>20.5</v>
      </c>
      <c r="G1921">
        <v>19</v>
      </c>
      <c r="H1921">
        <v>39.5</v>
      </c>
      <c r="I1921" s="2" t="s">
        <v>14</v>
      </c>
      <c r="J1921">
        <v>3.5</v>
      </c>
      <c r="K1921" s="4">
        <v>77610</v>
      </c>
      <c r="L1921" s="1">
        <v>32512</v>
      </c>
      <c r="M1921">
        <f ca="1">DATEDIF(Factures[[#This Row],[Date naissance]],TODAY(),"Y")</f>
        <v>33</v>
      </c>
      <c r="N1921" t="str">
        <f ca="1">VLOOKUP(Factures[[#This Row],[Age]],Cat_Age[],2,TRUE)</f>
        <v>1 - de 0 à 35 ans</v>
      </c>
      <c r="O1921" t="str" cm="1">
        <f t="array" ref="O1921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921" t="str">
        <f>VLOOKUP(INDEX(Communes2013[Code Postal],MATCH("*"&amp;TEXT(Factures[[#This Row],[CP]],"00000")&amp;"*",Communes2013[Code Postal],0)),Communes2013[],2,FALSE)</f>
        <v>FONTENAY-TRESIGNY</v>
      </c>
      <c r="Q1921" t="str">
        <f>VLOOKUP(Factures[[#This Row],[DPT]],departement2021[],6,FALSE)</f>
        <v>Seine-et-Marne</v>
      </c>
      <c r="R1921" t="str">
        <f>VLOOKUP(VLOOKUP(Factures[[#This Row],[DPT]],departement2021[],2,FALSE),region2021[],5,FALSE)</f>
        <v>Île-de-France</v>
      </c>
    </row>
    <row r="1922" spans="1:18" x14ac:dyDescent="0.25">
      <c r="A1922">
        <v>1926</v>
      </c>
      <c r="B1922" s="1">
        <v>44801</v>
      </c>
      <c r="C1922" s="2" t="s">
        <v>15</v>
      </c>
      <c r="D1922" s="2" t="s">
        <v>21</v>
      </c>
      <c r="E1922">
        <v>3</v>
      </c>
      <c r="F1922">
        <v>63.5</v>
      </c>
      <c r="G1922">
        <v>75</v>
      </c>
      <c r="H1922">
        <v>138.5</v>
      </c>
      <c r="I1922" s="2" t="s">
        <v>14</v>
      </c>
      <c r="J1922">
        <v>11</v>
      </c>
      <c r="K1922" s="4">
        <v>29600</v>
      </c>
      <c r="L1922" s="1">
        <v>21622</v>
      </c>
      <c r="M1922">
        <f ca="1">DATEDIF(Factures[[#This Row],[Date naissance]],TODAY(),"Y")</f>
        <v>63</v>
      </c>
      <c r="N1922" t="str">
        <f ca="1">VLOOKUP(Factures[[#This Row],[Age]],Cat_Age[],2,TRUE)</f>
        <v>4 - de 55 à 65 ans</v>
      </c>
      <c r="O1922" t="str" cm="1">
        <f t="array" ref="O192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22" t="str">
        <f>VLOOKUP(INDEX(Communes2013[Code Postal],MATCH("*"&amp;TEXT(Factures[[#This Row],[CP]],"00000")&amp;"*",Communes2013[Code Postal],0)),Communes2013[],2,FALSE)</f>
        <v>MORLAIX</v>
      </c>
      <c r="Q1922" t="str">
        <f>VLOOKUP(Factures[[#This Row],[DPT]],departement2021[],6,FALSE)</f>
        <v>Finistère</v>
      </c>
      <c r="R1922" t="str">
        <f>VLOOKUP(VLOOKUP(Factures[[#This Row],[DPT]],departement2021[],2,FALSE),region2021[],5,FALSE)</f>
        <v>Bretagne</v>
      </c>
    </row>
    <row r="1923" spans="1:18" x14ac:dyDescent="0.25">
      <c r="A1923">
        <v>1927</v>
      </c>
      <c r="B1923" s="1">
        <v>44801</v>
      </c>
      <c r="C1923" s="2" t="s">
        <v>15</v>
      </c>
      <c r="D1923" s="2" t="s">
        <v>13</v>
      </c>
      <c r="E1923">
        <v>2</v>
      </c>
      <c r="F1923">
        <v>49.5</v>
      </c>
      <c r="G1923">
        <v>91</v>
      </c>
      <c r="H1923">
        <v>140.5</v>
      </c>
      <c r="I1923" s="2" t="s">
        <v>14</v>
      </c>
      <c r="J1923">
        <v>6.5</v>
      </c>
      <c r="K1923" s="4">
        <v>3100</v>
      </c>
      <c r="L1923" s="1">
        <v>32924</v>
      </c>
      <c r="M1923">
        <f ca="1">DATEDIF(Factures[[#This Row],[Date naissance]],TODAY(),"Y")</f>
        <v>32</v>
      </c>
      <c r="N1923" t="str">
        <f ca="1">VLOOKUP(Factures[[#This Row],[Age]],Cat_Age[],2,TRUE)</f>
        <v>1 - de 0 à 35 ans</v>
      </c>
      <c r="O1923" t="str" cm="1">
        <f t="array" ref="O1923">IF(INT(Factures[[#This Row],[CP]]/1000)=20,_xlfn.SWITCH(MID(Factures[[#This Row],[CP]],3,1),"0","2A","1","2A","2","2B"),IF(LEN(Factures[[#This Row],[CP]])=4,"0"&amp;LEFT(Factures[[#This Row],[CP]],1),LEFT(Factures[[#This Row],[CP]],2)))</f>
        <v>03</v>
      </c>
      <c r="P1923" t="str">
        <f>VLOOKUP(INDEX(Communes2013[Code Postal],MATCH("*"&amp;TEXT(Factures[[#This Row],[CP]],"00000")&amp;"*",Communes2013[Code Postal],0)),Communes2013[],2,FALSE)</f>
        <v>MONTLUCON</v>
      </c>
      <c r="Q1923" t="str">
        <f>VLOOKUP(Factures[[#This Row],[DPT]],departement2021[],6,FALSE)</f>
        <v>Allier</v>
      </c>
      <c r="R1923" t="str">
        <f>VLOOKUP(VLOOKUP(Factures[[#This Row],[DPT]],departement2021[],2,FALSE),region2021[],5,FALSE)</f>
        <v>Auvergne-Rhône-Alpes</v>
      </c>
    </row>
    <row r="1924" spans="1:18" x14ac:dyDescent="0.25">
      <c r="A1924">
        <v>1928</v>
      </c>
      <c r="B1924" s="1">
        <v>44801</v>
      </c>
      <c r="C1924" s="2" t="s">
        <v>19</v>
      </c>
      <c r="D1924" s="2" t="s">
        <v>20</v>
      </c>
      <c r="E1924">
        <v>7</v>
      </c>
      <c r="F1924">
        <v>105.5</v>
      </c>
      <c r="G1924">
        <v>160</v>
      </c>
      <c r="H1924">
        <v>265.5</v>
      </c>
      <c r="I1924" s="2" t="s">
        <v>14</v>
      </c>
      <c r="J1924">
        <v>4</v>
      </c>
      <c r="K1924" s="4">
        <v>29910</v>
      </c>
      <c r="L1924" s="1">
        <v>30150</v>
      </c>
      <c r="M1924">
        <f ca="1">DATEDIF(Factures[[#This Row],[Date naissance]],TODAY(),"Y")</f>
        <v>40</v>
      </c>
      <c r="N1924" t="str">
        <f ca="1">VLOOKUP(Factures[[#This Row],[Age]],Cat_Age[],2,TRUE)</f>
        <v>2 - de 35 à 45 ans</v>
      </c>
      <c r="O1924" t="str" cm="1">
        <f t="array" ref="O19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24" t="str">
        <f>VLOOKUP(INDEX(Communes2013[Code Postal],MATCH("*"&amp;TEXT(Factures[[#This Row],[CP]],"00000")&amp;"*",Communes2013[Code Postal],0)),Communes2013[],2,FALSE)</f>
        <v>TREGUNC</v>
      </c>
      <c r="Q1924" t="str">
        <f>VLOOKUP(Factures[[#This Row],[DPT]],departement2021[],6,FALSE)</f>
        <v>Finistère</v>
      </c>
      <c r="R1924" t="str">
        <f>VLOOKUP(VLOOKUP(Factures[[#This Row],[DPT]],departement2021[],2,FALSE),region2021[],5,FALSE)</f>
        <v>Bretagne</v>
      </c>
    </row>
    <row r="1925" spans="1:18" x14ac:dyDescent="0.25">
      <c r="A1925">
        <v>1929</v>
      </c>
      <c r="B1925" s="1">
        <v>44801</v>
      </c>
      <c r="C1925" s="2" t="s">
        <v>19</v>
      </c>
      <c r="D1925" s="2" t="s">
        <v>13</v>
      </c>
      <c r="E1925">
        <v>4</v>
      </c>
      <c r="F1925">
        <v>92.5</v>
      </c>
      <c r="G1925">
        <v>159</v>
      </c>
      <c r="H1925">
        <v>251.5</v>
      </c>
      <c r="I1925" s="2" t="s">
        <v>17</v>
      </c>
      <c r="K1925" s="4">
        <v>78380</v>
      </c>
      <c r="L1925" s="1">
        <v>29793</v>
      </c>
      <c r="M1925">
        <f ca="1">DATEDIF(Factures[[#This Row],[Date naissance]],TODAY(),"Y")</f>
        <v>41</v>
      </c>
      <c r="N1925" t="str">
        <f ca="1">VLOOKUP(Factures[[#This Row],[Age]],Cat_Age[],2,TRUE)</f>
        <v>2 - de 35 à 45 ans</v>
      </c>
      <c r="O1925" t="str" cm="1">
        <f t="array" ref="O1925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925" t="str">
        <f>VLOOKUP(INDEX(Communes2013[Code Postal],MATCH("*"&amp;TEXT(Factures[[#This Row],[CP]],"00000")&amp;"*",Communes2013[Code Postal],0)),Communes2013[],2,FALSE)</f>
        <v>BOUGIVAL</v>
      </c>
      <c r="Q1925" t="str">
        <f>VLOOKUP(Factures[[#This Row],[DPT]],departement2021[],6,FALSE)</f>
        <v>Yvelines</v>
      </c>
      <c r="R1925" t="str">
        <f>VLOOKUP(VLOOKUP(Factures[[#This Row],[DPT]],departement2021[],2,FALSE),region2021[],5,FALSE)</f>
        <v>Île-de-France</v>
      </c>
    </row>
    <row r="1926" spans="1:18" x14ac:dyDescent="0.25">
      <c r="A1926">
        <v>1930</v>
      </c>
      <c r="B1926" s="1">
        <v>44801</v>
      </c>
      <c r="C1926" s="2" t="s">
        <v>19</v>
      </c>
      <c r="D1926" s="2" t="s">
        <v>20</v>
      </c>
      <c r="E1926">
        <v>2</v>
      </c>
      <c r="F1926">
        <v>31</v>
      </c>
      <c r="G1926">
        <v>6</v>
      </c>
      <c r="H1926">
        <v>37</v>
      </c>
      <c r="I1926" s="2" t="s">
        <v>14</v>
      </c>
      <c r="J1926">
        <v>3</v>
      </c>
      <c r="K1926" s="4">
        <v>29170</v>
      </c>
      <c r="L1926" s="1">
        <v>21663</v>
      </c>
      <c r="M1926">
        <f ca="1">DATEDIF(Factures[[#This Row],[Date naissance]],TODAY(),"Y")</f>
        <v>63</v>
      </c>
      <c r="N1926" t="str">
        <f ca="1">VLOOKUP(Factures[[#This Row],[Age]],Cat_Age[],2,TRUE)</f>
        <v>4 - de 55 à 65 ans</v>
      </c>
      <c r="O1926" t="str" cm="1">
        <f t="array" ref="O192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26" t="str">
        <f>VLOOKUP(INDEX(Communes2013[Code Postal],MATCH("*"&amp;TEXT(Factures[[#This Row],[CP]],"00000")&amp;"*",Communes2013[Code Postal],0)),Communes2013[],2,FALSE)</f>
        <v>FOUESNANT</v>
      </c>
      <c r="Q1926" t="str">
        <f>VLOOKUP(Factures[[#This Row],[DPT]],departement2021[],6,FALSE)</f>
        <v>Finistère</v>
      </c>
      <c r="R1926" t="str">
        <f>VLOOKUP(VLOOKUP(Factures[[#This Row],[DPT]],departement2021[],2,FALSE),region2021[],5,FALSE)</f>
        <v>Bretagne</v>
      </c>
    </row>
    <row r="1927" spans="1:18" x14ac:dyDescent="0.25">
      <c r="A1927">
        <v>1931</v>
      </c>
      <c r="B1927" s="1">
        <v>44801</v>
      </c>
      <c r="C1927" s="2" t="s">
        <v>19</v>
      </c>
      <c r="D1927" s="2" t="s">
        <v>16</v>
      </c>
      <c r="E1927">
        <v>2</v>
      </c>
      <c r="F1927">
        <v>61.5</v>
      </c>
      <c r="G1927">
        <v>121</v>
      </c>
      <c r="H1927">
        <v>182.5</v>
      </c>
      <c r="I1927" s="2" t="s">
        <v>17</v>
      </c>
      <c r="K1927" s="4">
        <v>35190</v>
      </c>
      <c r="L1927" s="1">
        <v>25587</v>
      </c>
      <c r="M1927">
        <f ca="1">DATEDIF(Factures[[#This Row],[Date naissance]],TODAY(),"Y")</f>
        <v>52</v>
      </c>
      <c r="N1927" t="str">
        <f ca="1">VLOOKUP(Factures[[#This Row],[Age]],Cat_Age[],2,TRUE)</f>
        <v>3 - de 45 à 55 ans</v>
      </c>
      <c r="O1927" t="str" cm="1">
        <f t="array" ref="O192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27" t="str">
        <f>VLOOKUP(INDEX(Communes2013[Code Postal],MATCH("*"&amp;TEXT(Factures[[#This Row],[CP]],"00000")&amp;"*",Communes2013[Code Postal],0)),Communes2013[],2,FALSE)</f>
        <v>TINTENIAC</v>
      </c>
      <c r="Q1927" t="str">
        <f>VLOOKUP(Factures[[#This Row],[DPT]],departement2021[],6,FALSE)</f>
        <v>Ille-et-Vilaine</v>
      </c>
      <c r="R1927" t="str">
        <f>VLOOKUP(VLOOKUP(Factures[[#This Row],[DPT]],departement2021[],2,FALSE),region2021[],5,FALSE)</f>
        <v>Bretagne</v>
      </c>
    </row>
    <row r="1928" spans="1:18" x14ac:dyDescent="0.25">
      <c r="A1928">
        <v>1932</v>
      </c>
      <c r="B1928" s="1">
        <v>44801</v>
      </c>
      <c r="C1928" s="2" t="s">
        <v>18</v>
      </c>
      <c r="D1928" s="2" t="s">
        <v>21</v>
      </c>
      <c r="E1928">
        <v>2</v>
      </c>
      <c r="F1928">
        <v>39.5</v>
      </c>
      <c r="G1928">
        <v>59</v>
      </c>
      <c r="H1928">
        <v>98.5</v>
      </c>
      <c r="I1928" s="2" t="s">
        <v>17</v>
      </c>
      <c r="K1928" s="4">
        <v>29200</v>
      </c>
      <c r="L1928" s="1">
        <v>31214</v>
      </c>
      <c r="M1928">
        <f ca="1">DATEDIF(Factures[[#This Row],[Date naissance]],TODAY(),"Y")</f>
        <v>37</v>
      </c>
      <c r="N1928" t="str">
        <f ca="1">VLOOKUP(Factures[[#This Row],[Age]],Cat_Age[],2,TRUE)</f>
        <v>2 - de 35 à 45 ans</v>
      </c>
      <c r="O1928" t="str" cm="1">
        <f t="array" ref="O192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28" t="str">
        <f>VLOOKUP(INDEX(Communes2013[Code Postal],MATCH("*"&amp;TEXT(Factures[[#This Row],[CP]],"00000")&amp;"*",Communes2013[Code Postal],0)),Communes2013[],2,FALSE)</f>
        <v>BREST</v>
      </c>
      <c r="Q1928" t="str">
        <f>VLOOKUP(Factures[[#This Row],[DPT]],departement2021[],6,FALSE)</f>
        <v>Finistère</v>
      </c>
      <c r="R1928" t="str">
        <f>VLOOKUP(VLOOKUP(Factures[[#This Row],[DPT]],departement2021[],2,FALSE),region2021[],5,FALSE)</f>
        <v>Bretagne</v>
      </c>
    </row>
    <row r="1929" spans="1:18" x14ac:dyDescent="0.25">
      <c r="A1929">
        <v>1933</v>
      </c>
      <c r="B1929" s="1">
        <v>44801</v>
      </c>
      <c r="C1929" s="2" t="s">
        <v>19</v>
      </c>
      <c r="D1929" s="2" t="s">
        <v>13</v>
      </c>
      <c r="E1929">
        <v>16</v>
      </c>
      <c r="F1929">
        <v>340</v>
      </c>
      <c r="G1929">
        <v>60</v>
      </c>
      <c r="H1929">
        <v>400</v>
      </c>
      <c r="I1929" s="2" t="s">
        <v>14</v>
      </c>
      <c r="J1929">
        <v>22.5</v>
      </c>
      <c r="K1929" s="4">
        <v>93500</v>
      </c>
      <c r="L1929" s="1">
        <v>14094</v>
      </c>
      <c r="M1929">
        <f ca="1">DATEDIF(Factures[[#This Row],[Date naissance]],TODAY(),"Y")</f>
        <v>84</v>
      </c>
      <c r="N1929" t="str">
        <f ca="1">VLOOKUP(Factures[[#This Row],[Age]],Cat_Age[],2,TRUE)</f>
        <v>5 - de 65 et plus</v>
      </c>
      <c r="O1929" t="str" cm="1">
        <f t="array" ref="O192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929" t="str">
        <f>VLOOKUP(INDEX(Communes2013[Code Postal],MATCH("*"&amp;TEXT(Factures[[#This Row],[CP]],"00000")&amp;"*",Communes2013[Code Postal],0)),Communes2013[],2,FALSE)</f>
        <v>PANTIN</v>
      </c>
      <c r="Q1929" t="str">
        <f>VLOOKUP(Factures[[#This Row],[DPT]],departement2021[],6,FALSE)</f>
        <v>Seine-Saint-Denis</v>
      </c>
      <c r="R1929" t="str">
        <f>VLOOKUP(VLOOKUP(Factures[[#This Row],[DPT]],departement2021[],2,FALSE),region2021[],5,FALSE)</f>
        <v>Île-de-France</v>
      </c>
    </row>
    <row r="1930" spans="1:18" x14ac:dyDescent="0.25">
      <c r="A1930">
        <v>1934</v>
      </c>
      <c r="B1930" s="1">
        <v>44801</v>
      </c>
      <c r="C1930" s="2" t="s">
        <v>18</v>
      </c>
      <c r="D1930" s="2" t="s">
        <v>16</v>
      </c>
      <c r="E1930">
        <v>10</v>
      </c>
      <c r="F1930">
        <v>336.5</v>
      </c>
      <c r="G1930">
        <v>247</v>
      </c>
      <c r="H1930">
        <v>583.5</v>
      </c>
      <c r="I1930" s="2" t="s">
        <v>14</v>
      </c>
      <c r="J1930">
        <v>30.5</v>
      </c>
      <c r="K1930" s="4">
        <v>35160</v>
      </c>
      <c r="L1930" s="1">
        <v>31905</v>
      </c>
      <c r="M1930">
        <f ca="1">DATEDIF(Factures[[#This Row],[Date naissance]],TODAY(),"Y")</f>
        <v>35</v>
      </c>
      <c r="N1930" t="str">
        <f ca="1">VLOOKUP(Factures[[#This Row],[Age]],Cat_Age[],2,TRUE)</f>
        <v>2 - de 35 à 45 ans</v>
      </c>
      <c r="O1930" t="str" cm="1">
        <f t="array" ref="O193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30" t="str">
        <f>VLOOKUP(INDEX(Communes2013[Code Postal],MATCH("*"&amp;TEXT(Factures[[#This Row],[CP]],"00000")&amp;"*",Communes2013[Code Postal],0)),Communes2013[],2,FALSE)</f>
        <v>MONTFORT-SUR-MEU</v>
      </c>
      <c r="Q1930" t="str">
        <f>VLOOKUP(Factures[[#This Row],[DPT]],departement2021[],6,FALSE)</f>
        <v>Ille-et-Vilaine</v>
      </c>
      <c r="R1930" t="str">
        <f>VLOOKUP(VLOOKUP(Factures[[#This Row],[DPT]],departement2021[],2,FALSE),region2021[],5,FALSE)</f>
        <v>Bretagne</v>
      </c>
    </row>
    <row r="1931" spans="1:18" x14ac:dyDescent="0.25">
      <c r="A1931">
        <v>1935</v>
      </c>
      <c r="B1931" s="1">
        <v>44801</v>
      </c>
      <c r="C1931" s="2" t="s">
        <v>15</v>
      </c>
      <c r="D1931" s="2" t="s">
        <v>13</v>
      </c>
      <c r="E1931">
        <v>10</v>
      </c>
      <c r="F1931">
        <v>225.5</v>
      </c>
      <c r="G1931">
        <v>214</v>
      </c>
      <c r="H1931">
        <v>439.5</v>
      </c>
      <c r="I1931" s="2" t="s">
        <v>14</v>
      </c>
      <c r="J1931">
        <v>43.5</v>
      </c>
      <c r="K1931" s="4">
        <v>38140</v>
      </c>
      <c r="L1931" s="1">
        <v>16871</v>
      </c>
      <c r="M1931">
        <f ca="1">DATEDIF(Factures[[#This Row],[Date naissance]],TODAY(),"Y")</f>
        <v>76</v>
      </c>
      <c r="N1931" t="str">
        <f ca="1">VLOOKUP(Factures[[#This Row],[Age]],Cat_Age[],2,TRUE)</f>
        <v>5 - de 65 et plus</v>
      </c>
      <c r="O1931" t="str" cm="1">
        <f t="array" ref="O1931">IF(INT(Factures[[#This Row],[CP]]/1000)=20,_xlfn.SWITCH(MID(Factures[[#This Row],[CP]],3,1),"0","2A","1","2A","2","2B"),IF(LEN(Factures[[#This Row],[CP]])=4,"0"&amp;LEFT(Factures[[#This Row],[CP]],1),LEFT(Factures[[#This Row],[CP]],2)))</f>
        <v>38</v>
      </c>
      <c r="P1931" t="str">
        <f>VLOOKUP(INDEX(Communes2013[Code Postal],MATCH("*"&amp;TEXT(Factures[[#This Row],[CP]],"00000")&amp;"*",Communes2013[Code Postal],0)),Communes2013[],2,FALSE)</f>
        <v>RIVES</v>
      </c>
      <c r="Q1931" t="str">
        <f>VLOOKUP(Factures[[#This Row],[DPT]],departement2021[],6,FALSE)</f>
        <v>Isère</v>
      </c>
      <c r="R1931" t="str">
        <f>VLOOKUP(VLOOKUP(Factures[[#This Row],[DPT]],departement2021[],2,FALSE),region2021[],5,FALSE)</f>
        <v>Auvergne-Rhône-Alpes</v>
      </c>
    </row>
    <row r="1932" spans="1:18" x14ac:dyDescent="0.25">
      <c r="A1932">
        <v>1936</v>
      </c>
      <c r="B1932" s="1">
        <v>44801</v>
      </c>
      <c r="C1932" s="2" t="s">
        <v>15</v>
      </c>
      <c r="D1932" s="2" t="s">
        <v>20</v>
      </c>
      <c r="E1932">
        <v>2</v>
      </c>
      <c r="F1932">
        <v>28</v>
      </c>
      <c r="G1932">
        <v>53</v>
      </c>
      <c r="H1932">
        <v>81</v>
      </c>
      <c r="I1932" s="2" t="s">
        <v>17</v>
      </c>
      <c r="K1932" s="4">
        <v>75001</v>
      </c>
      <c r="L1932" s="1">
        <v>29784</v>
      </c>
      <c r="M1932">
        <f ca="1">DATEDIF(Factures[[#This Row],[Date naissance]],TODAY(),"Y")</f>
        <v>41</v>
      </c>
      <c r="N1932" t="str">
        <f ca="1">VLOOKUP(Factures[[#This Row],[Age]],Cat_Age[],2,TRUE)</f>
        <v>2 - de 35 à 45 ans</v>
      </c>
      <c r="O1932" t="str" cm="1">
        <f t="array" ref="O193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32" t="str">
        <f>VLOOKUP(INDEX(Communes2013[Code Postal],MATCH("*"&amp;TEXT(Factures[[#This Row],[CP]],"00000")&amp;"*",Communes2013[Code Postal],0)),Communes2013[],2,FALSE)</f>
        <v>PARIS-1ER-ARRONDISSEMENT</v>
      </c>
      <c r="Q1932" t="str">
        <f>VLOOKUP(Factures[[#This Row],[DPT]],departement2021[],6,FALSE)</f>
        <v>Paris</v>
      </c>
      <c r="R1932" t="str">
        <f>VLOOKUP(VLOOKUP(Factures[[#This Row],[DPT]],departement2021[],2,FALSE),region2021[],5,FALSE)</f>
        <v>Île-de-France</v>
      </c>
    </row>
    <row r="1933" spans="1:18" x14ac:dyDescent="0.25">
      <c r="A1933">
        <v>1937</v>
      </c>
      <c r="B1933" s="1">
        <v>44801</v>
      </c>
      <c r="C1933" s="2" t="s">
        <v>12</v>
      </c>
      <c r="D1933" s="2" t="s">
        <v>16</v>
      </c>
      <c r="E1933">
        <v>4</v>
      </c>
      <c r="F1933">
        <v>137.5</v>
      </c>
      <c r="G1933">
        <v>152</v>
      </c>
      <c r="H1933">
        <v>289.5</v>
      </c>
      <c r="I1933" s="2" t="s">
        <v>14</v>
      </c>
      <c r="J1933">
        <v>6.5</v>
      </c>
      <c r="K1933" s="4">
        <v>35133</v>
      </c>
      <c r="L1933" s="1">
        <v>22911</v>
      </c>
      <c r="M1933">
        <f ca="1">DATEDIF(Factures[[#This Row],[Date naissance]],TODAY(),"Y")</f>
        <v>60</v>
      </c>
      <c r="N1933" t="str">
        <f ca="1">VLOOKUP(Factures[[#This Row],[Age]],Cat_Age[],2,TRUE)</f>
        <v>4 - de 55 à 65 ans</v>
      </c>
      <c r="O1933" t="str" cm="1">
        <f t="array" ref="O193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33" t="str">
        <f>VLOOKUP(INDEX(Communes2013[Code Postal],MATCH("*"&amp;TEXT(Factures[[#This Row],[CP]],"00000")&amp;"*",Communes2013[Code Postal],0)),Communes2013[],2,FALSE)</f>
        <v>LECOUSSE</v>
      </c>
      <c r="Q1933" t="str">
        <f>VLOOKUP(Factures[[#This Row],[DPT]],departement2021[],6,FALSE)</f>
        <v>Ille-et-Vilaine</v>
      </c>
      <c r="R1933" t="str">
        <f>VLOOKUP(VLOOKUP(Factures[[#This Row],[DPT]],departement2021[],2,FALSE),region2021[],5,FALSE)</f>
        <v>Bretagne</v>
      </c>
    </row>
    <row r="1934" spans="1:18" x14ac:dyDescent="0.25">
      <c r="A1934">
        <v>1938</v>
      </c>
      <c r="B1934" s="1">
        <v>44801</v>
      </c>
      <c r="C1934" s="2" t="s">
        <v>12</v>
      </c>
      <c r="D1934" s="2" t="s">
        <v>16</v>
      </c>
      <c r="E1934">
        <v>12</v>
      </c>
      <c r="F1934">
        <v>345.5</v>
      </c>
      <c r="G1934">
        <v>60</v>
      </c>
      <c r="H1934">
        <v>405.5</v>
      </c>
      <c r="I1934" s="2" t="s">
        <v>17</v>
      </c>
      <c r="K1934" s="4">
        <v>56570</v>
      </c>
      <c r="L1934" s="1">
        <v>21713</v>
      </c>
      <c r="M1934">
        <f ca="1">DATEDIF(Factures[[#This Row],[Date naissance]],TODAY(),"Y")</f>
        <v>63</v>
      </c>
      <c r="N1934" t="str">
        <f ca="1">VLOOKUP(Factures[[#This Row],[Age]],Cat_Age[],2,TRUE)</f>
        <v>4 - de 55 à 65 ans</v>
      </c>
      <c r="O1934" t="str" cm="1">
        <f t="array" ref="O193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34" t="str">
        <f>VLOOKUP(INDEX(Communes2013[Code Postal],MATCH("*"&amp;TEXT(Factures[[#This Row],[CP]],"00000")&amp;"*",Communes2013[Code Postal],0)),Communes2013[],2,FALSE)</f>
        <v>LOCMIQUELIC</v>
      </c>
      <c r="Q1934" t="str">
        <f>VLOOKUP(Factures[[#This Row],[DPT]],departement2021[],6,FALSE)</f>
        <v>Morbihan</v>
      </c>
      <c r="R1934" t="str">
        <f>VLOOKUP(VLOOKUP(Factures[[#This Row],[DPT]],departement2021[],2,FALSE),region2021[],5,FALSE)</f>
        <v>Bretagne</v>
      </c>
    </row>
    <row r="1935" spans="1:18" x14ac:dyDescent="0.25">
      <c r="A1935">
        <v>1939</v>
      </c>
      <c r="B1935" s="1">
        <v>44801</v>
      </c>
      <c r="C1935" s="2" t="s">
        <v>19</v>
      </c>
      <c r="D1935" s="2" t="s">
        <v>16</v>
      </c>
      <c r="E1935">
        <v>1</v>
      </c>
      <c r="F1935">
        <v>33.5</v>
      </c>
      <c r="G1935">
        <v>28</v>
      </c>
      <c r="H1935">
        <v>61.5</v>
      </c>
      <c r="I1935" s="2" t="s">
        <v>17</v>
      </c>
      <c r="K1935" s="4">
        <v>29910</v>
      </c>
      <c r="L1935" s="1">
        <v>20771</v>
      </c>
      <c r="M1935">
        <f ca="1">DATEDIF(Factures[[#This Row],[Date naissance]],TODAY(),"Y")</f>
        <v>65</v>
      </c>
      <c r="N1935" t="str">
        <f ca="1">VLOOKUP(Factures[[#This Row],[Age]],Cat_Age[],2,TRUE)</f>
        <v>5 - de 65 et plus</v>
      </c>
      <c r="O1935" t="str" cm="1">
        <f t="array" ref="O193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35" t="str">
        <f>VLOOKUP(INDEX(Communes2013[Code Postal],MATCH("*"&amp;TEXT(Factures[[#This Row],[CP]],"00000")&amp;"*",Communes2013[Code Postal],0)),Communes2013[],2,FALSE)</f>
        <v>TREGUNC</v>
      </c>
      <c r="Q1935" t="str">
        <f>VLOOKUP(Factures[[#This Row],[DPT]],departement2021[],6,FALSE)</f>
        <v>Finistère</v>
      </c>
      <c r="R1935" t="str">
        <f>VLOOKUP(VLOOKUP(Factures[[#This Row],[DPT]],departement2021[],2,FALSE),region2021[],5,FALSE)</f>
        <v>Bretagne</v>
      </c>
    </row>
    <row r="1936" spans="1:18" x14ac:dyDescent="0.25">
      <c r="A1936">
        <v>1940</v>
      </c>
      <c r="B1936" s="1">
        <v>44801</v>
      </c>
      <c r="C1936" s="2" t="s">
        <v>18</v>
      </c>
      <c r="D1936" s="2" t="s">
        <v>20</v>
      </c>
      <c r="E1936">
        <v>13</v>
      </c>
      <c r="F1936">
        <v>181</v>
      </c>
      <c r="G1936">
        <v>200</v>
      </c>
      <c r="H1936">
        <v>381</v>
      </c>
      <c r="I1936" s="2" t="s">
        <v>17</v>
      </c>
      <c r="K1936" s="4">
        <v>35700</v>
      </c>
      <c r="L1936" s="1">
        <v>22479</v>
      </c>
      <c r="M1936">
        <f ca="1">DATEDIF(Factures[[#This Row],[Date naissance]],TODAY(),"Y")</f>
        <v>61</v>
      </c>
      <c r="N1936" t="str">
        <f ca="1">VLOOKUP(Factures[[#This Row],[Age]],Cat_Age[],2,TRUE)</f>
        <v>4 - de 55 à 65 ans</v>
      </c>
      <c r="O1936" t="str" cm="1">
        <f t="array" ref="O1936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36" t="str">
        <f>VLOOKUP(INDEX(Communes2013[Code Postal],MATCH("*"&amp;TEXT(Factures[[#This Row],[CP]],"00000")&amp;"*",Communes2013[Code Postal],0)),Communes2013[],2,FALSE)</f>
        <v>RENNES</v>
      </c>
      <c r="Q1936" t="str">
        <f>VLOOKUP(Factures[[#This Row],[DPT]],departement2021[],6,FALSE)</f>
        <v>Ille-et-Vilaine</v>
      </c>
      <c r="R1936" t="str">
        <f>VLOOKUP(VLOOKUP(Factures[[#This Row],[DPT]],departement2021[],2,FALSE),region2021[],5,FALSE)</f>
        <v>Bretagne</v>
      </c>
    </row>
    <row r="1937" spans="1:18" x14ac:dyDescent="0.25">
      <c r="A1937">
        <v>1941</v>
      </c>
      <c r="B1937" s="1">
        <v>44801</v>
      </c>
      <c r="C1937" s="2" t="s">
        <v>15</v>
      </c>
      <c r="D1937" s="2" t="s">
        <v>20</v>
      </c>
      <c r="E1937">
        <v>16</v>
      </c>
      <c r="F1937">
        <v>203</v>
      </c>
      <c r="G1937">
        <v>353</v>
      </c>
      <c r="H1937">
        <v>556</v>
      </c>
      <c r="I1937" s="2" t="s">
        <v>14</v>
      </c>
      <c r="J1937">
        <v>13</v>
      </c>
      <c r="K1937" s="4">
        <v>29000</v>
      </c>
      <c r="L1937" s="1">
        <v>28137</v>
      </c>
      <c r="M1937">
        <f ca="1">DATEDIF(Factures[[#This Row],[Date naissance]],TODAY(),"Y")</f>
        <v>45</v>
      </c>
      <c r="N1937" t="str">
        <f ca="1">VLOOKUP(Factures[[#This Row],[Age]],Cat_Age[],2,TRUE)</f>
        <v>3 - de 45 à 55 ans</v>
      </c>
      <c r="O1937" t="str" cm="1">
        <f t="array" ref="O19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37" t="str">
        <f>VLOOKUP(INDEX(Communes2013[Code Postal],MATCH("*"&amp;TEXT(Factures[[#This Row],[CP]],"00000")&amp;"*",Communes2013[Code Postal],0)),Communes2013[],2,FALSE)</f>
        <v>QUIMPER</v>
      </c>
      <c r="Q1937" t="str">
        <f>VLOOKUP(Factures[[#This Row],[DPT]],departement2021[],6,FALSE)</f>
        <v>Finistère</v>
      </c>
      <c r="R1937" t="str">
        <f>VLOOKUP(VLOOKUP(Factures[[#This Row],[DPT]],departement2021[],2,FALSE),region2021[],5,FALSE)</f>
        <v>Bretagne</v>
      </c>
    </row>
    <row r="1938" spans="1:18" x14ac:dyDescent="0.25">
      <c r="A1938">
        <v>1942</v>
      </c>
      <c r="B1938" s="1">
        <v>44801</v>
      </c>
      <c r="C1938" s="2" t="s">
        <v>15</v>
      </c>
      <c r="D1938" s="2" t="s">
        <v>13</v>
      </c>
      <c r="E1938">
        <v>16</v>
      </c>
      <c r="F1938">
        <v>391</v>
      </c>
      <c r="G1938">
        <v>311</v>
      </c>
      <c r="H1938">
        <v>702</v>
      </c>
      <c r="I1938" s="2" t="s">
        <v>17</v>
      </c>
      <c r="K1938" s="4">
        <v>29170</v>
      </c>
      <c r="L1938" s="1">
        <v>25646</v>
      </c>
      <c r="M1938">
        <f ca="1">DATEDIF(Factures[[#This Row],[Date naissance]],TODAY(),"Y")</f>
        <v>52</v>
      </c>
      <c r="N1938" t="str">
        <f ca="1">VLOOKUP(Factures[[#This Row],[Age]],Cat_Age[],2,TRUE)</f>
        <v>3 - de 45 à 55 ans</v>
      </c>
      <c r="O1938" t="str" cm="1">
        <f t="array" ref="O193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38" t="str">
        <f>VLOOKUP(INDEX(Communes2013[Code Postal],MATCH("*"&amp;TEXT(Factures[[#This Row],[CP]],"00000")&amp;"*",Communes2013[Code Postal],0)),Communes2013[],2,FALSE)</f>
        <v>FOUESNANT</v>
      </c>
      <c r="Q1938" t="str">
        <f>VLOOKUP(Factures[[#This Row],[DPT]],departement2021[],6,FALSE)</f>
        <v>Finistère</v>
      </c>
      <c r="R1938" t="str">
        <f>VLOOKUP(VLOOKUP(Factures[[#This Row],[DPT]],departement2021[],2,FALSE),region2021[],5,FALSE)</f>
        <v>Bretagne</v>
      </c>
    </row>
    <row r="1939" spans="1:18" x14ac:dyDescent="0.25">
      <c r="A1939">
        <v>1943</v>
      </c>
      <c r="B1939" s="1">
        <v>44801</v>
      </c>
      <c r="C1939" s="2" t="s">
        <v>15</v>
      </c>
      <c r="D1939" s="2" t="s">
        <v>20</v>
      </c>
      <c r="E1939">
        <v>2</v>
      </c>
      <c r="F1939">
        <v>30</v>
      </c>
      <c r="G1939">
        <v>58</v>
      </c>
      <c r="H1939">
        <v>88</v>
      </c>
      <c r="I1939" s="2" t="s">
        <v>14</v>
      </c>
      <c r="J1939">
        <v>1.5</v>
      </c>
      <c r="K1939" s="4">
        <v>75015</v>
      </c>
      <c r="L1939" s="1">
        <v>22400</v>
      </c>
      <c r="M1939">
        <f ca="1">DATEDIF(Factures[[#This Row],[Date naissance]],TODAY(),"Y")</f>
        <v>61</v>
      </c>
      <c r="N1939" t="str">
        <f ca="1">VLOOKUP(Factures[[#This Row],[Age]],Cat_Age[],2,TRUE)</f>
        <v>4 - de 55 à 65 ans</v>
      </c>
      <c r="O1939" t="str" cm="1">
        <f t="array" ref="O193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39" t="str">
        <f>VLOOKUP(INDEX(Communes2013[Code Postal],MATCH("*"&amp;TEXT(Factures[[#This Row],[CP]],"00000")&amp;"*",Communes2013[Code Postal],0)),Communes2013[],2,FALSE)</f>
        <v>PARIS-15E-ARRONDISSEMENT</v>
      </c>
      <c r="Q1939" t="str">
        <f>VLOOKUP(Factures[[#This Row],[DPT]],departement2021[],6,FALSE)</f>
        <v>Paris</v>
      </c>
      <c r="R1939" t="str">
        <f>VLOOKUP(VLOOKUP(Factures[[#This Row],[DPT]],departement2021[],2,FALSE),region2021[],5,FALSE)</f>
        <v>Île-de-France</v>
      </c>
    </row>
    <row r="1940" spans="1:18" x14ac:dyDescent="0.25">
      <c r="A1940">
        <v>1944</v>
      </c>
      <c r="B1940" s="1">
        <v>44801</v>
      </c>
      <c r="C1940" s="2" t="s">
        <v>19</v>
      </c>
      <c r="D1940" s="2" t="s">
        <v>16</v>
      </c>
      <c r="E1940">
        <v>1</v>
      </c>
      <c r="F1940">
        <v>32.5</v>
      </c>
      <c r="G1940">
        <v>51</v>
      </c>
      <c r="H1940">
        <v>83.5</v>
      </c>
      <c r="I1940" s="2" t="s">
        <v>14</v>
      </c>
      <c r="J1940">
        <v>6</v>
      </c>
      <c r="K1940" s="4">
        <v>94170</v>
      </c>
      <c r="L1940" s="1">
        <v>34287</v>
      </c>
      <c r="M1940">
        <f ca="1">DATEDIF(Factures[[#This Row],[Date naissance]],TODAY(),"Y")</f>
        <v>28</v>
      </c>
      <c r="N1940" t="str">
        <f ca="1">VLOOKUP(Factures[[#This Row],[Age]],Cat_Age[],2,TRUE)</f>
        <v>1 - de 0 à 35 ans</v>
      </c>
      <c r="O1940" t="str" cm="1">
        <f t="array" ref="O1940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940" t="str">
        <f>VLOOKUP(INDEX(Communes2013[Code Postal],MATCH("*"&amp;TEXT(Factures[[#This Row],[CP]],"00000")&amp;"*",Communes2013[Code Postal],0)),Communes2013[],2,FALSE)</f>
        <v>LE PERREUX-SUR-MARNE</v>
      </c>
      <c r="Q1940" t="str">
        <f>VLOOKUP(Factures[[#This Row],[DPT]],departement2021[],6,FALSE)</f>
        <v>Val-de-Marne</v>
      </c>
      <c r="R1940" t="str">
        <f>VLOOKUP(VLOOKUP(Factures[[#This Row],[DPT]],departement2021[],2,FALSE),region2021[],5,FALSE)</f>
        <v>Île-de-France</v>
      </c>
    </row>
    <row r="1941" spans="1:18" x14ac:dyDescent="0.25">
      <c r="A1941">
        <v>1945</v>
      </c>
      <c r="B1941" s="1">
        <v>44801</v>
      </c>
      <c r="C1941" s="2" t="s">
        <v>18</v>
      </c>
      <c r="D1941" s="2" t="s">
        <v>16</v>
      </c>
      <c r="E1941">
        <v>8</v>
      </c>
      <c r="F1941">
        <v>249</v>
      </c>
      <c r="G1941">
        <v>47</v>
      </c>
      <c r="H1941">
        <v>296</v>
      </c>
      <c r="I1941" s="2" t="s">
        <v>17</v>
      </c>
      <c r="K1941" s="4">
        <v>92130</v>
      </c>
      <c r="L1941" s="1">
        <v>28235</v>
      </c>
      <c r="M1941">
        <f ca="1">DATEDIF(Factures[[#This Row],[Date naissance]],TODAY(),"Y")</f>
        <v>45</v>
      </c>
      <c r="N1941" t="str">
        <f ca="1">VLOOKUP(Factures[[#This Row],[Age]],Cat_Age[],2,TRUE)</f>
        <v>3 - de 45 à 55 ans</v>
      </c>
      <c r="O1941" t="str" cm="1">
        <f t="array" ref="O194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941" t="str">
        <f>VLOOKUP(INDEX(Communes2013[Code Postal],MATCH("*"&amp;TEXT(Factures[[#This Row],[CP]],"00000")&amp;"*",Communes2013[Code Postal],0)),Communes2013[],2,FALSE)</f>
        <v>ISSY-LES-MOULINEAUX</v>
      </c>
      <c r="Q1941" t="str">
        <f>VLOOKUP(Factures[[#This Row],[DPT]],departement2021[],6,FALSE)</f>
        <v>Hauts-de-Seine</v>
      </c>
      <c r="R1941" t="str">
        <f>VLOOKUP(VLOOKUP(Factures[[#This Row],[DPT]],departement2021[],2,FALSE),region2021[],5,FALSE)</f>
        <v>Île-de-France</v>
      </c>
    </row>
    <row r="1942" spans="1:18" x14ac:dyDescent="0.25">
      <c r="A1942">
        <v>1946</v>
      </c>
      <c r="B1942" s="1">
        <v>44801</v>
      </c>
      <c r="C1942" s="2" t="s">
        <v>15</v>
      </c>
      <c r="D1942" s="2" t="s">
        <v>13</v>
      </c>
      <c r="E1942">
        <v>15</v>
      </c>
      <c r="F1942">
        <v>334.5</v>
      </c>
      <c r="G1942">
        <v>162</v>
      </c>
      <c r="H1942">
        <v>496.5</v>
      </c>
      <c r="I1942" s="2" t="s">
        <v>17</v>
      </c>
      <c r="K1942" s="4">
        <v>56860</v>
      </c>
      <c r="L1942" s="1">
        <v>32569</v>
      </c>
      <c r="M1942">
        <f ca="1">DATEDIF(Factures[[#This Row],[Date naissance]],TODAY(),"Y")</f>
        <v>33</v>
      </c>
      <c r="N1942" t="str">
        <f ca="1">VLOOKUP(Factures[[#This Row],[Age]],Cat_Age[],2,TRUE)</f>
        <v>1 - de 0 à 35 ans</v>
      </c>
      <c r="O1942" t="str" cm="1">
        <f t="array" ref="O194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42" t="str">
        <f>VLOOKUP(INDEX(Communes2013[Code Postal],MATCH("*"&amp;TEXT(Factures[[#This Row],[CP]],"00000")&amp;"*",Communes2013[Code Postal],0)),Communes2013[],2,FALSE)</f>
        <v>SENE</v>
      </c>
      <c r="Q1942" t="str">
        <f>VLOOKUP(Factures[[#This Row],[DPT]],departement2021[],6,FALSE)</f>
        <v>Morbihan</v>
      </c>
      <c r="R1942" t="str">
        <f>VLOOKUP(VLOOKUP(Factures[[#This Row],[DPT]],departement2021[],2,FALSE),region2021[],5,FALSE)</f>
        <v>Bretagne</v>
      </c>
    </row>
    <row r="1943" spans="1:18" x14ac:dyDescent="0.25">
      <c r="A1943">
        <v>1947</v>
      </c>
      <c r="B1943" s="1">
        <v>44801</v>
      </c>
      <c r="C1943" s="2" t="s">
        <v>18</v>
      </c>
      <c r="D1943" s="2" t="s">
        <v>22</v>
      </c>
      <c r="E1943">
        <v>1</v>
      </c>
      <c r="F1943">
        <v>15</v>
      </c>
      <c r="H1943">
        <v>15</v>
      </c>
      <c r="I1943" s="2" t="s">
        <v>17</v>
      </c>
      <c r="K1943" s="4">
        <v>75019</v>
      </c>
      <c r="L1943" s="1">
        <v>34447</v>
      </c>
      <c r="M1943">
        <f ca="1">DATEDIF(Factures[[#This Row],[Date naissance]],TODAY(),"Y")</f>
        <v>28</v>
      </c>
      <c r="N1943" t="str">
        <f ca="1">VLOOKUP(Factures[[#This Row],[Age]],Cat_Age[],2,TRUE)</f>
        <v>1 - de 0 à 35 ans</v>
      </c>
      <c r="O1943" t="str" cm="1">
        <f t="array" ref="O194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43" t="str">
        <f>VLOOKUP(INDEX(Communes2013[Code Postal],MATCH("*"&amp;TEXT(Factures[[#This Row],[CP]],"00000")&amp;"*",Communes2013[Code Postal],0)),Communes2013[],2,FALSE)</f>
        <v>PARIS-19E-ARRONDISSEMENT</v>
      </c>
      <c r="Q1943" t="str">
        <f>VLOOKUP(Factures[[#This Row],[DPT]],departement2021[],6,FALSE)</f>
        <v>Paris</v>
      </c>
      <c r="R1943" t="str">
        <f>VLOOKUP(VLOOKUP(Factures[[#This Row],[DPT]],departement2021[],2,FALSE),region2021[],5,FALSE)</f>
        <v>Île-de-France</v>
      </c>
    </row>
    <row r="1944" spans="1:18" x14ac:dyDescent="0.25">
      <c r="A1944">
        <v>1948</v>
      </c>
      <c r="B1944" s="1">
        <v>44801</v>
      </c>
      <c r="C1944" s="2" t="s">
        <v>12</v>
      </c>
      <c r="D1944" s="2" t="s">
        <v>21</v>
      </c>
      <c r="E1944">
        <v>5</v>
      </c>
      <c r="F1944">
        <v>102.5</v>
      </c>
      <c r="G1944">
        <v>114</v>
      </c>
      <c r="H1944">
        <v>216.5</v>
      </c>
      <c r="I1944" s="2" t="s">
        <v>14</v>
      </c>
      <c r="J1944">
        <v>13</v>
      </c>
      <c r="K1944" s="4">
        <v>75011</v>
      </c>
      <c r="L1944" s="1">
        <v>23046</v>
      </c>
      <c r="M1944">
        <f ca="1">DATEDIF(Factures[[#This Row],[Date naissance]],TODAY(),"Y")</f>
        <v>59</v>
      </c>
      <c r="N1944" t="str">
        <f ca="1">VLOOKUP(Factures[[#This Row],[Age]],Cat_Age[],2,TRUE)</f>
        <v>4 - de 55 à 65 ans</v>
      </c>
      <c r="O1944" t="str" cm="1">
        <f t="array" ref="O194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44" t="str">
        <f>VLOOKUP(INDEX(Communes2013[Code Postal],MATCH("*"&amp;TEXT(Factures[[#This Row],[CP]],"00000")&amp;"*",Communes2013[Code Postal],0)),Communes2013[],2,FALSE)</f>
        <v>PARIS-11E-ARRONDISSEMENT</v>
      </c>
      <c r="Q1944" t="str">
        <f>VLOOKUP(Factures[[#This Row],[DPT]],departement2021[],6,FALSE)</f>
        <v>Paris</v>
      </c>
      <c r="R1944" t="str">
        <f>VLOOKUP(VLOOKUP(Factures[[#This Row],[DPT]],departement2021[],2,FALSE),region2021[],5,FALSE)</f>
        <v>Île-de-France</v>
      </c>
    </row>
    <row r="1945" spans="1:18" x14ac:dyDescent="0.25">
      <c r="A1945">
        <v>1949</v>
      </c>
      <c r="B1945" s="1">
        <v>44801</v>
      </c>
      <c r="C1945" s="2" t="s">
        <v>19</v>
      </c>
      <c r="D1945" s="2" t="s">
        <v>13</v>
      </c>
      <c r="E1945">
        <v>4</v>
      </c>
      <c r="F1945">
        <v>83</v>
      </c>
      <c r="G1945">
        <v>56</v>
      </c>
      <c r="H1945">
        <v>139</v>
      </c>
      <c r="I1945" s="2" t="s">
        <v>14</v>
      </c>
      <c r="J1945">
        <v>10.5</v>
      </c>
      <c r="K1945" s="4">
        <v>29170</v>
      </c>
      <c r="L1945" s="1">
        <v>26341</v>
      </c>
      <c r="M1945">
        <f ca="1">DATEDIF(Factures[[#This Row],[Date naissance]],TODAY(),"Y")</f>
        <v>50</v>
      </c>
      <c r="N1945" t="str">
        <f ca="1">VLOOKUP(Factures[[#This Row],[Age]],Cat_Age[],2,TRUE)</f>
        <v>3 - de 45 à 55 ans</v>
      </c>
      <c r="O1945" t="str" cm="1">
        <f t="array" ref="O194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45" t="str">
        <f>VLOOKUP(INDEX(Communes2013[Code Postal],MATCH("*"&amp;TEXT(Factures[[#This Row],[CP]],"00000")&amp;"*",Communes2013[Code Postal],0)),Communes2013[],2,FALSE)</f>
        <v>FOUESNANT</v>
      </c>
      <c r="Q1945" t="str">
        <f>VLOOKUP(Factures[[#This Row],[DPT]],departement2021[],6,FALSE)</f>
        <v>Finistère</v>
      </c>
      <c r="R1945" t="str">
        <f>VLOOKUP(VLOOKUP(Factures[[#This Row],[DPT]],departement2021[],2,FALSE),region2021[],5,FALSE)</f>
        <v>Bretagne</v>
      </c>
    </row>
    <row r="1946" spans="1:18" x14ac:dyDescent="0.25">
      <c r="A1946">
        <v>1950</v>
      </c>
      <c r="B1946" s="1">
        <v>44802</v>
      </c>
      <c r="C1946" s="2" t="s">
        <v>15</v>
      </c>
      <c r="D1946" s="2" t="s">
        <v>16</v>
      </c>
      <c r="E1946">
        <v>5</v>
      </c>
      <c r="F1946">
        <v>129</v>
      </c>
      <c r="G1946">
        <v>22</v>
      </c>
      <c r="H1946">
        <v>151</v>
      </c>
      <c r="I1946" s="2" t="s">
        <v>14</v>
      </c>
      <c r="J1946">
        <v>9.5</v>
      </c>
      <c r="K1946" s="4">
        <v>29000</v>
      </c>
      <c r="L1946" s="1">
        <v>30028</v>
      </c>
      <c r="M1946">
        <f ca="1">DATEDIF(Factures[[#This Row],[Date naissance]],TODAY(),"Y")</f>
        <v>40</v>
      </c>
      <c r="N1946" t="str">
        <f ca="1">VLOOKUP(Factures[[#This Row],[Age]],Cat_Age[],2,TRUE)</f>
        <v>2 - de 35 à 45 ans</v>
      </c>
      <c r="O1946" t="str" cm="1">
        <f t="array" ref="O19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46" t="str">
        <f>VLOOKUP(INDEX(Communes2013[Code Postal],MATCH("*"&amp;TEXT(Factures[[#This Row],[CP]],"00000")&amp;"*",Communes2013[Code Postal],0)),Communes2013[],2,FALSE)</f>
        <v>QUIMPER</v>
      </c>
      <c r="Q1946" t="str">
        <f>VLOOKUP(Factures[[#This Row],[DPT]],departement2021[],6,FALSE)</f>
        <v>Finistère</v>
      </c>
      <c r="R1946" t="str">
        <f>VLOOKUP(VLOOKUP(Factures[[#This Row],[DPT]],departement2021[],2,FALSE),region2021[],5,FALSE)</f>
        <v>Bretagne</v>
      </c>
    </row>
    <row r="1947" spans="1:18" x14ac:dyDescent="0.25">
      <c r="A1947">
        <v>1951</v>
      </c>
      <c r="B1947" s="1">
        <v>44802</v>
      </c>
      <c r="C1947" s="2" t="s">
        <v>15</v>
      </c>
      <c r="D1947" s="2" t="s">
        <v>13</v>
      </c>
      <c r="E1947">
        <v>2</v>
      </c>
      <c r="F1947">
        <v>46</v>
      </c>
      <c r="G1947">
        <v>1</v>
      </c>
      <c r="H1947">
        <v>47</v>
      </c>
      <c r="I1947" s="2" t="s">
        <v>14</v>
      </c>
      <c r="J1947">
        <v>4</v>
      </c>
      <c r="K1947" s="4">
        <v>92400</v>
      </c>
      <c r="L1947" s="1">
        <v>19951</v>
      </c>
      <c r="M1947">
        <f ca="1">DATEDIF(Factures[[#This Row],[Date naissance]],TODAY(),"Y")</f>
        <v>68</v>
      </c>
      <c r="N1947" t="str">
        <f ca="1">VLOOKUP(Factures[[#This Row],[Age]],Cat_Age[],2,TRUE)</f>
        <v>5 - de 65 et plus</v>
      </c>
      <c r="O1947" t="str" cm="1">
        <f t="array" ref="O1947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947" t="str">
        <f>VLOOKUP(INDEX(Communes2013[Code Postal],MATCH("*"&amp;TEXT(Factures[[#This Row],[CP]],"00000")&amp;"*",Communes2013[Code Postal],0)),Communes2013[],2,FALSE)</f>
        <v>COURBEVOIE</v>
      </c>
      <c r="Q1947" t="str">
        <f>VLOOKUP(Factures[[#This Row],[DPT]],departement2021[],6,FALSE)</f>
        <v>Hauts-de-Seine</v>
      </c>
      <c r="R1947" t="str">
        <f>VLOOKUP(VLOOKUP(Factures[[#This Row],[DPT]],departement2021[],2,FALSE),region2021[],5,FALSE)</f>
        <v>Île-de-France</v>
      </c>
    </row>
    <row r="1948" spans="1:18" x14ac:dyDescent="0.25">
      <c r="A1948">
        <v>1952</v>
      </c>
      <c r="B1948" s="1">
        <v>44802</v>
      </c>
      <c r="C1948" s="2" t="s">
        <v>19</v>
      </c>
      <c r="D1948" s="2" t="s">
        <v>16</v>
      </c>
      <c r="E1948">
        <v>2</v>
      </c>
      <c r="F1948">
        <v>68.5</v>
      </c>
      <c r="G1948">
        <v>83</v>
      </c>
      <c r="H1948">
        <v>151.5</v>
      </c>
      <c r="I1948" s="2" t="s">
        <v>17</v>
      </c>
      <c r="K1948" s="4">
        <v>29160</v>
      </c>
      <c r="L1948" s="1">
        <v>20645</v>
      </c>
      <c r="M1948">
        <f ca="1">DATEDIF(Factures[[#This Row],[Date naissance]],TODAY(),"Y")</f>
        <v>66</v>
      </c>
      <c r="N1948" t="str">
        <f ca="1">VLOOKUP(Factures[[#This Row],[Age]],Cat_Age[],2,TRUE)</f>
        <v>5 - de 65 et plus</v>
      </c>
      <c r="O1948" t="str" cm="1">
        <f t="array" ref="O194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48" t="str">
        <f>VLOOKUP(INDEX(Communes2013[Code Postal],MATCH("*"&amp;TEXT(Factures[[#This Row],[CP]],"00000")&amp;"*",Communes2013[Code Postal],0)),Communes2013[],2,FALSE)</f>
        <v>CROZON</v>
      </c>
      <c r="Q1948" t="str">
        <f>VLOOKUP(Factures[[#This Row],[DPT]],departement2021[],6,FALSE)</f>
        <v>Finistère</v>
      </c>
      <c r="R1948" t="str">
        <f>VLOOKUP(VLOOKUP(Factures[[#This Row],[DPT]],departement2021[],2,FALSE),region2021[],5,FALSE)</f>
        <v>Bretagne</v>
      </c>
    </row>
    <row r="1949" spans="1:18" x14ac:dyDescent="0.25">
      <c r="A1949">
        <v>1953</v>
      </c>
      <c r="B1949" s="1">
        <v>44802</v>
      </c>
      <c r="C1949" s="2" t="s">
        <v>18</v>
      </c>
      <c r="D1949" s="2" t="s">
        <v>21</v>
      </c>
      <c r="E1949">
        <v>12</v>
      </c>
      <c r="F1949">
        <v>231</v>
      </c>
      <c r="G1949">
        <v>219</v>
      </c>
      <c r="H1949">
        <v>450</v>
      </c>
      <c r="I1949" s="2" t="s">
        <v>14</v>
      </c>
      <c r="J1949">
        <v>33.5</v>
      </c>
      <c r="K1949" s="4">
        <v>91000</v>
      </c>
      <c r="L1949" s="1">
        <v>24023</v>
      </c>
      <c r="M1949">
        <f ca="1">DATEDIF(Factures[[#This Row],[Date naissance]],TODAY(),"Y")</f>
        <v>57</v>
      </c>
      <c r="N1949" t="str">
        <f ca="1">VLOOKUP(Factures[[#This Row],[Age]],Cat_Age[],2,TRUE)</f>
        <v>4 - de 55 à 65 ans</v>
      </c>
      <c r="O1949" t="str" cm="1">
        <f t="array" ref="O1949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1949" t="str">
        <f>VLOOKUP(INDEX(Communes2013[Code Postal],MATCH("*"&amp;TEXT(Factures[[#This Row],[CP]],"00000")&amp;"*",Communes2013[Code Postal],0)),Communes2013[],2,FALSE)</f>
        <v>EVRY</v>
      </c>
      <c r="Q1949" t="str">
        <f>VLOOKUP(Factures[[#This Row],[DPT]],departement2021[],6,FALSE)</f>
        <v>Essonne</v>
      </c>
      <c r="R1949" t="str">
        <f>VLOOKUP(VLOOKUP(Factures[[#This Row],[DPT]],departement2021[],2,FALSE),region2021[],5,FALSE)</f>
        <v>Île-de-France</v>
      </c>
    </row>
    <row r="1950" spans="1:18" x14ac:dyDescent="0.25">
      <c r="A1950">
        <v>1954</v>
      </c>
      <c r="B1950" s="1">
        <v>44802</v>
      </c>
      <c r="C1950" s="2" t="s">
        <v>15</v>
      </c>
      <c r="D1950" s="2" t="s">
        <v>20</v>
      </c>
      <c r="E1950">
        <v>10</v>
      </c>
      <c r="F1950">
        <v>129</v>
      </c>
      <c r="G1950">
        <v>135</v>
      </c>
      <c r="H1950">
        <v>264</v>
      </c>
      <c r="I1950" s="2" t="s">
        <v>17</v>
      </c>
      <c r="K1950" s="4">
        <v>35700</v>
      </c>
      <c r="L1950" s="1">
        <v>26569</v>
      </c>
      <c r="M1950">
        <f ca="1">DATEDIF(Factures[[#This Row],[Date naissance]],TODAY(),"Y")</f>
        <v>50</v>
      </c>
      <c r="N1950" t="str">
        <f ca="1">VLOOKUP(Factures[[#This Row],[Age]],Cat_Age[],2,TRUE)</f>
        <v>3 - de 45 à 55 ans</v>
      </c>
      <c r="O1950" t="str" cm="1">
        <f t="array" ref="O195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50" t="str">
        <f>VLOOKUP(INDEX(Communes2013[Code Postal],MATCH("*"&amp;TEXT(Factures[[#This Row],[CP]],"00000")&amp;"*",Communes2013[Code Postal],0)),Communes2013[],2,FALSE)</f>
        <v>RENNES</v>
      </c>
      <c r="Q1950" t="str">
        <f>VLOOKUP(Factures[[#This Row],[DPT]],departement2021[],6,FALSE)</f>
        <v>Ille-et-Vilaine</v>
      </c>
      <c r="R1950" t="str">
        <f>VLOOKUP(VLOOKUP(Factures[[#This Row],[DPT]],departement2021[],2,FALSE),region2021[],5,FALSE)</f>
        <v>Bretagne</v>
      </c>
    </row>
    <row r="1951" spans="1:18" x14ac:dyDescent="0.25">
      <c r="A1951">
        <v>1955</v>
      </c>
      <c r="B1951" s="1">
        <v>44802</v>
      </c>
      <c r="C1951" s="2" t="s">
        <v>15</v>
      </c>
      <c r="D1951" s="2" t="s">
        <v>16</v>
      </c>
      <c r="E1951">
        <v>18</v>
      </c>
      <c r="F1951">
        <v>497.5</v>
      </c>
      <c r="G1951">
        <v>455</v>
      </c>
      <c r="H1951">
        <v>952.5</v>
      </c>
      <c r="I1951" s="2" t="s">
        <v>14</v>
      </c>
      <c r="J1951">
        <v>6.5</v>
      </c>
      <c r="K1951" s="4">
        <v>78520</v>
      </c>
      <c r="L1951" s="1">
        <v>33247</v>
      </c>
      <c r="M1951">
        <f ca="1">DATEDIF(Factures[[#This Row],[Date naissance]],TODAY(),"Y")</f>
        <v>31</v>
      </c>
      <c r="N1951" t="str">
        <f ca="1">VLOOKUP(Factures[[#This Row],[Age]],Cat_Age[],2,TRUE)</f>
        <v>1 - de 0 à 35 ans</v>
      </c>
      <c r="O1951" t="str" cm="1">
        <f t="array" ref="O1951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951" t="str">
        <f>VLOOKUP(INDEX(Communes2013[Code Postal],MATCH("*"&amp;TEXT(Factures[[#This Row],[CP]],"00000")&amp;"*",Communes2013[Code Postal],0)),Communes2013[],2,FALSE)</f>
        <v>LIMAY</v>
      </c>
      <c r="Q1951" t="str">
        <f>VLOOKUP(Factures[[#This Row],[DPT]],departement2021[],6,FALSE)</f>
        <v>Yvelines</v>
      </c>
      <c r="R1951" t="str">
        <f>VLOOKUP(VLOOKUP(Factures[[#This Row],[DPT]],departement2021[],2,FALSE),region2021[],5,FALSE)</f>
        <v>Île-de-France</v>
      </c>
    </row>
    <row r="1952" spans="1:18" x14ac:dyDescent="0.25">
      <c r="A1952">
        <v>1956</v>
      </c>
      <c r="B1952" s="1">
        <v>44802</v>
      </c>
      <c r="C1952" s="2" t="s">
        <v>12</v>
      </c>
      <c r="D1952" s="2" t="s">
        <v>13</v>
      </c>
      <c r="E1952">
        <v>11</v>
      </c>
      <c r="F1952">
        <v>259</v>
      </c>
      <c r="G1952">
        <v>275</v>
      </c>
      <c r="H1952">
        <v>534</v>
      </c>
      <c r="I1952" s="2" t="s">
        <v>14</v>
      </c>
      <c r="J1952">
        <v>48.5</v>
      </c>
      <c r="K1952" s="4">
        <v>56100</v>
      </c>
      <c r="L1952" s="1">
        <v>25200</v>
      </c>
      <c r="M1952">
        <f ca="1">DATEDIF(Factures[[#This Row],[Date naissance]],TODAY(),"Y")</f>
        <v>53</v>
      </c>
      <c r="N1952" t="str">
        <f ca="1">VLOOKUP(Factures[[#This Row],[Age]],Cat_Age[],2,TRUE)</f>
        <v>3 - de 45 à 55 ans</v>
      </c>
      <c r="O1952" t="str" cm="1">
        <f t="array" ref="O195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52" t="str">
        <f>VLOOKUP(INDEX(Communes2013[Code Postal],MATCH("*"&amp;TEXT(Factures[[#This Row],[CP]],"00000")&amp;"*",Communes2013[Code Postal],0)),Communes2013[],2,FALSE)</f>
        <v>LORIENT</v>
      </c>
      <c r="Q1952" t="str">
        <f>VLOOKUP(Factures[[#This Row],[DPT]],departement2021[],6,FALSE)</f>
        <v>Morbihan</v>
      </c>
      <c r="R1952" t="str">
        <f>VLOOKUP(VLOOKUP(Factures[[#This Row],[DPT]],departement2021[],2,FALSE),region2021[],5,FALSE)</f>
        <v>Bretagne</v>
      </c>
    </row>
    <row r="1953" spans="1:18" x14ac:dyDescent="0.25">
      <c r="A1953">
        <v>1957</v>
      </c>
      <c r="B1953" s="1">
        <v>44802</v>
      </c>
      <c r="C1953" s="2" t="s">
        <v>18</v>
      </c>
      <c r="D1953" s="2" t="s">
        <v>16</v>
      </c>
      <c r="E1953">
        <v>2</v>
      </c>
      <c r="F1953">
        <v>67.5</v>
      </c>
      <c r="G1953">
        <v>100</v>
      </c>
      <c r="H1953">
        <v>167.5</v>
      </c>
      <c r="I1953" s="2" t="s">
        <v>17</v>
      </c>
      <c r="K1953" s="4">
        <v>29241</v>
      </c>
      <c r="L1953" s="1">
        <v>25727</v>
      </c>
      <c r="M1953">
        <f ca="1">DATEDIF(Factures[[#This Row],[Date naissance]],TODAY(),"Y")</f>
        <v>52</v>
      </c>
      <c r="N1953" t="str">
        <f ca="1">VLOOKUP(Factures[[#This Row],[Age]],Cat_Age[],2,TRUE)</f>
        <v>3 - de 45 à 55 ans</v>
      </c>
      <c r="O1953" t="str" cm="1">
        <f t="array" ref="O195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53" t="str">
        <f>VLOOKUP(INDEX(Communes2013[Code Postal],MATCH("*"&amp;TEXT(Factures[[#This Row],[CP]],"00000")&amp;"*",Communes2013[Code Postal],0)),Communes2013[],2,FALSE)</f>
        <v>LOCQUIREC</v>
      </c>
      <c r="Q1953" t="str">
        <f>VLOOKUP(Factures[[#This Row],[DPT]],departement2021[],6,FALSE)</f>
        <v>Finistère</v>
      </c>
      <c r="R1953" t="str">
        <f>VLOOKUP(VLOOKUP(Factures[[#This Row],[DPT]],departement2021[],2,FALSE),region2021[],5,FALSE)</f>
        <v>Bretagne</v>
      </c>
    </row>
    <row r="1954" spans="1:18" x14ac:dyDescent="0.25">
      <c r="A1954">
        <v>1958</v>
      </c>
      <c r="B1954" s="1">
        <v>44802</v>
      </c>
      <c r="C1954" s="2" t="s">
        <v>19</v>
      </c>
      <c r="D1954" s="2" t="s">
        <v>20</v>
      </c>
      <c r="E1954">
        <v>2</v>
      </c>
      <c r="F1954">
        <v>28</v>
      </c>
      <c r="G1954">
        <v>13</v>
      </c>
      <c r="H1954">
        <v>41</v>
      </c>
      <c r="I1954" s="2" t="s">
        <v>14</v>
      </c>
      <c r="J1954">
        <v>3</v>
      </c>
      <c r="K1954" s="4">
        <v>30100</v>
      </c>
      <c r="L1954" s="1">
        <v>33548</v>
      </c>
      <c r="M1954">
        <f ca="1">DATEDIF(Factures[[#This Row],[Date naissance]],TODAY(),"Y")</f>
        <v>31</v>
      </c>
      <c r="N1954" t="str">
        <f ca="1">VLOOKUP(Factures[[#This Row],[Age]],Cat_Age[],2,TRUE)</f>
        <v>1 - de 0 à 35 ans</v>
      </c>
      <c r="O1954" t="str" cm="1">
        <f t="array" ref="O1954">IF(INT(Factures[[#This Row],[CP]]/1000)=20,_xlfn.SWITCH(MID(Factures[[#This Row],[CP]],3,1),"0","2A","1","2A","2","2B"),IF(LEN(Factures[[#This Row],[CP]])=4,"0"&amp;LEFT(Factures[[#This Row],[CP]],1),LEFT(Factures[[#This Row],[CP]],2)))</f>
        <v>30</v>
      </c>
      <c r="P1954" t="str">
        <f>VLOOKUP(INDEX(Communes2013[Code Postal],MATCH("*"&amp;TEXT(Factures[[#This Row],[CP]],"00000")&amp;"*",Communes2013[Code Postal],0)),Communes2013[],2,FALSE)</f>
        <v>ALES</v>
      </c>
      <c r="Q1954" t="str">
        <f>VLOOKUP(Factures[[#This Row],[DPT]],departement2021[],6,FALSE)</f>
        <v>Gard</v>
      </c>
      <c r="R1954" t="str">
        <f>VLOOKUP(VLOOKUP(Factures[[#This Row],[DPT]],departement2021[],2,FALSE),region2021[],5,FALSE)</f>
        <v>Occitanie</v>
      </c>
    </row>
    <row r="1955" spans="1:18" x14ac:dyDescent="0.25">
      <c r="A1955">
        <v>1959</v>
      </c>
      <c r="B1955" s="1">
        <v>44802</v>
      </c>
      <c r="C1955" s="2" t="s">
        <v>19</v>
      </c>
      <c r="D1955" s="2" t="s">
        <v>22</v>
      </c>
      <c r="E1955">
        <v>3</v>
      </c>
      <c r="F1955">
        <v>52.5</v>
      </c>
      <c r="G1955">
        <v>17</v>
      </c>
      <c r="H1955">
        <v>69.5</v>
      </c>
      <c r="I1955" s="2" t="s">
        <v>17</v>
      </c>
      <c r="K1955" s="4">
        <v>29000</v>
      </c>
      <c r="L1955" s="1">
        <v>28294</v>
      </c>
      <c r="M1955">
        <f ca="1">DATEDIF(Factures[[#This Row],[Date naissance]],TODAY(),"Y")</f>
        <v>45</v>
      </c>
      <c r="N1955" t="str">
        <f ca="1">VLOOKUP(Factures[[#This Row],[Age]],Cat_Age[],2,TRUE)</f>
        <v>3 - de 45 à 55 ans</v>
      </c>
      <c r="O1955" t="str" cm="1">
        <f t="array" ref="O19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55" t="str">
        <f>VLOOKUP(INDEX(Communes2013[Code Postal],MATCH("*"&amp;TEXT(Factures[[#This Row],[CP]],"00000")&amp;"*",Communes2013[Code Postal],0)),Communes2013[],2,FALSE)</f>
        <v>QUIMPER</v>
      </c>
      <c r="Q1955" t="str">
        <f>VLOOKUP(Factures[[#This Row],[DPT]],departement2021[],6,FALSE)</f>
        <v>Finistère</v>
      </c>
      <c r="R1955" t="str">
        <f>VLOOKUP(VLOOKUP(Factures[[#This Row],[DPT]],departement2021[],2,FALSE),region2021[],5,FALSE)</f>
        <v>Bretagne</v>
      </c>
    </row>
    <row r="1956" spans="1:18" x14ac:dyDescent="0.25">
      <c r="A1956">
        <v>1960</v>
      </c>
      <c r="B1956" s="1">
        <v>44802</v>
      </c>
      <c r="C1956" s="2" t="s">
        <v>15</v>
      </c>
      <c r="D1956" s="2" t="s">
        <v>16</v>
      </c>
      <c r="E1956">
        <v>13</v>
      </c>
      <c r="F1956">
        <v>404</v>
      </c>
      <c r="G1956">
        <v>275</v>
      </c>
      <c r="H1956">
        <v>679</v>
      </c>
      <c r="I1956" s="2" t="s">
        <v>14</v>
      </c>
      <c r="J1956">
        <v>20</v>
      </c>
      <c r="K1956" s="4">
        <v>29900</v>
      </c>
      <c r="L1956" s="1">
        <v>37788</v>
      </c>
      <c r="M1956">
        <f ca="1">DATEDIF(Factures[[#This Row],[Date naissance]],TODAY(),"Y")</f>
        <v>19</v>
      </c>
      <c r="N1956" t="str">
        <f ca="1">VLOOKUP(Factures[[#This Row],[Age]],Cat_Age[],2,TRUE)</f>
        <v>1 - de 0 à 35 ans</v>
      </c>
      <c r="O1956" t="str" cm="1">
        <f t="array" ref="O19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56" t="str">
        <f>VLOOKUP(INDEX(Communes2013[Code Postal],MATCH("*"&amp;TEXT(Factures[[#This Row],[CP]],"00000")&amp;"*",Communes2013[Code Postal],0)),Communes2013[],2,FALSE)</f>
        <v>CONCARNEAU</v>
      </c>
      <c r="Q1956" t="str">
        <f>VLOOKUP(Factures[[#This Row],[DPT]],departement2021[],6,FALSE)</f>
        <v>Finistère</v>
      </c>
      <c r="R1956" t="str">
        <f>VLOOKUP(VLOOKUP(Factures[[#This Row],[DPT]],departement2021[],2,FALSE),region2021[],5,FALSE)</f>
        <v>Bretagne</v>
      </c>
    </row>
    <row r="1957" spans="1:18" x14ac:dyDescent="0.25">
      <c r="A1957">
        <v>1961</v>
      </c>
      <c r="B1957" s="1">
        <v>44802</v>
      </c>
      <c r="C1957" s="2" t="s">
        <v>18</v>
      </c>
      <c r="D1957" s="2" t="s">
        <v>21</v>
      </c>
      <c r="E1957">
        <v>7</v>
      </c>
      <c r="F1957">
        <v>154.5</v>
      </c>
      <c r="G1957">
        <v>124</v>
      </c>
      <c r="H1957">
        <v>278.5</v>
      </c>
      <c r="I1957" s="2" t="s">
        <v>14</v>
      </c>
      <c r="J1957">
        <v>23</v>
      </c>
      <c r="K1957" s="4">
        <v>29000</v>
      </c>
      <c r="L1957" s="1">
        <v>23952</v>
      </c>
      <c r="M1957">
        <f ca="1">DATEDIF(Factures[[#This Row],[Date naissance]],TODAY(),"Y")</f>
        <v>57</v>
      </c>
      <c r="N1957" t="str">
        <f ca="1">VLOOKUP(Factures[[#This Row],[Age]],Cat_Age[],2,TRUE)</f>
        <v>4 - de 55 à 65 ans</v>
      </c>
      <c r="O1957" t="str" cm="1">
        <f t="array" ref="O19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57" t="str">
        <f>VLOOKUP(INDEX(Communes2013[Code Postal],MATCH("*"&amp;TEXT(Factures[[#This Row],[CP]],"00000")&amp;"*",Communes2013[Code Postal],0)),Communes2013[],2,FALSE)</f>
        <v>QUIMPER</v>
      </c>
      <c r="Q1957" t="str">
        <f>VLOOKUP(Factures[[#This Row],[DPT]],departement2021[],6,FALSE)</f>
        <v>Finistère</v>
      </c>
      <c r="R1957" t="str">
        <f>VLOOKUP(VLOOKUP(Factures[[#This Row],[DPT]],departement2021[],2,FALSE),region2021[],5,FALSE)</f>
        <v>Bretagne</v>
      </c>
    </row>
    <row r="1958" spans="1:18" x14ac:dyDescent="0.25">
      <c r="A1958">
        <v>1962</v>
      </c>
      <c r="B1958" s="1">
        <v>44802</v>
      </c>
      <c r="C1958" s="2" t="s">
        <v>18</v>
      </c>
      <c r="D1958" s="2" t="s">
        <v>21</v>
      </c>
      <c r="E1958">
        <v>2</v>
      </c>
      <c r="F1958">
        <v>40</v>
      </c>
      <c r="G1958">
        <v>17</v>
      </c>
      <c r="H1958">
        <v>57</v>
      </c>
      <c r="I1958" s="2" t="s">
        <v>14</v>
      </c>
      <c r="J1958">
        <v>2</v>
      </c>
      <c r="K1958" s="4">
        <v>56270</v>
      </c>
      <c r="L1958" s="1">
        <v>20767</v>
      </c>
      <c r="M1958">
        <f ca="1">DATEDIF(Factures[[#This Row],[Date naissance]],TODAY(),"Y")</f>
        <v>66</v>
      </c>
      <c r="N1958" t="str">
        <f ca="1">VLOOKUP(Factures[[#This Row],[Age]],Cat_Age[],2,TRUE)</f>
        <v>5 - de 65 et plus</v>
      </c>
      <c r="O1958" t="str" cm="1">
        <f t="array" ref="O195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58" t="str">
        <f>VLOOKUP(INDEX(Communes2013[Code Postal],MATCH("*"&amp;TEXT(Factures[[#This Row],[CP]],"00000")&amp;"*",Communes2013[Code Postal],0)),Communes2013[],2,FALSE)</f>
        <v>PLOEMEUR</v>
      </c>
      <c r="Q1958" t="str">
        <f>VLOOKUP(Factures[[#This Row],[DPT]],departement2021[],6,FALSE)</f>
        <v>Morbihan</v>
      </c>
      <c r="R1958" t="str">
        <f>VLOOKUP(VLOOKUP(Factures[[#This Row],[DPT]],departement2021[],2,FALSE),region2021[],5,FALSE)</f>
        <v>Bretagne</v>
      </c>
    </row>
    <row r="1959" spans="1:18" x14ac:dyDescent="0.25">
      <c r="A1959">
        <v>1963</v>
      </c>
      <c r="B1959" s="1">
        <v>44802</v>
      </c>
      <c r="C1959" s="2" t="s">
        <v>18</v>
      </c>
      <c r="D1959" s="2" t="s">
        <v>16</v>
      </c>
      <c r="E1959">
        <v>4</v>
      </c>
      <c r="F1959">
        <v>138</v>
      </c>
      <c r="G1959">
        <v>250</v>
      </c>
      <c r="H1959">
        <v>388</v>
      </c>
      <c r="I1959" s="2" t="s">
        <v>14</v>
      </c>
      <c r="J1959">
        <v>18.5</v>
      </c>
      <c r="K1959" s="4">
        <v>56380</v>
      </c>
      <c r="L1959" s="1">
        <v>33878</v>
      </c>
      <c r="M1959">
        <f ca="1">DATEDIF(Factures[[#This Row],[Date naissance]],TODAY(),"Y")</f>
        <v>30</v>
      </c>
      <c r="N1959" t="str">
        <f ca="1">VLOOKUP(Factures[[#This Row],[Age]],Cat_Age[],2,TRUE)</f>
        <v>1 - de 0 à 35 ans</v>
      </c>
      <c r="O1959" t="str" cm="1">
        <f t="array" ref="O195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59" t="str">
        <f>VLOOKUP(INDEX(Communes2013[Code Postal],MATCH("*"&amp;TEXT(Factures[[#This Row],[CP]],"00000")&amp;"*",Communes2013[Code Postal],0)),Communes2013[],2,FALSE)</f>
        <v>GUER</v>
      </c>
      <c r="Q1959" t="str">
        <f>VLOOKUP(Factures[[#This Row],[DPT]],departement2021[],6,FALSE)</f>
        <v>Morbihan</v>
      </c>
      <c r="R1959" t="str">
        <f>VLOOKUP(VLOOKUP(Factures[[#This Row],[DPT]],departement2021[],2,FALSE),region2021[],5,FALSE)</f>
        <v>Bretagne</v>
      </c>
    </row>
    <row r="1960" spans="1:18" x14ac:dyDescent="0.25">
      <c r="A1960">
        <v>1964</v>
      </c>
      <c r="B1960" s="1">
        <v>44802</v>
      </c>
      <c r="C1960" s="2" t="s">
        <v>15</v>
      </c>
      <c r="D1960" s="2" t="s">
        <v>16</v>
      </c>
      <c r="E1960">
        <v>1</v>
      </c>
      <c r="F1960">
        <v>30</v>
      </c>
      <c r="G1960">
        <v>23</v>
      </c>
      <c r="H1960">
        <v>53</v>
      </c>
      <c r="I1960" s="2" t="s">
        <v>14</v>
      </c>
      <c r="J1960">
        <v>1</v>
      </c>
      <c r="K1960" s="4">
        <v>29170</v>
      </c>
      <c r="L1960" s="1">
        <v>18799</v>
      </c>
      <c r="M1960">
        <f ca="1">DATEDIF(Factures[[#This Row],[Date naissance]],TODAY(),"Y")</f>
        <v>71</v>
      </c>
      <c r="N1960" t="str">
        <f ca="1">VLOOKUP(Factures[[#This Row],[Age]],Cat_Age[],2,TRUE)</f>
        <v>5 - de 65 et plus</v>
      </c>
      <c r="O1960" t="str" cm="1">
        <f t="array" ref="O19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60" t="str">
        <f>VLOOKUP(INDEX(Communes2013[Code Postal],MATCH("*"&amp;TEXT(Factures[[#This Row],[CP]],"00000")&amp;"*",Communes2013[Code Postal],0)),Communes2013[],2,FALSE)</f>
        <v>FOUESNANT</v>
      </c>
      <c r="Q1960" t="str">
        <f>VLOOKUP(Factures[[#This Row],[DPT]],departement2021[],6,FALSE)</f>
        <v>Finistère</v>
      </c>
      <c r="R1960" t="str">
        <f>VLOOKUP(VLOOKUP(Factures[[#This Row],[DPT]],departement2021[],2,FALSE),region2021[],5,FALSE)</f>
        <v>Bretagne</v>
      </c>
    </row>
    <row r="1961" spans="1:18" x14ac:dyDescent="0.25">
      <c r="A1961">
        <v>1965</v>
      </c>
      <c r="B1961" s="1">
        <v>44802</v>
      </c>
      <c r="C1961" s="2" t="s">
        <v>19</v>
      </c>
      <c r="D1961" s="2" t="s">
        <v>22</v>
      </c>
      <c r="E1961">
        <v>2</v>
      </c>
      <c r="F1961">
        <v>35.5</v>
      </c>
      <c r="G1961">
        <v>26</v>
      </c>
      <c r="H1961">
        <v>61.5</v>
      </c>
      <c r="I1961" s="2" t="s">
        <v>17</v>
      </c>
      <c r="K1961" s="4">
        <v>93600</v>
      </c>
      <c r="L1961" s="1">
        <v>19624</v>
      </c>
      <c r="M1961">
        <f ca="1">DATEDIF(Factures[[#This Row],[Date naissance]],TODAY(),"Y")</f>
        <v>69</v>
      </c>
      <c r="N1961" t="str">
        <f ca="1">VLOOKUP(Factures[[#This Row],[Age]],Cat_Age[],2,TRUE)</f>
        <v>5 - de 65 et plus</v>
      </c>
      <c r="O1961" t="str" cm="1">
        <f t="array" ref="O1961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1961" t="str">
        <f>VLOOKUP(INDEX(Communes2013[Code Postal],MATCH("*"&amp;TEXT(Factures[[#This Row],[CP]],"00000")&amp;"*",Communes2013[Code Postal],0)),Communes2013[],2,FALSE)</f>
        <v>AULNAY-SOUS-BOIS</v>
      </c>
      <c r="Q1961" t="str">
        <f>VLOOKUP(Factures[[#This Row],[DPT]],departement2021[],6,FALSE)</f>
        <v>Seine-Saint-Denis</v>
      </c>
      <c r="R1961" t="str">
        <f>VLOOKUP(VLOOKUP(Factures[[#This Row],[DPT]],departement2021[],2,FALSE),region2021[],5,FALSE)</f>
        <v>Île-de-France</v>
      </c>
    </row>
    <row r="1962" spans="1:18" x14ac:dyDescent="0.25">
      <c r="A1962">
        <v>1966</v>
      </c>
      <c r="B1962" s="1">
        <v>44803</v>
      </c>
      <c r="C1962" s="2" t="s">
        <v>15</v>
      </c>
      <c r="D1962" s="2" t="s">
        <v>21</v>
      </c>
      <c r="E1962">
        <v>2</v>
      </c>
      <c r="F1962">
        <v>44</v>
      </c>
      <c r="G1962">
        <v>5</v>
      </c>
      <c r="H1962">
        <v>49</v>
      </c>
      <c r="I1962" s="2" t="s">
        <v>17</v>
      </c>
      <c r="K1962" s="4">
        <v>77100</v>
      </c>
      <c r="L1962" s="1">
        <v>31148</v>
      </c>
      <c r="M1962">
        <f ca="1">DATEDIF(Factures[[#This Row],[Date naissance]],TODAY(),"Y")</f>
        <v>37</v>
      </c>
      <c r="N1962" t="str">
        <f ca="1">VLOOKUP(Factures[[#This Row],[Age]],Cat_Age[],2,TRUE)</f>
        <v>2 - de 35 à 45 ans</v>
      </c>
      <c r="O1962" t="str" cm="1">
        <f t="array" ref="O1962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1962" t="str">
        <f>VLOOKUP(INDEX(Communes2013[Code Postal],MATCH("*"&amp;TEXT(Factures[[#This Row],[CP]],"00000")&amp;"*",Communes2013[Code Postal],0)),Communes2013[],2,FALSE)</f>
        <v>MEAUX</v>
      </c>
      <c r="Q1962" t="str">
        <f>VLOOKUP(Factures[[#This Row],[DPT]],departement2021[],6,FALSE)</f>
        <v>Seine-et-Marne</v>
      </c>
      <c r="R1962" t="str">
        <f>VLOOKUP(VLOOKUP(Factures[[#This Row],[DPT]],departement2021[],2,FALSE),region2021[],5,FALSE)</f>
        <v>Île-de-France</v>
      </c>
    </row>
    <row r="1963" spans="1:18" x14ac:dyDescent="0.25">
      <c r="A1963">
        <v>1967</v>
      </c>
      <c r="B1963" s="1">
        <v>44803</v>
      </c>
      <c r="C1963" s="2" t="s">
        <v>12</v>
      </c>
      <c r="D1963" s="2" t="s">
        <v>16</v>
      </c>
      <c r="E1963">
        <v>5</v>
      </c>
      <c r="F1963">
        <v>134</v>
      </c>
      <c r="G1963">
        <v>56</v>
      </c>
      <c r="H1963">
        <v>190</v>
      </c>
      <c r="I1963" s="2" t="s">
        <v>14</v>
      </c>
      <c r="J1963">
        <v>4</v>
      </c>
      <c r="K1963" s="4">
        <v>33500</v>
      </c>
      <c r="L1963" s="1">
        <v>26983</v>
      </c>
      <c r="M1963">
        <f ca="1">DATEDIF(Factures[[#This Row],[Date naissance]],TODAY(),"Y")</f>
        <v>48</v>
      </c>
      <c r="N1963" t="str">
        <f ca="1">VLOOKUP(Factures[[#This Row],[Age]],Cat_Age[],2,TRUE)</f>
        <v>3 - de 45 à 55 ans</v>
      </c>
      <c r="O1963" t="str" cm="1">
        <f t="array" ref="O1963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1963" t="str">
        <f>VLOOKUP(INDEX(Communes2013[Code Postal],MATCH("*"&amp;TEXT(Factures[[#This Row],[CP]],"00000")&amp;"*",Communes2013[Code Postal],0)),Communes2013[],2,FALSE)</f>
        <v>LIBOURNE</v>
      </c>
      <c r="Q1963" t="str">
        <f>VLOOKUP(Factures[[#This Row],[DPT]],departement2021[],6,FALSE)</f>
        <v>Gironde</v>
      </c>
      <c r="R1963" t="str">
        <f>VLOOKUP(VLOOKUP(Factures[[#This Row],[DPT]],departement2021[],2,FALSE),region2021[],5,FALSE)</f>
        <v>Nouvelle-Aquitaine</v>
      </c>
    </row>
    <row r="1964" spans="1:18" x14ac:dyDescent="0.25">
      <c r="A1964">
        <v>1968</v>
      </c>
      <c r="B1964" s="1">
        <v>44803</v>
      </c>
      <c r="C1964" s="2" t="s">
        <v>12</v>
      </c>
      <c r="D1964" s="2" t="s">
        <v>16</v>
      </c>
      <c r="E1964">
        <v>15</v>
      </c>
      <c r="F1964">
        <v>400.5</v>
      </c>
      <c r="G1964">
        <v>783</v>
      </c>
      <c r="H1964">
        <v>1183.5</v>
      </c>
      <c r="I1964" s="2" t="s">
        <v>14</v>
      </c>
      <c r="J1964">
        <v>19</v>
      </c>
      <c r="K1964" s="4">
        <v>56890</v>
      </c>
      <c r="L1964" s="1">
        <v>33905</v>
      </c>
      <c r="M1964">
        <f ca="1">DATEDIF(Factures[[#This Row],[Date naissance]],TODAY(),"Y")</f>
        <v>30</v>
      </c>
      <c r="N1964" t="str">
        <f ca="1">VLOOKUP(Factures[[#This Row],[Age]],Cat_Age[],2,TRUE)</f>
        <v>1 - de 0 à 35 ans</v>
      </c>
      <c r="O1964" t="str" cm="1">
        <f t="array" ref="O196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1964" t="str">
        <f>VLOOKUP(INDEX(Communes2013[Code Postal],MATCH("*"&amp;TEXT(Factures[[#This Row],[CP]],"00000")&amp;"*",Communes2013[Code Postal],0)),Communes2013[],2,FALSE)</f>
        <v>SAINT-AVE</v>
      </c>
      <c r="Q1964" t="str">
        <f>VLOOKUP(Factures[[#This Row],[DPT]],departement2021[],6,FALSE)</f>
        <v>Morbihan</v>
      </c>
      <c r="R1964" t="str">
        <f>VLOOKUP(VLOOKUP(Factures[[#This Row],[DPT]],departement2021[],2,FALSE),region2021[],5,FALSE)</f>
        <v>Bretagne</v>
      </c>
    </row>
    <row r="1965" spans="1:18" x14ac:dyDescent="0.25">
      <c r="A1965">
        <v>1969</v>
      </c>
      <c r="B1965" s="1">
        <v>44803</v>
      </c>
      <c r="C1965" s="2" t="s">
        <v>12</v>
      </c>
      <c r="D1965" s="2" t="s">
        <v>21</v>
      </c>
      <c r="E1965">
        <v>2</v>
      </c>
      <c r="F1965">
        <v>42.5</v>
      </c>
      <c r="G1965">
        <v>6</v>
      </c>
      <c r="H1965">
        <v>48.5</v>
      </c>
      <c r="I1965" s="2" t="s">
        <v>14</v>
      </c>
      <c r="J1965">
        <v>4</v>
      </c>
      <c r="K1965" s="4">
        <v>29200</v>
      </c>
      <c r="L1965" s="1">
        <v>28514</v>
      </c>
      <c r="M1965">
        <f ca="1">DATEDIF(Factures[[#This Row],[Date naissance]],TODAY(),"Y")</f>
        <v>44</v>
      </c>
      <c r="N1965" t="str">
        <f ca="1">VLOOKUP(Factures[[#This Row],[Age]],Cat_Age[],2,TRUE)</f>
        <v>2 - de 35 à 45 ans</v>
      </c>
      <c r="O1965" t="str" cm="1">
        <f t="array" ref="O196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65" t="str">
        <f>VLOOKUP(INDEX(Communes2013[Code Postal],MATCH("*"&amp;TEXT(Factures[[#This Row],[CP]],"00000")&amp;"*",Communes2013[Code Postal],0)),Communes2013[],2,FALSE)</f>
        <v>BREST</v>
      </c>
      <c r="Q1965" t="str">
        <f>VLOOKUP(Factures[[#This Row],[DPT]],departement2021[],6,FALSE)</f>
        <v>Finistère</v>
      </c>
      <c r="R1965" t="str">
        <f>VLOOKUP(VLOOKUP(Factures[[#This Row],[DPT]],departement2021[],2,FALSE),region2021[],5,FALSE)</f>
        <v>Bretagne</v>
      </c>
    </row>
    <row r="1966" spans="1:18" x14ac:dyDescent="0.25">
      <c r="A1966">
        <v>1970</v>
      </c>
      <c r="B1966" s="1">
        <v>44803</v>
      </c>
      <c r="C1966" s="2" t="s">
        <v>15</v>
      </c>
      <c r="D1966" s="2" t="s">
        <v>21</v>
      </c>
      <c r="E1966">
        <v>2</v>
      </c>
      <c r="F1966">
        <v>45.5</v>
      </c>
      <c r="G1966">
        <v>71</v>
      </c>
      <c r="H1966">
        <v>116.5</v>
      </c>
      <c r="I1966" s="2" t="s">
        <v>14</v>
      </c>
      <c r="J1966">
        <v>6.5</v>
      </c>
      <c r="K1966" s="4">
        <v>95100</v>
      </c>
      <c r="L1966" s="1">
        <v>31000</v>
      </c>
      <c r="M1966">
        <f ca="1">DATEDIF(Factures[[#This Row],[Date naissance]],TODAY(),"Y")</f>
        <v>37</v>
      </c>
      <c r="N1966" t="str">
        <f ca="1">VLOOKUP(Factures[[#This Row],[Age]],Cat_Age[],2,TRUE)</f>
        <v>2 - de 35 à 45 ans</v>
      </c>
      <c r="O1966" t="str" cm="1">
        <f t="array" ref="O1966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966" t="str">
        <f>VLOOKUP(INDEX(Communes2013[Code Postal],MATCH("*"&amp;TEXT(Factures[[#This Row],[CP]],"00000")&amp;"*",Communes2013[Code Postal],0)),Communes2013[],2,FALSE)</f>
        <v>ARGENTEUIL</v>
      </c>
      <c r="Q1966" t="str">
        <f>VLOOKUP(Factures[[#This Row],[DPT]],departement2021[],6,FALSE)</f>
        <v>Val-d'Oise</v>
      </c>
      <c r="R1966" t="str">
        <f>VLOOKUP(VLOOKUP(Factures[[#This Row],[DPT]],departement2021[],2,FALSE),region2021[],5,FALSE)</f>
        <v>Île-de-France</v>
      </c>
    </row>
    <row r="1967" spans="1:18" x14ac:dyDescent="0.25">
      <c r="A1967">
        <v>1971</v>
      </c>
      <c r="B1967" s="1">
        <v>44803</v>
      </c>
      <c r="C1967" s="2" t="s">
        <v>19</v>
      </c>
      <c r="D1967" s="2" t="s">
        <v>16</v>
      </c>
      <c r="E1967">
        <v>2</v>
      </c>
      <c r="F1967">
        <v>63</v>
      </c>
      <c r="G1967">
        <v>95</v>
      </c>
      <c r="H1967">
        <v>158</v>
      </c>
      <c r="I1967" s="2" t="s">
        <v>17</v>
      </c>
      <c r="K1967" s="4">
        <v>29200</v>
      </c>
      <c r="L1967" s="1">
        <v>32301</v>
      </c>
      <c r="M1967">
        <f ca="1">DATEDIF(Factures[[#This Row],[Date naissance]],TODAY(),"Y")</f>
        <v>34</v>
      </c>
      <c r="N1967" t="str">
        <f ca="1">VLOOKUP(Factures[[#This Row],[Age]],Cat_Age[],2,TRUE)</f>
        <v>1 - de 0 à 35 ans</v>
      </c>
      <c r="O1967" t="str" cm="1">
        <f t="array" ref="O196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67" t="str">
        <f>VLOOKUP(INDEX(Communes2013[Code Postal],MATCH("*"&amp;TEXT(Factures[[#This Row],[CP]],"00000")&amp;"*",Communes2013[Code Postal],0)),Communes2013[],2,FALSE)</f>
        <v>BREST</v>
      </c>
      <c r="Q1967" t="str">
        <f>VLOOKUP(Factures[[#This Row],[DPT]],departement2021[],6,FALSE)</f>
        <v>Finistère</v>
      </c>
      <c r="R1967" t="str">
        <f>VLOOKUP(VLOOKUP(Factures[[#This Row],[DPT]],departement2021[],2,FALSE),region2021[],5,FALSE)</f>
        <v>Bretagne</v>
      </c>
    </row>
    <row r="1968" spans="1:18" x14ac:dyDescent="0.25">
      <c r="A1968">
        <v>1972</v>
      </c>
      <c r="B1968" s="1">
        <v>44803</v>
      </c>
      <c r="C1968" s="2" t="s">
        <v>12</v>
      </c>
      <c r="D1968" s="2" t="s">
        <v>13</v>
      </c>
      <c r="E1968">
        <v>4</v>
      </c>
      <c r="F1968">
        <v>97.5</v>
      </c>
      <c r="G1968">
        <v>181</v>
      </c>
      <c r="H1968">
        <v>278.5</v>
      </c>
      <c r="I1968" s="2" t="s">
        <v>14</v>
      </c>
      <c r="J1968">
        <v>24.5</v>
      </c>
      <c r="K1968" s="4">
        <v>29900</v>
      </c>
      <c r="L1968" s="1">
        <v>19754</v>
      </c>
      <c r="M1968">
        <f ca="1">DATEDIF(Factures[[#This Row],[Date naissance]],TODAY(),"Y")</f>
        <v>68</v>
      </c>
      <c r="N1968" t="str">
        <f ca="1">VLOOKUP(Factures[[#This Row],[Age]],Cat_Age[],2,TRUE)</f>
        <v>5 - de 65 et plus</v>
      </c>
      <c r="O1968" t="str" cm="1">
        <f t="array" ref="O19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68" t="str">
        <f>VLOOKUP(INDEX(Communes2013[Code Postal],MATCH("*"&amp;TEXT(Factures[[#This Row],[CP]],"00000")&amp;"*",Communes2013[Code Postal],0)),Communes2013[],2,FALSE)</f>
        <v>CONCARNEAU</v>
      </c>
      <c r="Q1968" t="str">
        <f>VLOOKUP(Factures[[#This Row],[DPT]],departement2021[],6,FALSE)</f>
        <v>Finistère</v>
      </c>
      <c r="R1968" t="str">
        <f>VLOOKUP(VLOOKUP(Factures[[#This Row],[DPT]],departement2021[],2,FALSE),region2021[],5,FALSE)</f>
        <v>Bretagne</v>
      </c>
    </row>
    <row r="1969" spans="1:18" x14ac:dyDescent="0.25">
      <c r="A1969">
        <v>1973</v>
      </c>
      <c r="B1969" s="1">
        <v>44803</v>
      </c>
      <c r="C1969" s="2" t="s">
        <v>19</v>
      </c>
      <c r="D1969" s="2" t="s">
        <v>16</v>
      </c>
      <c r="E1969">
        <v>3</v>
      </c>
      <c r="F1969">
        <v>86</v>
      </c>
      <c r="G1969">
        <v>156</v>
      </c>
      <c r="H1969">
        <v>242</v>
      </c>
      <c r="I1969" s="2" t="s">
        <v>17</v>
      </c>
      <c r="K1969" s="4">
        <v>29650</v>
      </c>
      <c r="L1969" s="1">
        <v>32232</v>
      </c>
      <c r="M1969">
        <f ca="1">DATEDIF(Factures[[#This Row],[Date naissance]],TODAY(),"Y")</f>
        <v>34</v>
      </c>
      <c r="N1969" t="str">
        <f ca="1">VLOOKUP(Factures[[#This Row],[Age]],Cat_Age[],2,TRUE)</f>
        <v>1 - de 0 à 35 ans</v>
      </c>
      <c r="O1969" t="str" cm="1">
        <f t="array" ref="O196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69" t="str">
        <f>VLOOKUP(INDEX(Communes2013[Code Postal],MATCH("*"&amp;TEXT(Factures[[#This Row],[CP]],"00000")&amp;"*",Communes2013[Code Postal],0)),Communes2013[],2,FALSE)</f>
        <v>GUERLESQUIN</v>
      </c>
      <c r="Q1969" t="str">
        <f>VLOOKUP(Factures[[#This Row],[DPT]],departement2021[],6,FALSE)</f>
        <v>Finistère</v>
      </c>
      <c r="R1969" t="str">
        <f>VLOOKUP(VLOOKUP(Factures[[#This Row],[DPT]],departement2021[],2,FALSE),region2021[],5,FALSE)</f>
        <v>Bretagne</v>
      </c>
    </row>
    <row r="1970" spans="1:18" x14ac:dyDescent="0.25">
      <c r="A1970">
        <v>1974</v>
      </c>
      <c r="B1970" s="1">
        <v>44803</v>
      </c>
      <c r="C1970" s="2" t="s">
        <v>19</v>
      </c>
      <c r="D1970" s="2" t="s">
        <v>13</v>
      </c>
      <c r="E1970">
        <v>2</v>
      </c>
      <c r="F1970">
        <v>42</v>
      </c>
      <c r="G1970">
        <v>29</v>
      </c>
      <c r="H1970">
        <v>71</v>
      </c>
      <c r="I1970" s="2" t="s">
        <v>17</v>
      </c>
      <c r="K1970" s="4">
        <v>95460</v>
      </c>
      <c r="L1970" s="1">
        <v>27339</v>
      </c>
      <c r="M1970">
        <f ca="1">DATEDIF(Factures[[#This Row],[Date naissance]],TODAY(),"Y")</f>
        <v>48</v>
      </c>
      <c r="N1970" t="str">
        <f ca="1">VLOOKUP(Factures[[#This Row],[Age]],Cat_Age[],2,TRUE)</f>
        <v>3 - de 45 à 55 ans</v>
      </c>
      <c r="O1970" t="str" cm="1">
        <f t="array" ref="O197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970" t="str">
        <f>VLOOKUP(INDEX(Communes2013[Code Postal],MATCH("*"&amp;TEXT(Factures[[#This Row],[CP]],"00000")&amp;"*",Communes2013[Code Postal],0)),Communes2013[],2,FALSE)</f>
        <v>EZANVILLE</v>
      </c>
      <c r="Q1970" t="str">
        <f>VLOOKUP(Factures[[#This Row],[DPT]],departement2021[],6,FALSE)</f>
        <v>Val-d'Oise</v>
      </c>
      <c r="R1970" t="str">
        <f>VLOOKUP(VLOOKUP(Factures[[#This Row],[DPT]],departement2021[],2,FALSE),region2021[],5,FALSE)</f>
        <v>Île-de-France</v>
      </c>
    </row>
    <row r="1971" spans="1:18" x14ac:dyDescent="0.25">
      <c r="A1971">
        <v>1975</v>
      </c>
      <c r="B1971" s="1">
        <v>44803</v>
      </c>
      <c r="C1971" s="2" t="s">
        <v>15</v>
      </c>
      <c r="D1971" s="2" t="s">
        <v>16</v>
      </c>
      <c r="E1971">
        <v>2</v>
      </c>
      <c r="F1971">
        <v>60.5</v>
      </c>
      <c r="G1971">
        <v>38</v>
      </c>
      <c r="H1971">
        <v>98.5</v>
      </c>
      <c r="I1971" s="2" t="s">
        <v>17</v>
      </c>
      <c r="K1971" s="4">
        <v>94370</v>
      </c>
      <c r="L1971" s="1">
        <v>29501</v>
      </c>
      <c r="M1971">
        <f ca="1">DATEDIF(Factures[[#This Row],[Date naissance]],TODAY(),"Y")</f>
        <v>42</v>
      </c>
      <c r="N1971" t="str">
        <f ca="1">VLOOKUP(Factures[[#This Row],[Age]],Cat_Age[],2,TRUE)</f>
        <v>2 - de 35 à 45 ans</v>
      </c>
      <c r="O1971" t="str" cm="1">
        <f t="array" ref="O197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971" t="str">
        <f>VLOOKUP(INDEX(Communes2013[Code Postal],MATCH("*"&amp;TEXT(Factures[[#This Row],[CP]],"00000")&amp;"*",Communes2013[Code Postal],0)),Communes2013[],2,FALSE)</f>
        <v>SUCY-EN-BRIE</v>
      </c>
      <c r="Q1971" t="str">
        <f>VLOOKUP(Factures[[#This Row],[DPT]],departement2021[],6,FALSE)</f>
        <v>Val-de-Marne</v>
      </c>
      <c r="R1971" t="str">
        <f>VLOOKUP(VLOOKUP(Factures[[#This Row],[DPT]],departement2021[],2,FALSE),region2021[],5,FALSE)</f>
        <v>Île-de-France</v>
      </c>
    </row>
    <row r="1972" spans="1:18" x14ac:dyDescent="0.25">
      <c r="A1972">
        <v>1976</v>
      </c>
      <c r="B1972" s="1">
        <v>44803</v>
      </c>
      <c r="C1972" s="2" t="s">
        <v>12</v>
      </c>
      <c r="D1972" s="2" t="s">
        <v>22</v>
      </c>
      <c r="E1972">
        <v>2</v>
      </c>
      <c r="F1972">
        <v>33.5</v>
      </c>
      <c r="G1972">
        <v>56</v>
      </c>
      <c r="H1972">
        <v>89.5</v>
      </c>
      <c r="I1972" s="2" t="s">
        <v>17</v>
      </c>
      <c r="K1972" s="4">
        <v>92260</v>
      </c>
      <c r="L1972" s="1">
        <v>28394</v>
      </c>
      <c r="M1972">
        <f ca="1">DATEDIF(Factures[[#This Row],[Date naissance]],TODAY(),"Y")</f>
        <v>45</v>
      </c>
      <c r="N1972" t="str">
        <f ca="1">VLOOKUP(Factures[[#This Row],[Age]],Cat_Age[],2,TRUE)</f>
        <v>3 - de 45 à 55 ans</v>
      </c>
      <c r="O1972" t="str" cm="1">
        <f t="array" ref="O197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972" t="str">
        <f>VLOOKUP(INDEX(Communes2013[Code Postal],MATCH("*"&amp;TEXT(Factures[[#This Row],[CP]],"00000")&amp;"*",Communes2013[Code Postal],0)),Communes2013[],2,FALSE)</f>
        <v>FONTENAY-AUX-ROSES</v>
      </c>
      <c r="Q1972" t="str">
        <f>VLOOKUP(Factures[[#This Row],[DPT]],departement2021[],6,FALSE)</f>
        <v>Hauts-de-Seine</v>
      </c>
      <c r="R1972" t="str">
        <f>VLOOKUP(VLOOKUP(Factures[[#This Row],[DPT]],departement2021[],2,FALSE),region2021[],5,FALSE)</f>
        <v>Île-de-France</v>
      </c>
    </row>
    <row r="1973" spans="1:18" x14ac:dyDescent="0.25">
      <c r="A1973">
        <v>1977</v>
      </c>
      <c r="B1973" s="1">
        <v>44803</v>
      </c>
      <c r="C1973" s="2" t="s">
        <v>15</v>
      </c>
      <c r="D1973" s="2" t="s">
        <v>16</v>
      </c>
      <c r="E1973">
        <v>4</v>
      </c>
      <c r="F1973">
        <v>138.5</v>
      </c>
      <c r="G1973">
        <v>223</v>
      </c>
      <c r="H1973">
        <v>361.5</v>
      </c>
      <c r="I1973" s="2" t="s">
        <v>14</v>
      </c>
      <c r="J1973">
        <v>14.5</v>
      </c>
      <c r="K1973" s="4">
        <v>29170</v>
      </c>
      <c r="L1973" s="1">
        <v>26518</v>
      </c>
      <c r="M1973">
        <f ca="1">DATEDIF(Factures[[#This Row],[Date naissance]],TODAY(),"Y")</f>
        <v>50</v>
      </c>
      <c r="N1973" t="str">
        <f ca="1">VLOOKUP(Factures[[#This Row],[Age]],Cat_Age[],2,TRUE)</f>
        <v>3 - de 45 à 55 ans</v>
      </c>
      <c r="O1973" t="str" cm="1">
        <f t="array" ref="O197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73" t="str">
        <f>VLOOKUP(INDEX(Communes2013[Code Postal],MATCH("*"&amp;TEXT(Factures[[#This Row],[CP]],"00000")&amp;"*",Communes2013[Code Postal],0)),Communes2013[],2,FALSE)</f>
        <v>FOUESNANT</v>
      </c>
      <c r="Q1973" t="str">
        <f>VLOOKUP(Factures[[#This Row],[DPT]],departement2021[],6,FALSE)</f>
        <v>Finistère</v>
      </c>
      <c r="R1973" t="str">
        <f>VLOOKUP(VLOOKUP(Factures[[#This Row],[DPT]],departement2021[],2,FALSE),region2021[],5,FALSE)</f>
        <v>Bretagne</v>
      </c>
    </row>
    <row r="1974" spans="1:18" x14ac:dyDescent="0.25">
      <c r="A1974">
        <v>1978</v>
      </c>
      <c r="B1974" s="1">
        <v>44803</v>
      </c>
      <c r="C1974" s="2" t="s">
        <v>19</v>
      </c>
      <c r="D1974" s="2" t="s">
        <v>16</v>
      </c>
      <c r="E1974">
        <v>12</v>
      </c>
      <c r="F1974">
        <v>320</v>
      </c>
      <c r="G1974">
        <v>169</v>
      </c>
      <c r="H1974">
        <v>489</v>
      </c>
      <c r="I1974" s="2" t="s">
        <v>14</v>
      </c>
      <c r="J1974">
        <v>42</v>
      </c>
      <c r="K1974" s="4">
        <v>29250</v>
      </c>
      <c r="L1974" s="1">
        <v>21412</v>
      </c>
      <c r="M1974">
        <f ca="1">DATEDIF(Factures[[#This Row],[Date naissance]],TODAY(),"Y")</f>
        <v>64</v>
      </c>
      <c r="N1974" t="str">
        <f ca="1">VLOOKUP(Factures[[#This Row],[Age]],Cat_Age[],2,TRUE)</f>
        <v>4 - de 55 à 65 ans</v>
      </c>
      <c r="O1974" t="str" cm="1">
        <f t="array" ref="O197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74" t="str">
        <f>VLOOKUP(INDEX(Communes2013[Code Postal],MATCH("*"&amp;TEXT(Factures[[#This Row],[CP]],"00000")&amp;"*",Communes2013[Code Postal],0)),Communes2013[],2,FALSE)</f>
        <v>SAINT-POL-DE-LEON</v>
      </c>
      <c r="Q1974" t="str">
        <f>VLOOKUP(Factures[[#This Row],[DPT]],departement2021[],6,FALSE)</f>
        <v>Finistère</v>
      </c>
      <c r="R1974" t="str">
        <f>VLOOKUP(VLOOKUP(Factures[[#This Row],[DPT]],departement2021[],2,FALSE),region2021[],5,FALSE)</f>
        <v>Bretagne</v>
      </c>
    </row>
    <row r="1975" spans="1:18" x14ac:dyDescent="0.25">
      <c r="A1975">
        <v>1979</v>
      </c>
      <c r="B1975" s="1">
        <v>44803</v>
      </c>
      <c r="C1975" s="2" t="s">
        <v>15</v>
      </c>
      <c r="D1975" s="2" t="s">
        <v>16</v>
      </c>
      <c r="E1975">
        <v>3</v>
      </c>
      <c r="F1975">
        <v>89</v>
      </c>
      <c r="G1975">
        <v>159</v>
      </c>
      <c r="H1975">
        <v>248</v>
      </c>
      <c r="I1975" s="2" t="s">
        <v>14</v>
      </c>
      <c r="J1975">
        <v>21.5</v>
      </c>
      <c r="K1975" s="4">
        <v>29120</v>
      </c>
      <c r="L1975" s="1">
        <v>27157</v>
      </c>
      <c r="M1975">
        <f ca="1">DATEDIF(Factures[[#This Row],[Date naissance]],TODAY(),"Y")</f>
        <v>48</v>
      </c>
      <c r="N1975" t="str">
        <f ca="1">VLOOKUP(Factures[[#This Row],[Age]],Cat_Age[],2,TRUE)</f>
        <v>3 - de 45 à 55 ans</v>
      </c>
      <c r="O1975" t="str" cm="1">
        <f t="array" ref="O197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75" t="str">
        <f>VLOOKUP(INDEX(Communes2013[Code Postal],MATCH("*"&amp;TEXT(Factures[[#This Row],[CP]],"00000")&amp;"*",Communes2013[Code Postal],0)),Communes2013[],2,FALSE)</f>
        <v>PONT-L'ABBE</v>
      </c>
      <c r="Q1975" t="str">
        <f>VLOOKUP(Factures[[#This Row],[DPT]],departement2021[],6,FALSE)</f>
        <v>Finistère</v>
      </c>
      <c r="R1975" t="str">
        <f>VLOOKUP(VLOOKUP(Factures[[#This Row],[DPT]],departement2021[],2,FALSE),region2021[],5,FALSE)</f>
        <v>Bretagne</v>
      </c>
    </row>
    <row r="1976" spans="1:18" x14ac:dyDescent="0.25">
      <c r="A1976">
        <v>1980</v>
      </c>
      <c r="B1976" s="1">
        <v>44803</v>
      </c>
      <c r="C1976" s="2" t="s">
        <v>19</v>
      </c>
      <c r="D1976" s="2" t="s">
        <v>13</v>
      </c>
      <c r="E1976">
        <v>1</v>
      </c>
      <c r="F1976">
        <v>24</v>
      </c>
      <c r="G1976">
        <v>7</v>
      </c>
      <c r="H1976">
        <v>31</v>
      </c>
      <c r="I1976" s="2" t="s">
        <v>17</v>
      </c>
      <c r="K1976" s="4">
        <v>94320</v>
      </c>
      <c r="L1976" s="1">
        <v>17149</v>
      </c>
      <c r="M1976">
        <f ca="1">DATEDIF(Factures[[#This Row],[Date naissance]],TODAY(),"Y")</f>
        <v>75</v>
      </c>
      <c r="N1976" t="str">
        <f ca="1">VLOOKUP(Factures[[#This Row],[Age]],Cat_Age[],2,TRUE)</f>
        <v>5 - de 65 et plus</v>
      </c>
      <c r="O1976" t="str" cm="1">
        <f t="array" ref="O1976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976" t="str">
        <f>VLOOKUP(INDEX(Communes2013[Code Postal],MATCH("*"&amp;TEXT(Factures[[#This Row],[CP]],"00000")&amp;"*",Communes2013[Code Postal],0)),Communes2013[],2,FALSE)</f>
        <v>THIAIS</v>
      </c>
      <c r="Q1976" t="str">
        <f>VLOOKUP(Factures[[#This Row],[DPT]],departement2021[],6,FALSE)</f>
        <v>Val-de-Marne</v>
      </c>
      <c r="R1976" t="str">
        <f>VLOOKUP(VLOOKUP(Factures[[#This Row],[DPT]],departement2021[],2,FALSE),region2021[],5,FALSE)</f>
        <v>Île-de-France</v>
      </c>
    </row>
    <row r="1977" spans="1:18" x14ac:dyDescent="0.25">
      <c r="A1977">
        <v>1981</v>
      </c>
      <c r="B1977" s="1">
        <v>44803</v>
      </c>
      <c r="C1977" s="2" t="s">
        <v>12</v>
      </c>
      <c r="D1977" s="2" t="s">
        <v>16</v>
      </c>
      <c r="E1977">
        <v>2</v>
      </c>
      <c r="F1977">
        <v>69.5</v>
      </c>
      <c r="G1977">
        <v>58</v>
      </c>
      <c r="H1977">
        <v>127.5</v>
      </c>
      <c r="I1977" s="2" t="s">
        <v>14</v>
      </c>
      <c r="J1977">
        <v>3.5</v>
      </c>
      <c r="K1977" s="4">
        <v>85350</v>
      </c>
      <c r="L1977" s="1">
        <v>28156</v>
      </c>
      <c r="M1977">
        <f ca="1">DATEDIF(Factures[[#This Row],[Date naissance]],TODAY(),"Y")</f>
        <v>45</v>
      </c>
      <c r="N1977" t="str">
        <f ca="1">VLOOKUP(Factures[[#This Row],[Age]],Cat_Age[],2,TRUE)</f>
        <v>3 - de 45 à 55 ans</v>
      </c>
      <c r="O1977" t="str" cm="1">
        <f t="array" ref="O1977">IF(INT(Factures[[#This Row],[CP]]/1000)=20,_xlfn.SWITCH(MID(Factures[[#This Row],[CP]],3,1),"0","2A","1","2A","2","2B"),IF(LEN(Factures[[#This Row],[CP]])=4,"0"&amp;LEFT(Factures[[#This Row],[CP]],1),LEFT(Factures[[#This Row],[CP]],2)))</f>
        <v>85</v>
      </c>
      <c r="P1977" t="str">
        <f>VLOOKUP(INDEX(Communes2013[Code Postal],MATCH("*"&amp;TEXT(Factures[[#This Row],[CP]],"00000")&amp;"*",Communes2013[Code Postal],0)),Communes2013[],2,FALSE)</f>
        <v>L'ILE-D'YEU</v>
      </c>
      <c r="Q1977" t="str">
        <f>VLOOKUP(Factures[[#This Row],[DPT]],departement2021[],6,FALSE)</f>
        <v>Vendée</v>
      </c>
      <c r="R1977" t="str">
        <f>VLOOKUP(VLOOKUP(Factures[[#This Row],[DPT]],departement2021[],2,FALSE),region2021[],5,FALSE)</f>
        <v>Pays de la Loire</v>
      </c>
    </row>
    <row r="1978" spans="1:18" x14ac:dyDescent="0.25">
      <c r="A1978">
        <v>1982</v>
      </c>
      <c r="B1978" s="1">
        <v>44803</v>
      </c>
      <c r="C1978" s="2" t="s">
        <v>12</v>
      </c>
      <c r="D1978" s="2" t="s">
        <v>20</v>
      </c>
      <c r="E1978">
        <v>16</v>
      </c>
      <c r="F1978">
        <v>209</v>
      </c>
      <c r="G1978">
        <v>205</v>
      </c>
      <c r="H1978">
        <v>414</v>
      </c>
      <c r="I1978" s="2" t="s">
        <v>14</v>
      </c>
      <c r="J1978">
        <v>20</v>
      </c>
      <c r="K1978" s="4">
        <v>19130</v>
      </c>
      <c r="L1978" s="1">
        <v>23773</v>
      </c>
      <c r="M1978">
        <f ca="1">DATEDIF(Factures[[#This Row],[Date naissance]],TODAY(),"Y")</f>
        <v>57</v>
      </c>
      <c r="N1978" t="str">
        <f ca="1">VLOOKUP(Factures[[#This Row],[Age]],Cat_Age[],2,TRUE)</f>
        <v>4 - de 55 à 65 ans</v>
      </c>
      <c r="O1978" t="str" cm="1">
        <f t="array" ref="O1978">IF(INT(Factures[[#This Row],[CP]]/1000)=20,_xlfn.SWITCH(MID(Factures[[#This Row],[CP]],3,1),"0","2A","1","2A","2","2B"),IF(LEN(Factures[[#This Row],[CP]])=4,"0"&amp;LEFT(Factures[[#This Row],[CP]],1),LEFT(Factures[[#This Row],[CP]],2)))</f>
        <v>19</v>
      </c>
      <c r="P1978" t="str">
        <f>VLOOKUP(INDEX(Communes2013[Code Postal],MATCH("*"&amp;TEXT(Factures[[#This Row],[CP]],"00000")&amp;"*",Communes2013[Code Postal],0)),Communes2013[],2,FALSE)</f>
        <v>OBJAT</v>
      </c>
      <c r="Q1978" t="str">
        <f>VLOOKUP(Factures[[#This Row],[DPT]],departement2021[],6,FALSE)</f>
        <v>Corrèze</v>
      </c>
      <c r="R1978" t="str">
        <f>VLOOKUP(VLOOKUP(Factures[[#This Row],[DPT]],departement2021[],2,FALSE),region2021[],5,FALSE)</f>
        <v>Nouvelle-Aquitaine</v>
      </c>
    </row>
    <row r="1979" spans="1:18" x14ac:dyDescent="0.25">
      <c r="A1979">
        <v>1983</v>
      </c>
      <c r="B1979" s="1">
        <v>44804</v>
      </c>
      <c r="C1979" s="2" t="s">
        <v>12</v>
      </c>
      <c r="D1979" s="2" t="s">
        <v>16</v>
      </c>
      <c r="E1979">
        <v>2</v>
      </c>
      <c r="F1979">
        <v>57</v>
      </c>
      <c r="G1979">
        <v>112</v>
      </c>
      <c r="H1979">
        <v>169</v>
      </c>
      <c r="I1979" s="2" t="s">
        <v>14</v>
      </c>
      <c r="J1979">
        <v>14.5</v>
      </c>
      <c r="K1979" s="4">
        <v>59199</v>
      </c>
      <c r="L1979" s="1">
        <v>27458</v>
      </c>
      <c r="M1979">
        <f ca="1">DATEDIF(Factures[[#This Row],[Date naissance]],TODAY(),"Y")</f>
        <v>47</v>
      </c>
      <c r="N1979" t="str">
        <f ca="1">VLOOKUP(Factures[[#This Row],[Age]],Cat_Age[],2,TRUE)</f>
        <v>3 - de 45 à 55 ans</v>
      </c>
      <c r="O1979" t="str" cm="1">
        <f t="array" ref="O1979">IF(INT(Factures[[#This Row],[CP]]/1000)=20,_xlfn.SWITCH(MID(Factures[[#This Row],[CP]],3,1),"0","2A","1","2A","2","2B"),IF(LEN(Factures[[#This Row],[CP]])=4,"0"&amp;LEFT(Factures[[#This Row],[CP]],1),LEFT(Factures[[#This Row],[CP]],2)))</f>
        <v>59</v>
      </c>
      <c r="P1979" t="str">
        <f>VLOOKUP(INDEX(Communes2013[Code Postal],MATCH("*"&amp;TEXT(Factures[[#This Row],[CP]],"00000")&amp;"*",Communes2013[Code Postal],0)),Communes2013[],2,FALSE)</f>
        <v>HERGNIES</v>
      </c>
      <c r="Q1979" t="str">
        <f>VLOOKUP(Factures[[#This Row],[DPT]],departement2021[],6,FALSE)</f>
        <v>Nord</v>
      </c>
      <c r="R1979" t="str">
        <f>VLOOKUP(VLOOKUP(Factures[[#This Row],[DPT]],departement2021[],2,FALSE),region2021[],5,FALSE)</f>
        <v>Hauts-de-France</v>
      </c>
    </row>
    <row r="1980" spans="1:18" x14ac:dyDescent="0.25">
      <c r="A1980">
        <v>1984</v>
      </c>
      <c r="B1980" s="1">
        <v>44804</v>
      </c>
      <c r="C1980" s="2" t="s">
        <v>15</v>
      </c>
      <c r="D1980" s="2" t="s">
        <v>16</v>
      </c>
      <c r="E1980">
        <v>20</v>
      </c>
      <c r="F1980">
        <v>587.5</v>
      </c>
      <c r="G1980">
        <v>594</v>
      </c>
      <c r="H1980">
        <v>1181.5</v>
      </c>
      <c r="I1980" s="2" t="s">
        <v>14</v>
      </c>
      <c r="J1980">
        <v>90.5</v>
      </c>
      <c r="K1980" s="4">
        <v>35160</v>
      </c>
      <c r="L1980" s="1">
        <v>21428</v>
      </c>
      <c r="M1980">
        <f ca="1">DATEDIF(Factures[[#This Row],[Date naissance]],TODAY(),"Y")</f>
        <v>64</v>
      </c>
      <c r="N1980" t="str">
        <f ca="1">VLOOKUP(Factures[[#This Row],[Age]],Cat_Age[],2,TRUE)</f>
        <v>4 - de 55 à 65 ans</v>
      </c>
      <c r="O1980" t="str" cm="1">
        <f t="array" ref="O198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1980" t="str">
        <f>VLOOKUP(INDEX(Communes2013[Code Postal],MATCH("*"&amp;TEXT(Factures[[#This Row],[CP]],"00000")&amp;"*",Communes2013[Code Postal],0)),Communes2013[],2,FALSE)</f>
        <v>MONTFORT-SUR-MEU</v>
      </c>
      <c r="Q1980" t="str">
        <f>VLOOKUP(Factures[[#This Row],[DPT]],departement2021[],6,FALSE)</f>
        <v>Ille-et-Vilaine</v>
      </c>
      <c r="R1980" t="str">
        <f>VLOOKUP(VLOOKUP(Factures[[#This Row],[DPT]],departement2021[],2,FALSE),region2021[],5,FALSE)</f>
        <v>Bretagne</v>
      </c>
    </row>
    <row r="1981" spans="1:18" x14ac:dyDescent="0.25">
      <c r="A1981">
        <v>1986</v>
      </c>
      <c r="B1981" s="1">
        <v>44804</v>
      </c>
      <c r="C1981" s="2" t="s">
        <v>12</v>
      </c>
      <c r="D1981" s="2" t="s">
        <v>16</v>
      </c>
      <c r="E1981">
        <v>2</v>
      </c>
      <c r="F1981">
        <v>65</v>
      </c>
      <c r="G1981">
        <v>74</v>
      </c>
      <c r="H1981">
        <v>139</v>
      </c>
      <c r="I1981" s="2" t="s">
        <v>14</v>
      </c>
      <c r="J1981">
        <v>10</v>
      </c>
      <c r="K1981" s="4">
        <v>29900</v>
      </c>
      <c r="L1981" s="1">
        <v>35444</v>
      </c>
      <c r="M1981">
        <f ca="1">DATEDIF(Factures[[#This Row],[Date naissance]],TODAY(),"Y")</f>
        <v>25</v>
      </c>
      <c r="N1981" t="str">
        <f ca="1">VLOOKUP(Factures[[#This Row],[Age]],Cat_Age[],2,TRUE)</f>
        <v>1 - de 0 à 35 ans</v>
      </c>
      <c r="O1981" t="str" cm="1">
        <f t="array" ref="O19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81" t="str">
        <f>VLOOKUP(INDEX(Communes2013[Code Postal],MATCH("*"&amp;TEXT(Factures[[#This Row],[CP]],"00000")&amp;"*",Communes2013[Code Postal],0)),Communes2013[],2,FALSE)</f>
        <v>CONCARNEAU</v>
      </c>
      <c r="Q1981" t="str">
        <f>VLOOKUP(Factures[[#This Row],[DPT]],departement2021[],6,FALSE)</f>
        <v>Finistère</v>
      </c>
      <c r="R1981" t="str">
        <f>VLOOKUP(VLOOKUP(Factures[[#This Row],[DPT]],departement2021[],2,FALSE),region2021[],5,FALSE)</f>
        <v>Bretagne</v>
      </c>
    </row>
    <row r="1982" spans="1:18" x14ac:dyDescent="0.25">
      <c r="A1982">
        <v>1987</v>
      </c>
      <c r="B1982" s="1">
        <v>44804</v>
      </c>
      <c r="C1982" s="2" t="s">
        <v>19</v>
      </c>
      <c r="D1982" s="2" t="s">
        <v>16</v>
      </c>
      <c r="E1982">
        <v>10</v>
      </c>
      <c r="F1982">
        <v>255</v>
      </c>
      <c r="G1982">
        <v>124</v>
      </c>
      <c r="H1982">
        <v>379</v>
      </c>
      <c r="I1982" s="2" t="s">
        <v>14</v>
      </c>
      <c r="J1982">
        <v>13.5</v>
      </c>
      <c r="K1982" s="4">
        <v>29300</v>
      </c>
      <c r="L1982" s="1">
        <v>26358</v>
      </c>
      <c r="M1982">
        <f ca="1">DATEDIF(Factures[[#This Row],[Date naissance]],TODAY(),"Y")</f>
        <v>50</v>
      </c>
      <c r="N1982" t="str">
        <f ca="1">VLOOKUP(Factures[[#This Row],[Age]],Cat_Age[],2,TRUE)</f>
        <v>3 - de 45 à 55 ans</v>
      </c>
      <c r="O1982" t="str" cm="1">
        <f t="array" ref="O198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82" t="str">
        <f>VLOOKUP(INDEX(Communes2013[Code Postal],MATCH("*"&amp;TEXT(Factures[[#This Row],[CP]],"00000")&amp;"*",Communes2013[Code Postal],0)),Communes2013[],2,FALSE)</f>
        <v>QUIMPERLE</v>
      </c>
      <c r="Q1982" t="str">
        <f>VLOOKUP(Factures[[#This Row],[DPT]],departement2021[],6,FALSE)</f>
        <v>Finistère</v>
      </c>
      <c r="R1982" t="str">
        <f>VLOOKUP(VLOOKUP(Factures[[#This Row],[DPT]],departement2021[],2,FALSE),region2021[],5,FALSE)</f>
        <v>Bretagne</v>
      </c>
    </row>
    <row r="1983" spans="1:18" x14ac:dyDescent="0.25">
      <c r="A1983">
        <v>1988</v>
      </c>
      <c r="B1983" s="1">
        <v>44804</v>
      </c>
      <c r="C1983" s="2" t="s">
        <v>12</v>
      </c>
      <c r="D1983" s="2" t="s">
        <v>16</v>
      </c>
      <c r="E1983">
        <v>1</v>
      </c>
      <c r="F1983">
        <v>31</v>
      </c>
      <c r="G1983">
        <v>9</v>
      </c>
      <c r="H1983">
        <v>40</v>
      </c>
      <c r="I1983" s="2" t="s">
        <v>14</v>
      </c>
      <c r="J1983">
        <v>2</v>
      </c>
      <c r="K1983" s="4">
        <v>29170</v>
      </c>
      <c r="L1983" s="1">
        <v>27715</v>
      </c>
      <c r="M1983">
        <f ca="1">DATEDIF(Factures[[#This Row],[Date naissance]],TODAY(),"Y")</f>
        <v>46</v>
      </c>
      <c r="N1983" t="str">
        <f ca="1">VLOOKUP(Factures[[#This Row],[Age]],Cat_Age[],2,TRUE)</f>
        <v>3 - de 45 à 55 ans</v>
      </c>
      <c r="O1983" t="str" cm="1">
        <f t="array" ref="O19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83" t="str">
        <f>VLOOKUP(INDEX(Communes2013[Code Postal],MATCH("*"&amp;TEXT(Factures[[#This Row],[CP]],"00000")&amp;"*",Communes2013[Code Postal],0)),Communes2013[],2,FALSE)</f>
        <v>FOUESNANT</v>
      </c>
      <c r="Q1983" t="str">
        <f>VLOOKUP(Factures[[#This Row],[DPT]],departement2021[],6,FALSE)</f>
        <v>Finistère</v>
      </c>
      <c r="R1983" t="str">
        <f>VLOOKUP(VLOOKUP(Factures[[#This Row],[DPT]],departement2021[],2,FALSE),region2021[],5,FALSE)</f>
        <v>Bretagne</v>
      </c>
    </row>
    <row r="1984" spans="1:18" x14ac:dyDescent="0.25">
      <c r="A1984">
        <v>1989</v>
      </c>
      <c r="B1984" s="1">
        <v>44804</v>
      </c>
      <c r="C1984" s="2" t="s">
        <v>19</v>
      </c>
      <c r="D1984" s="2" t="s">
        <v>16</v>
      </c>
      <c r="E1984">
        <v>3</v>
      </c>
      <c r="F1984">
        <v>76.5</v>
      </c>
      <c r="G1984">
        <v>90</v>
      </c>
      <c r="H1984">
        <v>166.5</v>
      </c>
      <c r="I1984" s="2" t="s">
        <v>14</v>
      </c>
      <c r="J1984">
        <v>16</v>
      </c>
      <c r="K1984" s="4">
        <v>75018</v>
      </c>
      <c r="L1984" s="1">
        <v>23164</v>
      </c>
      <c r="M1984">
        <f ca="1">DATEDIF(Factures[[#This Row],[Date naissance]],TODAY(),"Y")</f>
        <v>59</v>
      </c>
      <c r="N1984" t="str">
        <f ca="1">VLOOKUP(Factures[[#This Row],[Age]],Cat_Age[],2,TRUE)</f>
        <v>4 - de 55 à 65 ans</v>
      </c>
      <c r="O1984" t="str" cm="1">
        <f t="array" ref="O198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84" t="str">
        <f>VLOOKUP(INDEX(Communes2013[Code Postal],MATCH("*"&amp;TEXT(Factures[[#This Row],[CP]],"00000")&amp;"*",Communes2013[Code Postal],0)),Communes2013[],2,FALSE)</f>
        <v>PARIS-18E-ARRONDISSEMENT</v>
      </c>
      <c r="Q1984" t="str">
        <f>VLOOKUP(Factures[[#This Row],[DPT]],departement2021[],6,FALSE)</f>
        <v>Paris</v>
      </c>
      <c r="R1984" t="str">
        <f>VLOOKUP(VLOOKUP(Factures[[#This Row],[DPT]],departement2021[],2,FALSE),region2021[],5,FALSE)</f>
        <v>Île-de-France</v>
      </c>
    </row>
    <row r="1985" spans="1:18" x14ac:dyDescent="0.25">
      <c r="A1985">
        <v>1990</v>
      </c>
      <c r="B1985" s="1">
        <v>44804</v>
      </c>
      <c r="C1985" s="2" t="s">
        <v>18</v>
      </c>
      <c r="D1985" s="2" t="s">
        <v>16</v>
      </c>
      <c r="E1985">
        <v>1</v>
      </c>
      <c r="F1985">
        <v>28</v>
      </c>
      <c r="G1985">
        <v>43</v>
      </c>
      <c r="H1985">
        <v>71</v>
      </c>
      <c r="I1985" s="2" t="s">
        <v>17</v>
      </c>
      <c r="K1985" s="4">
        <v>22400</v>
      </c>
      <c r="L1985" s="1">
        <v>23903</v>
      </c>
      <c r="M1985">
        <f ca="1">DATEDIF(Factures[[#This Row],[Date naissance]],TODAY(),"Y")</f>
        <v>57</v>
      </c>
      <c r="N1985" t="str">
        <f ca="1">VLOOKUP(Factures[[#This Row],[Age]],Cat_Age[],2,TRUE)</f>
        <v>4 - de 55 à 65 ans</v>
      </c>
      <c r="O1985" t="str" cm="1">
        <f t="array" ref="O198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985" t="str">
        <f>VLOOKUP(INDEX(Communes2013[Code Postal],MATCH("*"&amp;TEXT(Factures[[#This Row],[CP]],"00000")&amp;"*",Communes2013[Code Postal],0)),Communes2013[],2,FALSE)</f>
        <v>LAMBALLE</v>
      </c>
      <c r="Q1985" t="str">
        <f>VLOOKUP(Factures[[#This Row],[DPT]],departement2021[],6,FALSE)</f>
        <v>Côtes-d'Armor</v>
      </c>
      <c r="R1985" t="str">
        <f>VLOOKUP(VLOOKUP(Factures[[#This Row],[DPT]],departement2021[],2,FALSE),region2021[],5,FALSE)</f>
        <v>Bretagne</v>
      </c>
    </row>
    <row r="1986" spans="1:18" x14ac:dyDescent="0.25">
      <c r="A1986">
        <v>1991</v>
      </c>
      <c r="B1986" s="1">
        <v>44804</v>
      </c>
      <c r="C1986" s="2" t="s">
        <v>19</v>
      </c>
      <c r="D1986" s="2" t="s">
        <v>13</v>
      </c>
      <c r="E1986">
        <v>1</v>
      </c>
      <c r="F1986">
        <v>20.5</v>
      </c>
      <c r="G1986">
        <v>18</v>
      </c>
      <c r="H1986">
        <v>38.5</v>
      </c>
      <c r="I1986" s="2" t="s">
        <v>14</v>
      </c>
      <c r="J1986">
        <v>2.5</v>
      </c>
      <c r="K1986" s="4">
        <v>29490</v>
      </c>
      <c r="L1986" s="1">
        <v>31359</v>
      </c>
      <c r="M1986">
        <f ca="1">DATEDIF(Factures[[#This Row],[Date naissance]],TODAY(),"Y")</f>
        <v>37</v>
      </c>
      <c r="N1986" t="str">
        <f ca="1">VLOOKUP(Factures[[#This Row],[Age]],Cat_Age[],2,TRUE)</f>
        <v>2 - de 35 à 45 ans</v>
      </c>
      <c r="O1986" t="str" cm="1">
        <f t="array" ref="O19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86" t="str">
        <f>VLOOKUP(INDEX(Communes2013[Code Postal],MATCH("*"&amp;TEXT(Factures[[#This Row],[CP]],"00000")&amp;"*",Communes2013[Code Postal],0)),Communes2013[],2,FALSE)</f>
        <v>GUIPAVAS</v>
      </c>
      <c r="Q1986" t="str">
        <f>VLOOKUP(Factures[[#This Row],[DPT]],departement2021[],6,FALSE)</f>
        <v>Finistère</v>
      </c>
      <c r="R1986" t="str">
        <f>VLOOKUP(VLOOKUP(Factures[[#This Row],[DPT]],departement2021[],2,FALSE),region2021[],5,FALSE)</f>
        <v>Bretagne</v>
      </c>
    </row>
    <row r="1987" spans="1:18" x14ac:dyDescent="0.25">
      <c r="A1987">
        <v>1992</v>
      </c>
      <c r="B1987" s="1">
        <v>44804</v>
      </c>
      <c r="C1987" s="2" t="s">
        <v>19</v>
      </c>
      <c r="D1987" s="2" t="s">
        <v>21</v>
      </c>
      <c r="E1987">
        <v>1</v>
      </c>
      <c r="F1987">
        <v>20</v>
      </c>
      <c r="G1987">
        <v>17</v>
      </c>
      <c r="H1987">
        <v>37</v>
      </c>
      <c r="I1987" s="2" t="s">
        <v>14</v>
      </c>
      <c r="J1987">
        <v>2</v>
      </c>
      <c r="K1987" s="4">
        <v>78200</v>
      </c>
      <c r="L1987" s="1">
        <v>30523</v>
      </c>
      <c r="M1987">
        <f ca="1">DATEDIF(Factures[[#This Row],[Date naissance]],TODAY(),"Y")</f>
        <v>39</v>
      </c>
      <c r="N1987" t="str">
        <f ca="1">VLOOKUP(Factures[[#This Row],[Age]],Cat_Age[],2,TRUE)</f>
        <v>2 - de 35 à 45 ans</v>
      </c>
      <c r="O1987" t="str" cm="1">
        <f t="array" ref="O198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987" t="str">
        <f>VLOOKUP(INDEX(Communes2013[Code Postal],MATCH("*"&amp;TEXT(Factures[[#This Row],[CP]],"00000")&amp;"*",Communes2013[Code Postal],0)),Communes2013[],2,FALSE)</f>
        <v>MANTES-LA-JOLIE</v>
      </c>
      <c r="Q1987" t="str">
        <f>VLOOKUP(Factures[[#This Row],[DPT]],departement2021[],6,FALSE)</f>
        <v>Yvelines</v>
      </c>
      <c r="R1987" t="str">
        <f>VLOOKUP(VLOOKUP(Factures[[#This Row],[DPT]],departement2021[],2,FALSE),region2021[],5,FALSE)</f>
        <v>Île-de-France</v>
      </c>
    </row>
    <row r="1988" spans="1:18" x14ac:dyDescent="0.25">
      <c r="A1988">
        <v>1993</v>
      </c>
      <c r="B1988" s="1">
        <v>44804</v>
      </c>
      <c r="C1988" s="2" t="s">
        <v>15</v>
      </c>
      <c r="D1988" s="2" t="s">
        <v>13</v>
      </c>
      <c r="E1988">
        <v>17</v>
      </c>
      <c r="F1988">
        <v>340</v>
      </c>
      <c r="G1988">
        <v>298</v>
      </c>
      <c r="H1988">
        <v>638</v>
      </c>
      <c r="I1988" s="2" t="s">
        <v>14</v>
      </c>
      <c r="J1988">
        <v>16</v>
      </c>
      <c r="K1988" s="4">
        <v>95340</v>
      </c>
      <c r="L1988" s="1">
        <v>12864</v>
      </c>
      <c r="M1988">
        <f ca="1">DATEDIF(Factures[[#This Row],[Date naissance]],TODAY(),"Y")</f>
        <v>87</v>
      </c>
      <c r="N1988" t="str">
        <f ca="1">VLOOKUP(Factures[[#This Row],[Age]],Cat_Age[],2,TRUE)</f>
        <v>5 - de 65 et plus</v>
      </c>
      <c r="O1988" t="str" cm="1">
        <f t="array" ref="O198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1988" t="str">
        <f>VLOOKUP(INDEX(Communes2013[Code Postal],MATCH("*"&amp;TEXT(Factures[[#This Row],[CP]],"00000")&amp;"*",Communes2013[Code Postal],0)),Communes2013[],2,FALSE)</f>
        <v>PERSAN</v>
      </c>
      <c r="Q1988" t="str">
        <f>VLOOKUP(Factures[[#This Row],[DPT]],departement2021[],6,FALSE)</f>
        <v>Val-d'Oise</v>
      </c>
      <c r="R1988" t="str">
        <f>VLOOKUP(VLOOKUP(Factures[[#This Row],[DPT]],departement2021[],2,FALSE),region2021[],5,FALSE)</f>
        <v>Île-de-France</v>
      </c>
    </row>
    <row r="1989" spans="1:18" x14ac:dyDescent="0.25">
      <c r="A1989">
        <v>1994</v>
      </c>
      <c r="B1989" s="1">
        <v>44804</v>
      </c>
      <c r="C1989" s="2" t="s">
        <v>15</v>
      </c>
      <c r="D1989" s="2" t="s">
        <v>16</v>
      </c>
      <c r="E1989">
        <v>10</v>
      </c>
      <c r="F1989">
        <v>320.5</v>
      </c>
      <c r="G1989">
        <v>218</v>
      </c>
      <c r="H1989">
        <v>538.5</v>
      </c>
      <c r="I1989" s="2" t="s">
        <v>14</v>
      </c>
      <c r="J1989">
        <v>1.5</v>
      </c>
      <c r="K1989" s="4">
        <v>75013</v>
      </c>
      <c r="L1989" s="1">
        <v>22899</v>
      </c>
      <c r="M1989">
        <f ca="1">DATEDIF(Factures[[#This Row],[Date naissance]],TODAY(),"Y")</f>
        <v>60</v>
      </c>
      <c r="N1989" t="str">
        <f ca="1">VLOOKUP(Factures[[#This Row],[Age]],Cat_Age[],2,TRUE)</f>
        <v>4 - de 55 à 65 ans</v>
      </c>
      <c r="O1989" t="str" cm="1">
        <f t="array" ref="O1989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89" t="str">
        <f>VLOOKUP(INDEX(Communes2013[Code Postal],MATCH("*"&amp;TEXT(Factures[[#This Row],[CP]],"00000")&amp;"*",Communes2013[Code Postal],0)),Communes2013[],2,FALSE)</f>
        <v>PARIS-13E-ARRONDISSEMENT</v>
      </c>
      <c r="Q1989" t="str">
        <f>VLOOKUP(Factures[[#This Row],[DPT]],departement2021[],6,FALSE)</f>
        <v>Paris</v>
      </c>
      <c r="R1989" t="str">
        <f>VLOOKUP(VLOOKUP(Factures[[#This Row],[DPT]],departement2021[],2,FALSE),region2021[],5,FALSE)</f>
        <v>Île-de-France</v>
      </c>
    </row>
    <row r="1990" spans="1:18" x14ac:dyDescent="0.25">
      <c r="A1990">
        <v>1995</v>
      </c>
      <c r="B1990" s="1">
        <v>44804</v>
      </c>
      <c r="C1990" s="2" t="s">
        <v>15</v>
      </c>
      <c r="D1990" s="2" t="s">
        <v>16</v>
      </c>
      <c r="E1990">
        <v>6</v>
      </c>
      <c r="F1990">
        <v>168.5</v>
      </c>
      <c r="G1990">
        <v>181</v>
      </c>
      <c r="H1990">
        <v>349.5</v>
      </c>
      <c r="I1990" s="2" t="s">
        <v>17</v>
      </c>
      <c r="K1990" s="4">
        <v>80136</v>
      </c>
      <c r="L1990" s="1">
        <v>18795</v>
      </c>
      <c r="M1990">
        <f ca="1">DATEDIF(Factures[[#This Row],[Date naissance]],TODAY(),"Y")</f>
        <v>71</v>
      </c>
      <c r="N1990" t="str">
        <f ca="1">VLOOKUP(Factures[[#This Row],[Age]],Cat_Age[],2,TRUE)</f>
        <v>5 - de 65 et plus</v>
      </c>
      <c r="O1990" t="str" cm="1">
        <f t="array" ref="O1990">IF(INT(Factures[[#This Row],[CP]]/1000)=20,_xlfn.SWITCH(MID(Factures[[#This Row],[CP]],3,1),"0","2A","1","2A","2","2B"),IF(LEN(Factures[[#This Row],[CP]])=4,"0"&amp;LEFT(Factures[[#This Row],[CP]],1),LEFT(Factures[[#This Row],[CP]],2)))</f>
        <v>80</v>
      </c>
      <c r="P1990" t="str">
        <f>VLOOKUP(INDEX(Communes2013[Code Postal],MATCH("*"&amp;TEXT(Factures[[#This Row],[CP]],"00000")&amp;"*",Communes2013[Code Postal],0)),Communes2013[],2,FALSE)</f>
        <v>RIVERY</v>
      </c>
      <c r="Q1990" t="str">
        <f>VLOOKUP(Factures[[#This Row],[DPT]],departement2021[],6,FALSE)</f>
        <v>Somme</v>
      </c>
      <c r="R1990" t="str">
        <f>VLOOKUP(VLOOKUP(Factures[[#This Row],[DPT]],departement2021[],2,FALSE),region2021[],5,FALSE)</f>
        <v>Hauts-de-France</v>
      </c>
    </row>
    <row r="1991" spans="1:18" x14ac:dyDescent="0.25">
      <c r="A1991">
        <v>1996</v>
      </c>
      <c r="B1991" s="1">
        <v>44804</v>
      </c>
      <c r="C1991" s="2" t="s">
        <v>12</v>
      </c>
      <c r="D1991" s="2" t="s">
        <v>13</v>
      </c>
      <c r="E1991">
        <v>2</v>
      </c>
      <c r="F1991">
        <v>45</v>
      </c>
      <c r="G1991">
        <v>80</v>
      </c>
      <c r="H1991">
        <v>125</v>
      </c>
      <c r="I1991" s="2" t="s">
        <v>14</v>
      </c>
      <c r="J1991">
        <v>9</v>
      </c>
      <c r="K1991" s="4">
        <v>22940</v>
      </c>
      <c r="L1991" s="1">
        <v>21236</v>
      </c>
      <c r="M1991">
        <f ca="1">DATEDIF(Factures[[#This Row],[Date naissance]],TODAY(),"Y")</f>
        <v>64</v>
      </c>
      <c r="N1991" t="str">
        <f ca="1">VLOOKUP(Factures[[#This Row],[Age]],Cat_Age[],2,TRUE)</f>
        <v>4 - de 55 à 65 ans</v>
      </c>
      <c r="O1991" t="str" cm="1">
        <f t="array" ref="O1991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991" t="str">
        <f>VLOOKUP(INDEX(Communes2013[Code Postal],MATCH("*"&amp;TEXT(Factures[[#This Row],[CP]],"00000")&amp;"*",Communes2013[Code Postal],0)),Communes2013[],2,FALSE)</f>
        <v>PLAINTEL</v>
      </c>
      <c r="Q1991" t="str">
        <f>VLOOKUP(Factures[[#This Row],[DPT]],departement2021[],6,FALSE)</f>
        <v>Côtes-d'Armor</v>
      </c>
      <c r="R1991" t="str">
        <f>VLOOKUP(VLOOKUP(Factures[[#This Row],[DPT]],departement2021[],2,FALSE),region2021[],5,FALSE)</f>
        <v>Bretagne</v>
      </c>
    </row>
    <row r="1992" spans="1:18" x14ac:dyDescent="0.25">
      <c r="A1992">
        <v>1997</v>
      </c>
      <c r="B1992" s="1">
        <v>44804</v>
      </c>
      <c r="C1992" s="2" t="s">
        <v>18</v>
      </c>
      <c r="D1992" s="2" t="s">
        <v>16</v>
      </c>
      <c r="E1992">
        <v>1</v>
      </c>
      <c r="F1992">
        <v>28</v>
      </c>
      <c r="G1992">
        <v>38</v>
      </c>
      <c r="H1992">
        <v>66</v>
      </c>
      <c r="I1992" s="2" t="s">
        <v>14</v>
      </c>
      <c r="J1992">
        <v>4</v>
      </c>
      <c r="K1992" s="4">
        <v>29490</v>
      </c>
      <c r="L1992" s="1">
        <v>28221</v>
      </c>
      <c r="M1992">
        <f ca="1">DATEDIF(Factures[[#This Row],[Date naissance]],TODAY(),"Y")</f>
        <v>45</v>
      </c>
      <c r="N1992" t="str">
        <f ca="1">VLOOKUP(Factures[[#This Row],[Age]],Cat_Age[],2,TRUE)</f>
        <v>3 - de 45 à 55 ans</v>
      </c>
      <c r="O1992" t="str" cm="1">
        <f t="array" ref="O199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92" t="str">
        <f>VLOOKUP(INDEX(Communes2013[Code Postal],MATCH("*"&amp;TEXT(Factures[[#This Row],[CP]],"00000")&amp;"*",Communes2013[Code Postal],0)),Communes2013[],2,FALSE)</f>
        <v>GUIPAVAS</v>
      </c>
      <c r="Q1992" t="str">
        <f>VLOOKUP(Factures[[#This Row],[DPT]],departement2021[],6,FALSE)</f>
        <v>Finistère</v>
      </c>
      <c r="R1992" t="str">
        <f>VLOOKUP(VLOOKUP(Factures[[#This Row],[DPT]],departement2021[],2,FALSE),region2021[],5,FALSE)</f>
        <v>Bretagne</v>
      </c>
    </row>
    <row r="1993" spans="1:18" x14ac:dyDescent="0.25">
      <c r="A1993">
        <v>1998</v>
      </c>
      <c r="B1993" s="1">
        <v>44804</v>
      </c>
      <c r="C1993" s="2" t="s">
        <v>15</v>
      </c>
      <c r="D1993" s="2" t="s">
        <v>20</v>
      </c>
      <c r="E1993">
        <v>5</v>
      </c>
      <c r="F1993">
        <v>67.5</v>
      </c>
      <c r="G1993">
        <v>109</v>
      </c>
      <c r="H1993">
        <v>176.5</v>
      </c>
      <c r="I1993" s="2" t="s">
        <v>14</v>
      </c>
      <c r="J1993">
        <v>8.5</v>
      </c>
      <c r="K1993" s="4">
        <v>78120</v>
      </c>
      <c r="L1993" s="1">
        <v>34964</v>
      </c>
      <c r="M1993">
        <f ca="1">DATEDIF(Factures[[#This Row],[Date naissance]],TODAY(),"Y")</f>
        <v>27</v>
      </c>
      <c r="N1993" t="str">
        <f ca="1">VLOOKUP(Factures[[#This Row],[Age]],Cat_Age[],2,TRUE)</f>
        <v>1 - de 0 à 35 ans</v>
      </c>
      <c r="O1993" t="str" cm="1">
        <f t="array" ref="O199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1993" t="str">
        <f>VLOOKUP(INDEX(Communes2013[Code Postal],MATCH("*"&amp;TEXT(Factures[[#This Row],[CP]],"00000")&amp;"*",Communes2013[Code Postal],0)),Communes2013[],2,FALSE)</f>
        <v>RAMBOUILLET</v>
      </c>
      <c r="Q1993" t="str">
        <f>VLOOKUP(Factures[[#This Row],[DPT]],departement2021[],6,FALSE)</f>
        <v>Yvelines</v>
      </c>
      <c r="R1993" t="str">
        <f>VLOOKUP(VLOOKUP(Factures[[#This Row],[DPT]],departement2021[],2,FALSE),region2021[],5,FALSE)</f>
        <v>Île-de-France</v>
      </c>
    </row>
    <row r="1994" spans="1:18" x14ac:dyDescent="0.25">
      <c r="A1994">
        <v>1999</v>
      </c>
      <c r="B1994" s="1">
        <v>44804</v>
      </c>
      <c r="C1994" s="2" t="s">
        <v>19</v>
      </c>
      <c r="D1994" s="2" t="s">
        <v>20</v>
      </c>
      <c r="E1994">
        <v>10</v>
      </c>
      <c r="F1994">
        <v>151</v>
      </c>
      <c r="G1994">
        <v>162</v>
      </c>
      <c r="H1994">
        <v>313</v>
      </c>
      <c r="I1994" s="2" t="s">
        <v>14</v>
      </c>
      <c r="J1994">
        <v>9.5</v>
      </c>
      <c r="K1994" s="4">
        <v>75011</v>
      </c>
      <c r="L1994" s="1">
        <v>18825</v>
      </c>
      <c r="M1994">
        <f ca="1">DATEDIF(Factures[[#This Row],[Date naissance]],TODAY(),"Y")</f>
        <v>71</v>
      </c>
      <c r="N1994" t="str">
        <f ca="1">VLOOKUP(Factures[[#This Row],[Age]],Cat_Age[],2,TRUE)</f>
        <v>5 - de 65 et plus</v>
      </c>
      <c r="O1994" t="str" cm="1">
        <f t="array" ref="O199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1994" t="str">
        <f>VLOOKUP(INDEX(Communes2013[Code Postal],MATCH("*"&amp;TEXT(Factures[[#This Row],[CP]],"00000")&amp;"*",Communes2013[Code Postal],0)),Communes2013[],2,FALSE)</f>
        <v>PARIS-11E-ARRONDISSEMENT</v>
      </c>
      <c r="Q1994" t="str">
        <f>VLOOKUP(Factures[[#This Row],[DPT]],departement2021[],6,FALSE)</f>
        <v>Paris</v>
      </c>
      <c r="R1994" t="str">
        <f>VLOOKUP(VLOOKUP(Factures[[#This Row],[DPT]],departement2021[],2,FALSE),region2021[],5,FALSE)</f>
        <v>Île-de-France</v>
      </c>
    </row>
    <row r="1995" spans="1:18" x14ac:dyDescent="0.25">
      <c r="A1995">
        <v>2000</v>
      </c>
      <c r="B1995" s="1">
        <v>44804</v>
      </c>
      <c r="C1995" s="2" t="s">
        <v>12</v>
      </c>
      <c r="D1995" s="2" t="s">
        <v>21</v>
      </c>
      <c r="E1995">
        <v>2</v>
      </c>
      <c r="F1995">
        <v>41.5</v>
      </c>
      <c r="G1995">
        <v>38</v>
      </c>
      <c r="H1995">
        <v>79.5</v>
      </c>
      <c r="I1995" s="2" t="s">
        <v>17</v>
      </c>
      <c r="K1995" s="4">
        <v>94800</v>
      </c>
      <c r="L1995" s="1">
        <v>28789</v>
      </c>
      <c r="M1995">
        <f ca="1">DATEDIF(Factures[[#This Row],[Date naissance]],TODAY(),"Y")</f>
        <v>44</v>
      </c>
      <c r="N1995" t="str">
        <f ca="1">VLOOKUP(Factures[[#This Row],[Age]],Cat_Age[],2,TRUE)</f>
        <v>2 - de 35 à 45 ans</v>
      </c>
      <c r="O1995" t="str" cm="1">
        <f t="array" ref="O1995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1995" t="str">
        <f>VLOOKUP(INDEX(Communes2013[Code Postal],MATCH("*"&amp;TEXT(Factures[[#This Row],[CP]],"00000")&amp;"*",Communes2013[Code Postal],0)),Communes2013[],2,FALSE)</f>
        <v>VILLEJUIF</v>
      </c>
      <c r="Q1995" t="str">
        <f>VLOOKUP(Factures[[#This Row],[DPT]],departement2021[],6,FALSE)</f>
        <v>Val-de-Marne</v>
      </c>
      <c r="R1995" t="str">
        <f>VLOOKUP(VLOOKUP(Factures[[#This Row],[DPT]],departement2021[],2,FALSE),region2021[],5,FALSE)</f>
        <v>Île-de-France</v>
      </c>
    </row>
    <row r="1996" spans="1:18" x14ac:dyDescent="0.25">
      <c r="A1996">
        <v>2001</v>
      </c>
      <c r="B1996" s="1">
        <v>44804</v>
      </c>
      <c r="C1996" s="2" t="s">
        <v>12</v>
      </c>
      <c r="D1996" s="2" t="s">
        <v>16</v>
      </c>
      <c r="E1996">
        <v>8</v>
      </c>
      <c r="F1996">
        <v>247.5</v>
      </c>
      <c r="G1996">
        <v>296</v>
      </c>
      <c r="H1996">
        <v>543.5</v>
      </c>
      <c r="I1996" s="2" t="s">
        <v>14</v>
      </c>
      <c r="J1996">
        <v>35.5</v>
      </c>
      <c r="K1996" s="4">
        <v>92190</v>
      </c>
      <c r="L1996" s="1">
        <v>26124</v>
      </c>
      <c r="M1996">
        <f ca="1">DATEDIF(Factures[[#This Row],[Date naissance]],TODAY(),"Y")</f>
        <v>51</v>
      </c>
      <c r="N1996" t="str">
        <f ca="1">VLOOKUP(Factures[[#This Row],[Age]],Cat_Age[],2,TRUE)</f>
        <v>3 - de 45 à 55 ans</v>
      </c>
      <c r="O1996" t="str" cm="1">
        <f t="array" ref="O1996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1996" t="str">
        <f>VLOOKUP(INDEX(Communes2013[Code Postal],MATCH("*"&amp;TEXT(Factures[[#This Row],[CP]],"00000")&amp;"*",Communes2013[Code Postal],0)),Communes2013[],2,FALSE)</f>
        <v>MEUDON</v>
      </c>
      <c r="Q1996" t="str">
        <f>VLOOKUP(Factures[[#This Row],[DPT]],departement2021[],6,FALSE)</f>
        <v>Hauts-de-Seine</v>
      </c>
      <c r="R1996" t="str">
        <f>VLOOKUP(VLOOKUP(Factures[[#This Row],[DPT]],departement2021[],2,FALSE),region2021[],5,FALSE)</f>
        <v>Île-de-France</v>
      </c>
    </row>
    <row r="1997" spans="1:18" x14ac:dyDescent="0.25">
      <c r="A1997">
        <v>2002</v>
      </c>
      <c r="B1997" s="1">
        <v>44804</v>
      </c>
      <c r="C1997" s="2" t="s">
        <v>12</v>
      </c>
      <c r="D1997" s="2" t="s">
        <v>21</v>
      </c>
      <c r="E1997">
        <v>11</v>
      </c>
      <c r="F1997">
        <v>237</v>
      </c>
      <c r="G1997">
        <v>176</v>
      </c>
      <c r="H1997">
        <v>413</v>
      </c>
      <c r="I1997" s="2" t="s">
        <v>14</v>
      </c>
      <c r="J1997">
        <v>13.5</v>
      </c>
      <c r="K1997" s="4">
        <v>29000</v>
      </c>
      <c r="L1997" s="1">
        <v>32840</v>
      </c>
      <c r="M1997">
        <f ca="1">DATEDIF(Factures[[#This Row],[Date naissance]],TODAY(),"Y")</f>
        <v>32</v>
      </c>
      <c r="N1997" t="str">
        <f ca="1">VLOOKUP(Factures[[#This Row],[Age]],Cat_Age[],2,TRUE)</f>
        <v>1 - de 0 à 35 ans</v>
      </c>
      <c r="O1997" t="str" cm="1">
        <f t="array" ref="O19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1997" t="str">
        <f>VLOOKUP(INDEX(Communes2013[Code Postal],MATCH("*"&amp;TEXT(Factures[[#This Row],[CP]],"00000")&amp;"*",Communes2013[Code Postal],0)),Communes2013[],2,FALSE)</f>
        <v>QUIMPER</v>
      </c>
      <c r="Q1997" t="str">
        <f>VLOOKUP(Factures[[#This Row],[DPT]],departement2021[],6,FALSE)</f>
        <v>Finistère</v>
      </c>
      <c r="R1997" t="str">
        <f>VLOOKUP(VLOOKUP(Factures[[#This Row],[DPT]],departement2021[],2,FALSE),region2021[],5,FALSE)</f>
        <v>Bretagne</v>
      </c>
    </row>
    <row r="1998" spans="1:18" x14ac:dyDescent="0.25">
      <c r="A1998">
        <v>2003</v>
      </c>
      <c r="B1998" s="1">
        <v>44804</v>
      </c>
      <c r="C1998" s="2" t="s">
        <v>15</v>
      </c>
      <c r="D1998" s="2" t="s">
        <v>20</v>
      </c>
      <c r="E1998">
        <v>3</v>
      </c>
      <c r="F1998">
        <v>44</v>
      </c>
      <c r="G1998">
        <v>85</v>
      </c>
      <c r="H1998">
        <v>129</v>
      </c>
      <c r="I1998" s="2" t="s">
        <v>17</v>
      </c>
      <c r="K1998" s="4">
        <v>8600</v>
      </c>
      <c r="L1998" s="1">
        <v>28747</v>
      </c>
      <c r="M1998">
        <f ca="1">DATEDIF(Factures[[#This Row],[Date naissance]],TODAY(),"Y")</f>
        <v>44</v>
      </c>
      <c r="N1998" t="str">
        <f ca="1">VLOOKUP(Factures[[#This Row],[Age]],Cat_Age[],2,TRUE)</f>
        <v>2 - de 35 à 45 ans</v>
      </c>
      <c r="O1998" t="str" cm="1">
        <f t="array" ref="O1998">IF(INT(Factures[[#This Row],[CP]]/1000)=20,_xlfn.SWITCH(MID(Factures[[#This Row],[CP]],3,1),"0","2A","1","2A","2","2B"),IF(LEN(Factures[[#This Row],[CP]])=4,"0"&amp;LEFT(Factures[[#This Row],[CP]],1),LEFT(Factures[[#This Row],[CP]],2)))</f>
        <v>08</v>
      </c>
      <c r="P1998" t="str">
        <f>VLOOKUP(INDEX(Communes2013[Code Postal],MATCH("*"&amp;TEXT(Factures[[#This Row],[CP]],"00000")&amp;"*",Communes2013[Code Postal],0)),Communes2013[],2,FALSE)</f>
        <v>GIVET</v>
      </c>
      <c r="Q1998" t="str">
        <f>VLOOKUP(Factures[[#This Row],[DPT]],departement2021[],6,FALSE)</f>
        <v>Ardennes</v>
      </c>
      <c r="R1998" t="str">
        <f>VLOOKUP(VLOOKUP(Factures[[#This Row],[DPT]],departement2021[],2,FALSE),region2021[],5,FALSE)</f>
        <v>Grand Est</v>
      </c>
    </row>
    <row r="1999" spans="1:18" x14ac:dyDescent="0.25">
      <c r="A1999">
        <v>2004</v>
      </c>
      <c r="B1999" s="1">
        <v>44804</v>
      </c>
      <c r="C1999" s="2" t="s">
        <v>12</v>
      </c>
      <c r="D1999" s="2" t="s">
        <v>16</v>
      </c>
      <c r="E1999">
        <v>18</v>
      </c>
      <c r="F1999">
        <v>616</v>
      </c>
      <c r="G1999">
        <v>186</v>
      </c>
      <c r="H1999">
        <v>802</v>
      </c>
      <c r="I1999" s="2" t="s">
        <v>14</v>
      </c>
      <c r="J1999">
        <v>24.5</v>
      </c>
      <c r="K1999" s="4">
        <v>22570</v>
      </c>
      <c r="L1999" s="1">
        <v>12242</v>
      </c>
      <c r="M1999">
        <f ca="1">DATEDIF(Factures[[#This Row],[Date naissance]],TODAY(),"Y")</f>
        <v>89</v>
      </c>
      <c r="N1999" t="str">
        <f ca="1">VLOOKUP(Factures[[#This Row],[Age]],Cat_Age[],2,TRUE)</f>
        <v>5 - de 65 et plus</v>
      </c>
      <c r="O1999" t="str" cm="1">
        <f t="array" ref="O199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1999" t="str">
        <f>VLOOKUP(INDEX(Communes2013[Code Postal],MATCH("*"&amp;TEXT(Factures[[#This Row],[CP]],"00000")&amp;"*",Communes2013[Code Postal],0)),Communes2013[],2,FALSE)</f>
        <v>GOUAREC</v>
      </c>
      <c r="Q1999" t="str">
        <f>VLOOKUP(Factures[[#This Row],[DPT]],departement2021[],6,FALSE)</f>
        <v>Côtes-d'Armor</v>
      </c>
      <c r="R1999" t="str">
        <f>VLOOKUP(VLOOKUP(Factures[[#This Row],[DPT]],departement2021[],2,FALSE),region2021[],5,FALSE)</f>
        <v>Bretagne</v>
      </c>
    </row>
    <row r="2000" spans="1:18" x14ac:dyDescent="0.25">
      <c r="A2000">
        <v>2005</v>
      </c>
      <c r="B2000" s="1">
        <v>44804</v>
      </c>
      <c r="C2000" s="2" t="s">
        <v>15</v>
      </c>
      <c r="D2000" s="2" t="s">
        <v>21</v>
      </c>
      <c r="E2000">
        <v>15</v>
      </c>
      <c r="F2000">
        <v>330.5</v>
      </c>
      <c r="G2000">
        <v>143</v>
      </c>
      <c r="H2000">
        <v>473.5</v>
      </c>
      <c r="I2000" s="2" t="s">
        <v>14</v>
      </c>
      <c r="J2000">
        <v>5.5</v>
      </c>
      <c r="K2000" s="4">
        <v>92130</v>
      </c>
      <c r="L2000" s="1">
        <v>23043</v>
      </c>
      <c r="M2000">
        <f ca="1">DATEDIF(Factures[[#This Row],[Date naissance]],TODAY(),"Y")</f>
        <v>59</v>
      </c>
      <c r="N2000" t="str">
        <f ca="1">VLOOKUP(Factures[[#This Row],[Age]],Cat_Age[],2,TRUE)</f>
        <v>4 - de 55 à 65 ans</v>
      </c>
      <c r="O2000" t="str" cm="1">
        <f t="array" ref="O200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00" t="str">
        <f>VLOOKUP(INDEX(Communes2013[Code Postal],MATCH("*"&amp;TEXT(Factures[[#This Row],[CP]],"00000")&amp;"*",Communes2013[Code Postal],0)),Communes2013[],2,FALSE)</f>
        <v>ISSY-LES-MOULINEAUX</v>
      </c>
      <c r="Q2000" t="str">
        <f>VLOOKUP(Factures[[#This Row],[DPT]],departement2021[],6,FALSE)</f>
        <v>Hauts-de-Seine</v>
      </c>
      <c r="R2000" t="str">
        <f>VLOOKUP(VLOOKUP(Factures[[#This Row],[DPT]],departement2021[],2,FALSE),region2021[],5,FALSE)</f>
        <v>Île-de-France</v>
      </c>
    </row>
    <row r="2001" spans="1:18" x14ac:dyDescent="0.25">
      <c r="A2001">
        <v>2006</v>
      </c>
      <c r="B2001" s="1">
        <v>44805</v>
      </c>
      <c r="C2001" s="2" t="s">
        <v>15</v>
      </c>
      <c r="D2001" s="2" t="s">
        <v>21</v>
      </c>
      <c r="E2001">
        <v>2</v>
      </c>
      <c r="F2001">
        <v>44.5</v>
      </c>
      <c r="G2001">
        <v>54</v>
      </c>
      <c r="H2001">
        <v>98.5</v>
      </c>
      <c r="I2001" s="2" t="s">
        <v>14</v>
      </c>
      <c r="J2001">
        <v>1</v>
      </c>
      <c r="K2001" s="4">
        <v>56890</v>
      </c>
      <c r="L2001" s="1">
        <v>17675</v>
      </c>
      <c r="M2001">
        <f ca="1">DATEDIF(Factures[[#This Row],[Date naissance]],TODAY(),"Y")</f>
        <v>74</v>
      </c>
      <c r="N2001" t="str">
        <f ca="1">VLOOKUP(Factures[[#This Row],[Age]],Cat_Age[],2,TRUE)</f>
        <v>5 - de 65 et plus</v>
      </c>
      <c r="O2001" t="str" cm="1">
        <f t="array" ref="O200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01" t="str">
        <f>VLOOKUP(INDEX(Communes2013[Code Postal],MATCH("*"&amp;TEXT(Factures[[#This Row],[CP]],"00000")&amp;"*",Communes2013[Code Postal],0)),Communes2013[],2,FALSE)</f>
        <v>SAINT-AVE</v>
      </c>
      <c r="Q2001" t="str">
        <f>VLOOKUP(Factures[[#This Row],[DPT]],departement2021[],6,FALSE)</f>
        <v>Morbihan</v>
      </c>
      <c r="R2001" t="str">
        <f>VLOOKUP(VLOOKUP(Factures[[#This Row],[DPT]],departement2021[],2,FALSE),region2021[],5,FALSE)</f>
        <v>Bretagne</v>
      </c>
    </row>
    <row r="2002" spans="1:18" x14ac:dyDescent="0.25">
      <c r="A2002">
        <v>2007</v>
      </c>
      <c r="B2002" s="1">
        <v>44805</v>
      </c>
      <c r="C2002" s="2" t="s">
        <v>12</v>
      </c>
      <c r="D2002" s="2" t="s">
        <v>21</v>
      </c>
      <c r="E2002">
        <v>11</v>
      </c>
      <c r="F2002">
        <v>236.5</v>
      </c>
      <c r="G2002">
        <v>333</v>
      </c>
      <c r="H2002">
        <v>569.5</v>
      </c>
      <c r="I2002" s="2" t="s">
        <v>14</v>
      </c>
      <c r="J2002">
        <v>20</v>
      </c>
      <c r="K2002" s="4">
        <v>35450</v>
      </c>
      <c r="L2002" s="1">
        <v>31920</v>
      </c>
      <c r="M2002">
        <f ca="1">DATEDIF(Factures[[#This Row],[Date naissance]],TODAY(),"Y")</f>
        <v>35</v>
      </c>
      <c r="N2002" t="str">
        <f ca="1">VLOOKUP(Factures[[#This Row],[Age]],Cat_Age[],2,TRUE)</f>
        <v>2 - de 35 à 45 ans</v>
      </c>
      <c r="O2002" t="str" cm="1">
        <f t="array" ref="O200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02" t="str">
        <f>VLOOKUP(INDEX(Communes2013[Code Postal],MATCH("*"&amp;TEXT(Factures[[#This Row],[CP]],"00000")&amp;"*",Communes2013[Code Postal],0)),Communes2013[],2,FALSE)</f>
        <v>VAL-D'IZE</v>
      </c>
      <c r="Q2002" t="str">
        <f>VLOOKUP(Factures[[#This Row],[DPT]],departement2021[],6,FALSE)</f>
        <v>Ille-et-Vilaine</v>
      </c>
      <c r="R2002" t="str">
        <f>VLOOKUP(VLOOKUP(Factures[[#This Row],[DPT]],departement2021[],2,FALSE),region2021[],5,FALSE)</f>
        <v>Bretagne</v>
      </c>
    </row>
    <row r="2003" spans="1:18" x14ac:dyDescent="0.25">
      <c r="A2003">
        <v>2008</v>
      </c>
      <c r="B2003" s="1">
        <v>44805</v>
      </c>
      <c r="C2003" s="2" t="s">
        <v>18</v>
      </c>
      <c r="D2003" s="2" t="s">
        <v>20</v>
      </c>
      <c r="E2003">
        <v>3</v>
      </c>
      <c r="F2003">
        <v>38</v>
      </c>
      <c r="G2003">
        <v>52</v>
      </c>
      <c r="H2003">
        <v>90</v>
      </c>
      <c r="I2003" s="2" t="s">
        <v>14</v>
      </c>
      <c r="J2003">
        <v>4</v>
      </c>
      <c r="K2003" s="4">
        <v>31270</v>
      </c>
      <c r="L2003" s="1">
        <v>22122</v>
      </c>
      <c r="M2003">
        <f ca="1">DATEDIF(Factures[[#This Row],[Date naissance]],TODAY(),"Y")</f>
        <v>62</v>
      </c>
      <c r="N2003" t="str">
        <f ca="1">VLOOKUP(Factures[[#This Row],[Age]],Cat_Age[],2,TRUE)</f>
        <v>4 - de 55 à 65 ans</v>
      </c>
      <c r="O2003" t="str" cm="1">
        <f t="array" ref="O2003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2003" t="str">
        <f>VLOOKUP(INDEX(Communes2013[Code Postal],MATCH("*"&amp;TEXT(Factures[[#This Row],[CP]],"00000")&amp;"*",Communes2013[Code Postal],0)),Communes2013[],2,FALSE)</f>
        <v>CUGNAUX</v>
      </c>
      <c r="Q2003" t="str">
        <f>VLOOKUP(Factures[[#This Row],[DPT]],departement2021[],6,FALSE)</f>
        <v>Haute-Garonne</v>
      </c>
      <c r="R2003" t="str">
        <f>VLOOKUP(VLOOKUP(Factures[[#This Row],[DPT]],departement2021[],2,FALSE),region2021[],5,FALSE)</f>
        <v>Occitanie</v>
      </c>
    </row>
    <row r="2004" spans="1:18" x14ac:dyDescent="0.25">
      <c r="A2004">
        <v>2009</v>
      </c>
      <c r="B2004" s="1">
        <v>44805</v>
      </c>
      <c r="C2004" s="2" t="s">
        <v>19</v>
      </c>
      <c r="D2004" s="2" t="s">
        <v>16</v>
      </c>
      <c r="E2004">
        <v>4</v>
      </c>
      <c r="F2004">
        <v>136.5</v>
      </c>
      <c r="G2004">
        <v>21</v>
      </c>
      <c r="H2004">
        <v>157.5</v>
      </c>
      <c r="I2004" s="2" t="s">
        <v>14</v>
      </c>
      <c r="J2004">
        <v>9</v>
      </c>
      <c r="K2004" s="4">
        <v>22530</v>
      </c>
      <c r="L2004" s="1">
        <v>33652</v>
      </c>
      <c r="M2004">
        <f ca="1">DATEDIF(Factures[[#This Row],[Date naissance]],TODAY(),"Y")</f>
        <v>30</v>
      </c>
      <c r="N2004" t="str">
        <f ca="1">VLOOKUP(Factures[[#This Row],[Age]],Cat_Age[],2,TRUE)</f>
        <v>1 - de 0 à 35 ans</v>
      </c>
      <c r="O2004" t="str" cm="1">
        <f t="array" ref="O2004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04" t="str">
        <f>VLOOKUP(INDEX(Communes2013[Code Postal],MATCH("*"&amp;TEXT(Factures[[#This Row],[CP]],"00000")&amp;"*",Communes2013[Code Postal],0)),Communes2013[],2,FALSE)</f>
        <v>MUR-DE-BRETAGNE</v>
      </c>
      <c r="Q2004" t="str">
        <f>VLOOKUP(Factures[[#This Row],[DPT]],departement2021[],6,FALSE)</f>
        <v>Côtes-d'Armor</v>
      </c>
      <c r="R2004" t="str">
        <f>VLOOKUP(VLOOKUP(Factures[[#This Row],[DPT]],departement2021[],2,FALSE),region2021[],5,FALSE)</f>
        <v>Bretagne</v>
      </c>
    </row>
    <row r="2005" spans="1:18" x14ac:dyDescent="0.25">
      <c r="A2005">
        <v>2010</v>
      </c>
      <c r="B2005" s="1">
        <v>44805</v>
      </c>
      <c r="C2005" s="2" t="s">
        <v>18</v>
      </c>
      <c r="D2005" s="2" t="s">
        <v>16</v>
      </c>
      <c r="E2005">
        <v>1</v>
      </c>
      <c r="F2005">
        <v>33</v>
      </c>
      <c r="G2005">
        <v>48</v>
      </c>
      <c r="H2005">
        <v>81</v>
      </c>
      <c r="I2005" s="2" t="s">
        <v>14</v>
      </c>
      <c r="J2005">
        <v>2</v>
      </c>
      <c r="K2005" s="4">
        <v>29900</v>
      </c>
      <c r="L2005" s="1">
        <v>35283</v>
      </c>
      <c r="M2005">
        <f ca="1">DATEDIF(Factures[[#This Row],[Date naissance]],TODAY(),"Y")</f>
        <v>26</v>
      </c>
      <c r="N2005" t="str">
        <f ca="1">VLOOKUP(Factures[[#This Row],[Age]],Cat_Age[],2,TRUE)</f>
        <v>1 - de 0 à 35 ans</v>
      </c>
      <c r="O2005" t="str" cm="1">
        <f t="array" ref="O20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05" t="str">
        <f>VLOOKUP(INDEX(Communes2013[Code Postal],MATCH("*"&amp;TEXT(Factures[[#This Row],[CP]],"00000")&amp;"*",Communes2013[Code Postal],0)),Communes2013[],2,FALSE)</f>
        <v>CONCARNEAU</v>
      </c>
      <c r="Q2005" t="str">
        <f>VLOOKUP(Factures[[#This Row],[DPT]],departement2021[],6,FALSE)</f>
        <v>Finistère</v>
      </c>
      <c r="R2005" t="str">
        <f>VLOOKUP(VLOOKUP(Factures[[#This Row],[DPT]],departement2021[],2,FALSE),region2021[],5,FALSE)</f>
        <v>Bretagne</v>
      </c>
    </row>
    <row r="2006" spans="1:18" x14ac:dyDescent="0.25">
      <c r="A2006">
        <v>2011</v>
      </c>
      <c r="B2006" s="1">
        <v>44806</v>
      </c>
      <c r="C2006" s="2" t="s">
        <v>15</v>
      </c>
      <c r="D2006" s="2" t="s">
        <v>16</v>
      </c>
      <c r="E2006">
        <v>9</v>
      </c>
      <c r="F2006">
        <v>293.5</v>
      </c>
      <c r="G2006">
        <v>196</v>
      </c>
      <c r="H2006">
        <v>489.5</v>
      </c>
      <c r="I2006" s="2" t="s">
        <v>14</v>
      </c>
      <c r="J2006">
        <v>22.5</v>
      </c>
      <c r="K2006" s="4">
        <v>87000</v>
      </c>
      <c r="L2006" s="1">
        <v>22783</v>
      </c>
      <c r="M2006">
        <f ca="1">DATEDIF(Factures[[#This Row],[Date naissance]],TODAY(),"Y")</f>
        <v>60</v>
      </c>
      <c r="N2006" t="str">
        <f ca="1">VLOOKUP(Factures[[#This Row],[Age]],Cat_Age[],2,TRUE)</f>
        <v>4 - de 55 à 65 ans</v>
      </c>
      <c r="O2006" t="str" cm="1">
        <f t="array" ref="O2006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2006" t="str">
        <f>VLOOKUP(INDEX(Communes2013[Code Postal],MATCH("*"&amp;TEXT(Factures[[#This Row],[CP]],"00000")&amp;"*",Communes2013[Code Postal],0)),Communes2013[],2,FALSE)</f>
        <v>LIMOGES</v>
      </c>
      <c r="Q2006" t="str">
        <f>VLOOKUP(Factures[[#This Row],[DPT]],departement2021[],6,FALSE)</f>
        <v>Haute-Vienne</v>
      </c>
      <c r="R2006" t="str">
        <f>VLOOKUP(VLOOKUP(Factures[[#This Row],[DPT]],departement2021[],2,FALSE),region2021[],5,FALSE)</f>
        <v>Nouvelle-Aquitaine</v>
      </c>
    </row>
    <row r="2007" spans="1:18" x14ac:dyDescent="0.25">
      <c r="A2007">
        <v>2012</v>
      </c>
      <c r="B2007" s="1">
        <v>44806</v>
      </c>
      <c r="C2007" s="2" t="s">
        <v>15</v>
      </c>
      <c r="D2007" s="2" t="s">
        <v>16</v>
      </c>
      <c r="E2007">
        <v>6</v>
      </c>
      <c r="F2007">
        <v>151.5</v>
      </c>
      <c r="G2007">
        <v>206</v>
      </c>
      <c r="H2007">
        <v>357.5</v>
      </c>
      <c r="I2007" s="2" t="s">
        <v>14</v>
      </c>
      <c r="J2007">
        <v>5.5</v>
      </c>
      <c r="K2007" s="4">
        <v>29000</v>
      </c>
      <c r="L2007" s="1">
        <v>24131</v>
      </c>
      <c r="M2007">
        <f ca="1">DATEDIF(Factures[[#This Row],[Date naissance]],TODAY(),"Y")</f>
        <v>56</v>
      </c>
      <c r="N2007" t="str">
        <f ca="1">VLOOKUP(Factures[[#This Row],[Age]],Cat_Age[],2,TRUE)</f>
        <v>4 - de 55 à 65 ans</v>
      </c>
      <c r="O2007" t="str" cm="1">
        <f t="array" ref="O200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07" t="str">
        <f>VLOOKUP(INDEX(Communes2013[Code Postal],MATCH("*"&amp;TEXT(Factures[[#This Row],[CP]],"00000")&amp;"*",Communes2013[Code Postal],0)),Communes2013[],2,FALSE)</f>
        <v>QUIMPER</v>
      </c>
      <c r="Q2007" t="str">
        <f>VLOOKUP(Factures[[#This Row],[DPT]],departement2021[],6,FALSE)</f>
        <v>Finistère</v>
      </c>
      <c r="R2007" t="str">
        <f>VLOOKUP(VLOOKUP(Factures[[#This Row],[DPT]],departement2021[],2,FALSE),region2021[],5,FALSE)</f>
        <v>Bretagne</v>
      </c>
    </row>
    <row r="2008" spans="1:18" x14ac:dyDescent="0.25">
      <c r="A2008">
        <v>2013</v>
      </c>
      <c r="B2008" s="1">
        <v>44806</v>
      </c>
      <c r="C2008" s="2" t="s">
        <v>18</v>
      </c>
      <c r="D2008" s="2" t="s">
        <v>16</v>
      </c>
      <c r="E2008">
        <v>7</v>
      </c>
      <c r="F2008">
        <v>177.5</v>
      </c>
      <c r="G2008">
        <v>21</v>
      </c>
      <c r="H2008">
        <v>198.5</v>
      </c>
      <c r="I2008" s="2" t="s">
        <v>14</v>
      </c>
      <c r="J2008">
        <v>9.5</v>
      </c>
      <c r="K2008" s="4">
        <v>49000</v>
      </c>
      <c r="L2008" s="1">
        <v>37438</v>
      </c>
      <c r="M2008">
        <f ca="1">DATEDIF(Factures[[#This Row],[Date naissance]],TODAY(),"Y")</f>
        <v>20</v>
      </c>
      <c r="N2008" t="str">
        <f ca="1">VLOOKUP(Factures[[#This Row],[Age]],Cat_Age[],2,TRUE)</f>
        <v>1 - de 0 à 35 ans</v>
      </c>
      <c r="O2008" t="str" cm="1">
        <f t="array" ref="O2008">IF(INT(Factures[[#This Row],[CP]]/1000)=20,_xlfn.SWITCH(MID(Factures[[#This Row],[CP]],3,1),"0","2A","1","2A","2","2B"),IF(LEN(Factures[[#This Row],[CP]])=4,"0"&amp;LEFT(Factures[[#This Row],[CP]],1),LEFT(Factures[[#This Row],[CP]],2)))</f>
        <v>49</v>
      </c>
      <c r="P2008" t="str">
        <f>VLOOKUP(INDEX(Communes2013[Code Postal],MATCH("*"&amp;TEXT(Factures[[#This Row],[CP]],"00000")&amp;"*",Communes2013[Code Postal],0)),Communes2013[],2,FALSE)</f>
        <v>ECOUFLANT</v>
      </c>
      <c r="Q2008" t="str">
        <f>VLOOKUP(Factures[[#This Row],[DPT]],departement2021[],6,FALSE)</f>
        <v>Maine-et-Loire</v>
      </c>
      <c r="R2008" t="str">
        <f>VLOOKUP(VLOOKUP(Factures[[#This Row],[DPT]],departement2021[],2,FALSE),region2021[],5,FALSE)</f>
        <v>Pays de la Loire</v>
      </c>
    </row>
    <row r="2009" spans="1:18" x14ac:dyDescent="0.25">
      <c r="A2009">
        <v>2014</v>
      </c>
      <c r="B2009" s="1">
        <v>44806</v>
      </c>
      <c r="C2009" s="2" t="s">
        <v>15</v>
      </c>
      <c r="D2009" s="2" t="s">
        <v>22</v>
      </c>
      <c r="E2009">
        <v>2</v>
      </c>
      <c r="F2009">
        <v>33</v>
      </c>
      <c r="G2009">
        <v>20</v>
      </c>
      <c r="H2009">
        <v>53</v>
      </c>
      <c r="I2009" s="2" t="s">
        <v>17</v>
      </c>
      <c r="K2009" s="4">
        <v>29170</v>
      </c>
      <c r="L2009" s="1">
        <v>22828</v>
      </c>
      <c r="M2009">
        <f ca="1">DATEDIF(Factures[[#This Row],[Date naissance]],TODAY(),"Y")</f>
        <v>60</v>
      </c>
      <c r="N2009" t="str">
        <f ca="1">VLOOKUP(Factures[[#This Row],[Age]],Cat_Age[],2,TRUE)</f>
        <v>4 - de 55 à 65 ans</v>
      </c>
      <c r="O2009" t="str" cm="1">
        <f t="array" ref="O200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09" t="str">
        <f>VLOOKUP(INDEX(Communes2013[Code Postal],MATCH("*"&amp;TEXT(Factures[[#This Row],[CP]],"00000")&amp;"*",Communes2013[Code Postal],0)),Communes2013[],2,FALSE)</f>
        <v>FOUESNANT</v>
      </c>
      <c r="Q2009" t="str">
        <f>VLOOKUP(Factures[[#This Row],[DPT]],departement2021[],6,FALSE)</f>
        <v>Finistère</v>
      </c>
      <c r="R2009" t="str">
        <f>VLOOKUP(VLOOKUP(Factures[[#This Row],[DPT]],departement2021[],2,FALSE),region2021[],5,FALSE)</f>
        <v>Bretagne</v>
      </c>
    </row>
    <row r="2010" spans="1:18" x14ac:dyDescent="0.25">
      <c r="A2010">
        <v>2015</v>
      </c>
      <c r="B2010" s="1">
        <v>44807</v>
      </c>
      <c r="C2010" s="2" t="s">
        <v>15</v>
      </c>
      <c r="D2010" s="2" t="s">
        <v>16</v>
      </c>
      <c r="E2010">
        <v>13</v>
      </c>
      <c r="F2010">
        <v>399.5</v>
      </c>
      <c r="G2010">
        <v>631</v>
      </c>
      <c r="H2010">
        <v>1030.5</v>
      </c>
      <c r="I2010" s="2" t="s">
        <v>14</v>
      </c>
      <c r="J2010">
        <v>61</v>
      </c>
      <c r="K2010" s="4">
        <v>29170</v>
      </c>
      <c r="L2010" s="1">
        <v>25575</v>
      </c>
      <c r="M2010">
        <f ca="1">DATEDIF(Factures[[#This Row],[Date naissance]],TODAY(),"Y")</f>
        <v>52</v>
      </c>
      <c r="N2010" t="str">
        <f ca="1">VLOOKUP(Factures[[#This Row],[Age]],Cat_Age[],2,TRUE)</f>
        <v>3 - de 45 à 55 ans</v>
      </c>
      <c r="O2010" t="str" cm="1">
        <f t="array" ref="O201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10" t="str">
        <f>VLOOKUP(INDEX(Communes2013[Code Postal],MATCH("*"&amp;TEXT(Factures[[#This Row],[CP]],"00000")&amp;"*",Communes2013[Code Postal],0)),Communes2013[],2,FALSE)</f>
        <v>FOUESNANT</v>
      </c>
      <c r="Q2010" t="str">
        <f>VLOOKUP(Factures[[#This Row],[DPT]],departement2021[],6,FALSE)</f>
        <v>Finistère</v>
      </c>
      <c r="R2010" t="str">
        <f>VLOOKUP(VLOOKUP(Factures[[#This Row],[DPT]],departement2021[],2,FALSE),region2021[],5,FALSE)</f>
        <v>Bretagne</v>
      </c>
    </row>
    <row r="2011" spans="1:18" x14ac:dyDescent="0.25">
      <c r="A2011">
        <v>2016</v>
      </c>
      <c r="B2011" s="1">
        <v>44807</v>
      </c>
      <c r="C2011" s="2" t="s">
        <v>19</v>
      </c>
      <c r="D2011" s="2" t="s">
        <v>16</v>
      </c>
      <c r="E2011">
        <v>15</v>
      </c>
      <c r="F2011">
        <v>493</v>
      </c>
      <c r="G2011">
        <v>309</v>
      </c>
      <c r="H2011">
        <v>802</v>
      </c>
      <c r="I2011" s="2" t="s">
        <v>14</v>
      </c>
      <c r="J2011">
        <v>12</v>
      </c>
      <c r="K2011" s="4">
        <v>8800</v>
      </c>
      <c r="L2011" s="1">
        <v>30588</v>
      </c>
      <c r="M2011">
        <f ca="1">DATEDIF(Factures[[#This Row],[Date naissance]],TODAY(),"Y")</f>
        <v>39</v>
      </c>
      <c r="N2011" t="str">
        <f ca="1">VLOOKUP(Factures[[#This Row],[Age]],Cat_Age[],2,TRUE)</f>
        <v>2 - de 35 à 45 ans</v>
      </c>
      <c r="O2011" t="str" cm="1">
        <f t="array" ref="O2011">IF(INT(Factures[[#This Row],[CP]]/1000)=20,_xlfn.SWITCH(MID(Factures[[#This Row],[CP]],3,1),"0","2A","1","2A","2","2B"),IF(LEN(Factures[[#This Row],[CP]])=4,"0"&amp;LEFT(Factures[[#This Row],[CP]],1),LEFT(Factures[[#This Row],[CP]],2)))</f>
        <v>08</v>
      </c>
      <c r="P2011" t="str">
        <f>VLOOKUP(INDEX(Communes2013[Code Postal],MATCH("*"&amp;TEXT(Factures[[#This Row],[CP]],"00000")&amp;"*",Communes2013[Code Postal],0)),Communes2013[],2,FALSE)</f>
        <v>MONTHERME</v>
      </c>
      <c r="Q2011" t="str">
        <f>VLOOKUP(Factures[[#This Row],[DPT]],departement2021[],6,FALSE)</f>
        <v>Ardennes</v>
      </c>
      <c r="R2011" t="str">
        <f>VLOOKUP(VLOOKUP(Factures[[#This Row],[DPT]],departement2021[],2,FALSE),region2021[],5,FALSE)</f>
        <v>Grand Est</v>
      </c>
    </row>
    <row r="2012" spans="1:18" x14ac:dyDescent="0.25">
      <c r="A2012">
        <v>2017</v>
      </c>
      <c r="B2012" s="1">
        <v>44807</v>
      </c>
      <c r="C2012" s="2" t="s">
        <v>15</v>
      </c>
      <c r="D2012" s="2" t="s">
        <v>20</v>
      </c>
      <c r="E2012">
        <v>11</v>
      </c>
      <c r="F2012">
        <v>151.5</v>
      </c>
      <c r="G2012">
        <v>255</v>
      </c>
      <c r="H2012">
        <v>406.5</v>
      </c>
      <c r="I2012" s="2" t="s">
        <v>17</v>
      </c>
      <c r="K2012" s="4">
        <v>75013</v>
      </c>
      <c r="L2012" s="1">
        <v>27132</v>
      </c>
      <c r="M2012">
        <f ca="1">DATEDIF(Factures[[#This Row],[Date naissance]],TODAY(),"Y")</f>
        <v>48</v>
      </c>
      <c r="N2012" t="str">
        <f ca="1">VLOOKUP(Factures[[#This Row],[Age]],Cat_Age[],2,TRUE)</f>
        <v>3 - de 45 à 55 ans</v>
      </c>
      <c r="O2012" t="str" cm="1">
        <f t="array" ref="O201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012" t="str">
        <f>VLOOKUP(INDEX(Communes2013[Code Postal],MATCH("*"&amp;TEXT(Factures[[#This Row],[CP]],"00000")&amp;"*",Communes2013[Code Postal],0)),Communes2013[],2,FALSE)</f>
        <v>PARIS-13E-ARRONDISSEMENT</v>
      </c>
      <c r="Q2012" t="str">
        <f>VLOOKUP(Factures[[#This Row],[DPT]],departement2021[],6,FALSE)</f>
        <v>Paris</v>
      </c>
      <c r="R2012" t="str">
        <f>VLOOKUP(VLOOKUP(Factures[[#This Row],[DPT]],departement2021[],2,FALSE),region2021[],5,FALSE)</f>
        <v>Île-de-France</v>
      </c>
    </row>
    <row r="2013" spans="1:18" x14ac:dyDescent="0.25">
      <c r="A2013">
        <v>2018</v>
      </c>
      <c r="B2013" s="1">
        <v>44807</v>
      </c>
      <c r="C2013" s="2" t="s">
        <v>19</v>
      </c>
      <c r="D2013" s="2" t="s">
        <v>13</v>
      </c>
      <c r="E2013">
        <v>2</v>
      </c>
      <c r="F2013">
        <v>41</v>
      </c>
      <c r="G2013">
        <v>77</v>
      </c>
      <c r="H2013">
        <v>118</v>
      </c>
      <c r="I2013" s="2" t="s">
        <v>14</v>
      </c>
      <c r="J2013">
        <v>3.5</v>
      </c>
      <c r="K2013" s="4">
        <v>94370</v>
      </c>
      <c r="L2013" s="1">
        <v>26284</v>
      </c>
      <c r="M2013">
        <f ca="1">DATEDIF(Factures[[#This Row],[Date naissance]],TODAY(),"Y")</f>
        <v>50</v>
      </c>
      <c r="N2013" t="str">
        <f ca="1">VLOOKUP(Factures[[#This Row],[Age]],Cat_Age[],2,TRUE)</f>
        <v>3 - de 45 à 55 ans</v>
      </c>
      <c r="O2013" t="str" cm="1">
        <f t="array" ref="O2013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013" t="str">
        <f>VLOOKUP(INDEX(Communes2013[Code Postal],MATCH("*"&amp;TEXT(Factures[[#This Row],[CP]],"00000")&amp;"*",Communes2013[Code Postal],0)),Communes2013[],2,FALSE)</f>
        <v>SUCY-EN-BRIE</v>
      </c>
      <c r="Q2013" t="str">
        <f>VLOOKUP(Factures[[#This Row],[DPT]],departement2021[],6,FALSE)</f>
        <v>Val-de-Marne</v>
      </c>
      <c r="R2013" t="str">
        <f>VLOOKUP(VLOOKUP(Factures[[#This Row],[DPT]],departement2021[],2,FALSE),region2021[],5,FALSE)</f>
        <v>Île-de-France</v>
      </c>
    </row>
    <row r="2014" spans="1:18" x14ac:dyDescent="0.25">
      <c r="A2014">
        <v>2019</v>
      </c>
      <c r="B2014" s="1">
        <v>44807</v>
      </c>
      <c r="C2014" s="2" t="s">
        <v>15</v>
      </c>
      <c r="D2014" s="2" t="s">
        <v>16</v>
      </c>
      <c r="E2014">
        <v>2</v>
      </c>
      <c r="F2014">
        <v>65</v>
      </c>
      <c r="G2014">
        <v>56</v>
      </c>
      <c r="H2014">
        <v>121</v>
      </c>
      <c r="I2014" s="2" t="s">
        <v>14</v>
      </c>
      <c r="J2014">
        <v>1</v>
      </c>
      <c r="K2014" s="4">
        <v>29720</v>
      </c>
      <c r="L2014" s="1">
        <v>28420</v>
      </c>
      <c r="M2014">
        <f ca="1">DATEDIF(Factures[[#This Row],[Date naissance]],TODAY(),"Y")</f>
        <v>45</v>
      </c>
      <c r="N2014" t="str">
        <f ca="1">VLOOKUP(Factures[[#This Row],[Age]],Cat_Age[],2,TRUE)</f>
        <v>3 - de 45 à 55 ans</v>
      </c>
      <c r="O2014" t="str" cm="1">
        <f t="array" ref="O201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14" t="str">
        <f>VLOOKUP(INDEX(Communes2013[Code Postal],MATCH("*"&amp;TEXT(Factures[[#This Row],[CP]],"00000")&amp;"*",Communes2013[Code Postal],0)),Communes2013[],2,FALSE)</f>
        <v>PLONEOUR-LANVERN</v>
      </c>
      <c r="Q2014" t="str">
        <f>VLOOKUP(Factures[[#This Row],[DPT]],departement2021[],6,FALSE)</f>
        <v>Finistère</v>
      </c>
      <c r="R2014" t="str">
        <f>VLOOKUP(VLOOKUP(Factures[[#This Row],[DPT]],departement2021[],2,FALSE),region2021[],5,FALSE)</f>
        <v>Bretagne</v>
      </c>
    </row>
    <row r="2015" spans="1:18" x14ac:dyDescent="0.25">
      <c r="A2015">
        <v>2020</v>
      </c>
      <c r="B2015" s="1">
        <v>44807</v>
      </c>
      <c r="C2015" s="2" t="s">
        <v>15</v>
      </c>
      <c r="D2015" s="2" t="s">
        <v>20</v>
      </c>
      <c r="E2015">
        <v>1</v>
      </c>
      <c r="F2015">
        <v>13</v>
      </c>
      <c r="G2015">
        <v>13</v>
      </c>
      <c r="H2015">
        <v>26</v>
      </c>
      <c r="I2015" s="2" t="s">
        <v>14</v>
      </c>
      <c r="J2015">
        <v>1.5</v>
      </c>
      <c r="K2015" s="4">
        <v>27820</v>
      </c>
      <c r="L2015" s="1">
        <v>32545</v>
      </c>
      <c r="M2015">
        <f ca="1">DATEDIF(Factures[[#This Row],[Date naissance]],TODAY(),"Y")</f>
        <v>33</v>
      </c>
      <c r="N2015" t="str">
        <f ca="1">VLOOKUP(Factures[[#This Row],[Age]],Cat_Age[],2,TRUE)</f>
        <v>1 - de 0 à 35 ans</v>
      </c>
      <c r="O2015" t="str" cm="1">
        <f t="array" ref="O2015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2015" t="str">
        <f>VLOOKUP(INDEX(Communes2013[Code Postal],MATCH("*"&amp;TEXT(Factures[[#This Row],[CP]],"00000")&amp;"*",Communes2013[Code Postal],0)),Communes2013[],2,FALSE)</f>
        <v>ARMENTIERES-SUR-AVRE</v>
      </c>
      <c r="Q2015" t="str">
        <f>VLOOKUP(Factures[[#This Row],[DPT]],departement2021[],6,FALSE)</f>
        <v>Eure</v>
      </c>
      <c r="R2015" t="str">
        <f>VLOOKUP(VLOOKUP(Factures[[#This Row],[DPT]],departement2021[],2,FALSE),region2021[],5,FALSE)</f>
        <v>Normandie</v>
      </c>
    </row>
    <row r="2016" spans="1:18" x14ac:dyDescent="0.25">
      <c r="A2016">
        <v>2021</v>
      </c>
      <c r="B2016" s="1">
        <v>44807</v>
      </c>
      <c r="C2016" s="2" t="s">
        <v>12</v>
      </c>
      <c r="D2016" s="2" t="s">
        <v>13</v>
      </c>
      <c r="E2016">
        <v>15</v>
      </c>
      <c r="F2016">
        <v>312.5</v>
      </c>
      <c r="G2016">
        <v>110</v>
      </c>
      <c r="H2016">
        <v>422.5</v>
      </c>
      <c r="I2016" s="2" t="s">
        <v>17</v>
      </c>
      <c r="K2016" s="4">
        <v>22540</v>
      </c>
      <c r="L2016" s="1">
        <v>32695</v>
      </c>
      <c r="M2016">
        <f ca="1">DATEDIF(Factures[[#This Row],[Date naissance]],TODAY(),"Y")</f>
        <v>33</v>
      </c>
      <c r="N2016" t="str">
        <f ca="1">VLOOKUP(Factures[[#This Row],[Age]],Cat_Age[],2,TRUE)</f>
        <v>1 - de 0 à 35 ans</v>
      </c>
      <c r="O2016" t="str" cm="1">
        <f t="array" ref="O201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16" t="str">
        <f>VLOOKUP(INDEX(Communes2013[Code Postal],MATCH("*"&amp;TEXT(Factures[[#This Row],[CP]],"00000")&amp;"*",Communes2013[Code Postal],0)),Communes2013[],2,FALSE)</f>
        <v>LOUARGAT</v>
      </c>
      <c r="Q2016" t="str">
        <f>VLOOKUP(Factures[[#This Row],[DPT]],departement2021[],6,FALSE)</f>
        <v>Côtes-d'Armor</v>
      </c>
      <c r="R2016" t="str">
        <f>VLOOKUP(VLOOKUP(Factures[[#This Row],[DPT]],departement2021[],2,FALSE),region2021[],5,FALSE)</f>
        <v>Bretagne</v>
      </c>
    </row>
    <row r="2017" spans="1:18" x14ac:dyDescent="0.25">
      <c r="A2017">
        <v>2022</v>
      </c>
      <c r="B2017" s="1">
        <v>44807</v>
      </c>
      <c r="C2017" s="2" t="s">
        <v>12</v>
      </c>
      <c r="D2017" s="2" t="s">
        <v>16</v>
      </c>
      <c r="E2017">
        <v>10</v>
      </c>
      <c r="F2017">
        <v>345.5</v>
      </c>
      <c r="G2017">
        <v>521</v>
      </c>
      <c r="H2017">
        <v>866.5</v>
      </c>
      <c r="I2017" s="2" t="s">
        <v>14</v>
      </c>
      <c r="J2017">
        <v>15.5</v>
      </c>
      <c r="K2017" s="4">
        <v>29000</v>
      </c>
      <c r="L2017" s="1">
        <v>25577</v>
      </c>
      <c r="M2017">
        <f ca="1">DATEDIF(Factures[[#This Row],[Date naissance]],TODAY(),"Y")</f>
        <v>52</v>
      </c>
      <c r="N2017" t="str">
        <f ca="1">VLOOKUP(Factures[[#This Row],[Age]],Cat_Age[],2,TRUE)</f>
        <v>3 - de 45 à 55 ans</v>
      </c>
      <c r="O2017" t="str" cm="1">
        <f t="array" ref="O201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17" t="str">
        <f>VLOOKUP(INDEX(Communes2013[Code Postal],MATCH("*"&amp;TEXT(Factures[[#This Row],[CP]],"00000")&amp;"*",Communes2013[Code Postal],0)),Communes2013[],2,FALSE)</f>
        <v>QUIMPER</v>
      </c>
      <c r="Q2017" t="str">
        <f>VLOOKUP(Factures[[#This Row],[DPT]],departement2021[],6,FALSE)</f>
        <v>Finistère</v>
      </c>
      <c r="R2017" t="str">
        <f>VLOOKUP(VLOOKUP(Factures[[#This Row],[DPT]],departement2021[],2,FALSE),region2021[],5,FALSE)</f>
        <v>Bretagne</v>
      </c>
    </row>
    <row r="2018" spans="1:18" x14ac:dyDescent="0.25">
      <c r="A2018">
        <v>2023</v>
      </c>
      <c r="B2018" s="1">
        <v>44807</v>
      </c>
      <c r="C2018" s="2" t="s">
        <v>18</v>
      </c>
      <c r="D2018" s="2" t="s">
        <v>21</v>
      </c>
      <c r="E2018">
        <v>2</v>
      </c>
      <c r="F2018">
        <v>38.5</v>
      </c>
      <c r="G2018">
        <v>11</v>
      </c>
      <c r="H2018">
        <v>49.5</v>
      </c>
      <c r="I2018" s="2" t="s">
        <v>14</v>
      </c>
      <c r="J2018">
        <v>3</v>
      </c>
      <c r="K2018" s="4">
        <v>29900</v>
      </c>
      <c r="L2018" s="1">
        <v>20441</v>
      </c>
      <c r="M2018">
        <f ca="1">DATEDIF(Factures[[#This Row],[Date naissance]],TODAY(),"Y")</f>
        <v>66</v>
      </c>
      <c r="N2018" t="str">
        <f ca="1">VLOOKUP(Factures[[#This Row],[Age]],Cat_Age[],2,TRUE)</f>
        <v>5 - de 65 et plus</v>
      </c>
      <c r="O2018" t="str" cm="1">
        <f t="array" ref="O201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18" t="str">
        <f>VLOOKUP(INDEX(Communes2013[Code Postal],MATCH("*"&amp;TEXT(Factures[[#This Row],[CP]],"00000")&amp;"*",Communes2013[Code Postal],0)),Communes2013[],2,FALSE)</f>
        <v>CONCARNEAU</v>
      </c>
      <c r="Q2018" t="str">
        <f>VLOOKUP(Factures[[#This Row],[DPT]],departement2021[],6,FALSE)</f>
        <v>Finistère</v>
      </c>
      <c r="R2018" t="str">
        <f>VLOOKUP(VLOOKUP(Factures[[#This Row],[DPT]],departement2021[],2,FALSE),region2021[],5,FALSE)</f>
        <v>Bretagne</v>
      </c>
    </row>
    <row r="2019" spans="1:18" x14ac:dyDescent="0.25">
      <c r="A2019">
        <v>2024</v>
      </c>
      <c r="B2019" s="1">
        <v>44807</v>
      </c>
      <c r="C2019" s="2" t="s">
        <v>18</v>
      </c>
      <c r="D2019" s="2" t="s">
        <v>16</v>
      </c>
      <c r="E2019">
        <v>2</v>
      </c>
      <c r="F2019">
        <v>52.5</v>
      </c>
      <c r="G2019">
        <v>95</v>
      </c>
      <c r="H2019">
        <v>147.5</v>
      </c>
      <c r="I2019" s="2" t="s">
        <v>17</v>
      </c>
      <c r="K2019" s="4">
        <v>77230</v>
      </c>
      <c r="L2019" s="1">
        <v>31824</v>
      </c>
      <c r="M2019">
        <f ca="1">DATEDIF(Factures[[#This Row],[Date naissance]],TODAY(),"Y")</f>
        <v>35</v>
      </c>
      <c r="N2019" t="str">
        <f ca="1">VLOOKUP(Factures[[#This Row],[Age]],Cat_Age[],2,TRUE)</f>
        <v>2 - de 35 à 45 ans</v>
      </c>
      <c r="O2019" t="str" cm="1">
        <f t="array" ref="O201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019" t="str">
        <f>VLOOKUP(INDEX(Communes2013[Code Postal],MATCH("*"&amp;TEXT(Factures[[#This Row],[CP]],"00000")&amp;"*",Communes2013[Code Postal],0)),Communes2013[],2,FALSE)</f>
        <v>DAMMARTIN-EN-GOELE</v>
      </c>
      <c r="Q2019" t="str">
        <f>VLOOKUP(Factures[[#This Row],[DPT]],departement2021[],6,FALSE)</f>
        <v>Seine-et-Marne</v>
      </c>
      <c r="R2019" t="str">
        <f>VLOOKUP(VLOOKUP(Factures[[#This Row],[DPT]],departement2021[],2,FALSE),region2021[],5,FALSE)</f>
        <v>Île-de-France</v>
      </c>
    </row>
    <row r="2020" spans="1:18" x14ac:dyDescent="0.25">
      <c r="A2020">
        <v>2025</v>
      </c>
      <c r="B2020" s="1">
        <v>44807</v>
      </c>
      <c r="C2020" s="2" t="s">
        <v>12</v>
      </c>
      <c r="D2020" s="2" t="s">
        <v>16</v>
      </c>
      <c r="E2020">
        <v>11</v>
      </c>
      <c r="F2020">
        <v>381</v>
      </c>
      <c r="G2020">
        <v>319</v>
      </c>
      <c r="H2020">
        <v>700</v>
      </c>
      <c r="I2020" s="2" t="s">
        <v>17</v>
      </c>
      <c r="K2020" s="4">
        <v>72170</v>
      </c>
      <c r="L2020" s="1">
        <v>24102</v>
      </c>
      <c r="M2020">
        <f ca="1">DATEDIF(Factures[[#This Row],[Date naissance]],TODAY(),"Y")</f>
        <v>56</v>
      </c>
      <c r="N2020" t="str">
        <f ca="1">VLOOKUP(Factures[[#This Row],[Age]],Cat_Age[],2,TRUE)</f>
        <v>4 - de 55 à 65 ans</v>
      </c>
      <c r="O2020" t="str" cm="1">
        <f t="array" ref="O2020">IF(INT(Factures[[#This Row],[CP]]/1000)=20,_xlfn.SWITCH(MID(Factures[[#This Row],[CP]],3,1),"0","2A","1","2A","2","2B"),IF(LEN(Factures[[#This Row],[CP]])=4,"0"&amp;LEFT(Factures[[#This Row],[CP]],1),LEFT(Factures[[#This Row],[CP]],2)))</f>
        <v>72</v>
      </c>
      <c r="P2020" t="str">
        <f>VLOOKUP(INDEX(Communes2013[Code Postal],MATCH("*"&amp;TEXT(Factures[[#This Row],[CP]],"00000")&amp;"*",Communes2013[Code Postal],0)),Communes2013[],2,FALSE)</f>
        <v>BEAUMONT-SUR-SARTHE</v>
      </c>
      <c r="Q2020" t="str">
        <f>VLOOKUP(Factures[[#This Row],[DPT]],departement2021[],6,FALSE)</f>
        <v>Sarthe</v>
      </c>
      <c r="R2020" t="str">
        <f>VLOOKUP(VLOOKUP(Factures[[#This Row],[DPT]],departement2021[],2,FALSE),region2021[],5,FALSE)</f>
        <v>Pays de la Loire</v>
      </c>
    </row>
    <row r="2021" spans="1:18" x14ac:dyDescent="0.25">
      <c r="A2021">
        <v>2026</v>
      </c>
      <c r="B2021" s="1">
        <v>44808</v>
      </c>
      <c r="C2021" s="2" t="s">
        <v>19</v>
      </c>
      <c r="D2021" s="2" t="s">
        <v>16</v>
      </c>
      <c r="E2021">
        <v>2</v>
      </c>
      <c r="F2021">
        <v>69.5</v>
      </c>
      <c r="G2021">
        <v>110</v>
      </c>
      <c r="H2021">
        <v>179.5</v>
      </c>
      <c r="I2021" s="2" t="s">
        <v>14</v>
      </c>
      <c r="J2021">
        <v>10</v>
      </c>
      <c r="K2021" s="4">
        <v>95200</v>
      </c>
      <c r="L2021" s="1">
        <v>30161</v>
      </c>
      <c r="M2021">
        <f ca="1">DATEDIF(Factures[[#This Row],[Date naissance]],TODAY(),"Y")</f>
        <v>40</v>
      </c>
      <c r="N2021" t="str">
        <f ca="1">VLOOKUP(Factures[[#This Row],[Age]],Cat_Age[],2,TRUE)</f>
        <v>2 - de 35 à 45 ans</v>
      </c>
      <c r="O2021" t="str" cm="1">
        <f t="array" ref="O2021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021" t="str">
        <f>VLOOKUP(INDEX(Communes2013[Code Postal],MATCH("*"&amp;TEXT(Factures[[#This Row],[CP]],"00000")&amp;"*",Communes2013[Code Postal],0)),Communes2013[],2,FALSE)</f>
        <v>SARCELLES</v>
      </c>
      <c r="Q2021" t="str">
        <f>VLOOKUP(Factures[[#This Row],[DPT]],departement2021[],6,FALSE)</f>
        <v>Val-d'Oise</v>
      </c>
      <c r="R2021" t="str">
        <f>VLOOKUP(VLOOKUP(Factures[[#This Row],[DPT]],departement2021[],2,FALSE),region2021[],5,FALSE)</f>
        <v>Île-de-France</v>
      </c>
    </row>
    <row r="2022" spans="1:18" x14ac:dyDescent="0.25">
      <c r="A2022">
        <v>2027</v>
      </c>
      <c r="B2022" s="1">
        <v>44808</v>
      </c>
      <c r="C2022" s="2" t="s">
        <v>15</v>
      </c>
      <c r="D2022" s="2" t="s">
        <v>16</v>
      </c>
      <c r="E2022">
        <v>2</v>
      </c>
      <c r="F2022">
        <v>60</v>
      </c>
      <c r="G2022">
        <v>67</v>
      </c>
      <c r="H2022">
        <v>127</v>
      </c>
      <c r="I2022" s="2" t="s">
        <v>17</v>
      </c>
      <c r="K2022" s="4">
        <v>91250</v>
      </c>
      <c r="L2022" s="1">
        <v>23700</v>
      </c>
      <c r="M2022">
        <f ca="1">DATEDIF(Factures[[#This Row],[Date naissance]],TODAY(),"Y")</f>
        <v>57</v>
      </c>
      <c r="N2022" t="str">
        <f ca="1">VLOOKUP(Factures[[#This Row],[Age]],Cat_Age[],2,TRUE)</f>
        <v>4 - de 55 à 65 ans</v>
      </c>
      <c r="O2022" t="str" cm="1">
        <f t="array" ref="O202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022" t="str">
        <f>VLOOKUP(INDEX(Communes2013[Code Postal],MATCH("*"&amp;TEXT(Factures[[#This Row],[CP]],"00000")&amp;"*",Communes2013[Code Postal],0)),Communes2013[],2,FALSE)</f>
        <v>SAINT-GERMAIN-LES-CORBEIL</v>
      </c>
      <c r="Q2022" t="str">
        <f>VLOOKUP(Factures[[#This Row],[DPT]],departement2021[],6,FALSE)</f>
        <v>Essonne</v>
      </c>
      <c r="R2022" t="str">
        <f>VLOOKUP(VLOOKUP(Factures[[#This Row],[DPT]],departement2021[],2,FALSE),region2021[],5,FALSE)</f>
        <v>Île-de-France</v>
      </c>
    </row>
    <row r="2023" spans="1:18" x14ac:dyDescent="0.25">
      <c r="A2023">
        <v>2028</v>
      </c>
      <c r="B2023" s="1">
        <v>44808</v>
      </c>
      <c r="C2023" s="2" t="s">
        <v>18</v>
      </c>
      <c r="D2023" s="2" t="s">
        <v>16</v>
      </c>
      <c r="E2023">
        <v>8</v>
      </c>
      <c r="F2023">
        <v>251</v>
      </c>
      <c r="G2023">
        <v>21</v>
      </c>
      <c r="H2023">
        <v>272</v>
      </c>
      <c r="I2023" s="2" t="s">
        <v>14</v>
      </c>
      <c r="J2023">
        <v>18</v>
      </c>
      <c r="K2023" s="4">
        <v>29900</v>
      </c>
      <c r="L2023" s="1">
        <v>25863</v>
      </c>
      <c r="M2023">
        <f ca="1">DATEDIF(Factures[[#This Row],[Date naissance]],TODAY(),"Y")</f>
        <v>52</v>
      </c>
      <c r="N2023" t="str">
        <f ca="1">VLOOKUP(Factures[[#This Row],[Age]],Cat_Age[],2,TRUE)</f>
        <v>3 - de 45 à 55 ans</v>
      </c>
      <c r="O2023" t="str" cm="1">
        <f t="array" ref="O202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23" t="str">
        <f>VLOOKUP(INDEX(Communes2013[Code Postal],MATCH("*"&amp;TEXT(Factures[[#This Row],[CP]],"00000")&amp;"*",Communes2013[Code Postal],0)),Communes2013[],2,FALSE)</f>
        <v>CONCARNEAU</v>
      </c>
      <c r="Q2023" t="str">
        <f>VLOOKUP(Factures[[#This Row],[DPT]],departement2021[],6,FALSE)</f>
        <v>Finistère</v>
      </c>
      <c r="R2023" t="str">
        <f>VLOOKUP(VLOOKUP(Factures[[#This Row],[DPT]],departement2021[],2,FALSE),region2021[],5,FALSE)</f>
        <v>Bretagne</v>
      </c>
    </row>
    <row r="2024" spans="1:18" x14ac:dyDescent="0.25">
      <c r="A2024">
        <v>2029</v>
      </c>
      <c r="B2024" s="1">
        <v>44808</v>
      </c>
      <c r="C2024" s="2" t="s">
        <v>15</v>
      </c>
      <c r="D2024" s="2" t="s">
        <v>16</v>
      </c>
      <c r="E2024">
        <v>16</v>
      </c>
      <c r="F2024">
        <v>556</v>
      </c>
      <c r="G2024">
        <v>1029</v>
      </c>
      <c r="H2024">
        <v>1585</v>
      </c>
      <c r="I2024" s="2" t="s">
        <v>17</v>
      </c>
      <c r="K2024" s="4">
        <v>75016</v>
      </c>
      <c r="L2024" s="1">
        <v>28226</v>
      </c>
      <c r="M2024">
        <f ca="1">DATEDIF(Factures[[#This Row],[Date naissance]],TODAY(),"Y")</f>
        <v>45</v>
      </c>
      <c r="N2024" t="str">
        <f ca="1">VLOOKUP(Factures[[#This Row],[Age]],Cat_Age[],2,TRUE)</f>
        <v>3 - de 45 à 55 ans</v>
      </c>
      <c r="O2024" t="str" cm="1">
        <f t="array" ref="O202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024" t="str">
        <f>VLOOKUP(INDEX(Communes2013[Code Postal],MATCH("*"&amp;TEXT(Factures[[#This Row],[CP]],"00000")&amp;"*",Communes2013[Code Postal],0)),Communes2013[],2,FALSE)</f>
        <v>PARIS-16E-ARRONDISSEMENT</v>
      </c>
      <c r="Q2024" t="str">
        <f>VLOOKUP(Factures[[#This Row],[DPT]],departement2021[],6,FALSE)</f>
        <v>Paris</v>
      </c>
      <c r="R2024" t="str">
        <f>VLOOKUP(VLOOKUP(Factures[[#This Row],[DPT]],departement2021[],2,FALSE),region2021[],5,FALSE)</f>
        <v>Île-de-France</v>
      </c>
    </row>
    <row r="2025" spans="1:18" x14ac:dyDescent="0.25">
      <c r="A2025">
        <v>2030</v>
      </c>
      <c r="B2025" s="1">
        <v>44808</v>
      </c>
      <c r="C2025" s="2" t="s">
        <v>18</v>
      </c>
      <c r="D2025" s="2" t="s">
        <v>13</v>
      </c>
      <c r="E2025">
        <v>19</v>
      </c>
      <c r="F2025">
        <v>389</v>
      </c>
      <c r="G2025">
        <v>603</v>
      </c>
      <c r="H2025">
        <v>992</v>
      </c>
      <c r="I2025" s="2" t="s">
        <v>14</v>
      </c>
      <c r="J2025">
        <v>6</v>
      </c>
      <c r="K2025" s="4">
        <v>44320</v>
      </c>
      <c r="L2025" s="1">
        <v>26667</v>
      </c>
      <c r="M2025">
        <f ca="1">DATEDIF(Factures[[#This Row],[Date naissance]],TODAY(),"Y")</f>
        <v>49</v>
      </c>
      <c r="N2025" t="str">
        <f ca="1">VLOOKUP(Factures[[#This Row],[Age]],Cat_Age[],2,TRUE)</f>
        <v>3 - de 45 à 55 ans</v>
      </c>
      <c r="O2025" t="str" cm="1">
        <f t="array" ref="O2025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025" t="str">
        <f>VLOOKUP(INDEX(Communes2013[Code Postal],MATCH("*"&amp;TEXT(Factures[[#This Row],[CP]],"00000")&amp;"*",Communes2013[Code Postal],0)),Communes2013[],2,FALSE)</f>
        <v>SAINT-PERE-EN-RETZ</v>
      </c>
      <c r="Q2025" t="str">
        <f>VLOOKUP(Factures[[#This Row],[DPT]],departement2021[],6,FALSE)</f>
        <v>Loire-Atlantique</v>
      </c>
      <c r="R2025" t="str">
        <f>VLOOKUP(VLOOKUP(Factures[[#This Row],[DPT]],departement2021[],2,FALSE),region2021[],5,FALSE)</f>
        <v>Pays de la Loire</v>
      </c>
    </row>
    <row r="2026" spans="1:18" x14ac:dyDescent="0.25">
      <c r="A2026">
        <v>2031</v>
      </c>
      <c r="B2026" s="1">
        <v>44808</v>
      </c>
      <c r="C2026" s="2" t="s">
        <v>15</v>
      </c>
      <c r="D2026" s="2" t="s">
        <v>16</v>
      </c>
      <c r="E2026">
        <v>2</v>
      </c>
      <c r="F2026">
        <v>59</v>
      </c>
      <c r="G2026">
        <v>92</v>
      </c>
      <c r="H2026">
        <v>151</v>
      </c>
      <c r="I2026" s="2" t="s">
        <v>14</v>
      </c>
      <c r="J2026">
        <v>6</v>
      </c>
      <c r="K2026" s="4">
        <v>22950</v>
      </c>
      <c r="L2026" s="1">
        <v>23685</v>
      </c>
      <c r="M2026">
        <f ca="1">DATEDIF(Factures[[#This Row],[Date naissance]],TODAY(),"Y")</f>
        <v>58</v>
      </c>
      <c r="N2026" t="str">
        <f ca="1">VLOOKUP(Factures[[#This Row],[Age]],Cat_Age[],2,TRUE)</f>
        <v>4 - de 55 à 65 ans</v>
      </c>
      <c r="O2026" t="str" cm="1">
        <f t="array" ref="O202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26" t="str">
        <f>VLOOKUP(INDEX(Communes2013[Code Postal],MATCH("*"&amp;TEXT(Factures[[#This Row],[CP]],"00000")&amp;"*",Communes2013[Code Postal],0)),Communes2013[],2,FALSE)</f>
        <v>TREGUEUX</v>
      </c>
      <c r="Q2026" t="str">
        <f>VLOOKUP(Factures[[#This Row],[DPT]],departement2021[],6,FALSE)</f>
        <v>Côtes-d'Armor</v>
      </c>
      <c r="R2026" t="str">
        <f>VLOOKUP(VLOOKUP(Factures[[#This Row],[DPT]],departement2021[],2,FALSE),region2021[],5,FALSE)</f>
        <v>Bretagne</v>
      </c>
    </row>
    <row r="2027" spans="1:18" x14ac:dyDescent="0.25">
      <c r="A2027">
        <v>2032</v>
      </c>
      <c r="B2027" s="1">
        <v>44808</v>
      </c>
      <c r="C2027" s="2" t="s">
        <v>15</v>
      </c>
      <c r="D2027" s="2" t="s">
        <v>20</v>
      </c>
      <c r="E2027">
        <v>6</v>
      </c>
      <c r="F2027">
        <v>92.5</v>
      </c>
      <c r="G2027">
        <v>81</v>
      </c>
      <c r="H2027">
        <v>173.5</v>
      </c>
      <c r="I2027" s="2" t="s">
        <v>14</v>
      </c>
      <c r="J2027">
        <v>4.5</v>
      </c>
      <c r="K2027" s="4">
        <v>56340</v>
      </c>
      <c r="L2027" s="1">
        <v>27411</v>
      </c>
      <c r="M2027">
        <f ca="1">DATEDIF(Factures[[#This Row],[Date naissance]],TODAY(),"Y")</f>
        <v>47</v>
      </c>
      <c r="N2027" t="str">
        <f ca="1">VLOOKUP(Factures[[#This Row],[Age]],Cat_Age[],2,TRUE)</f>
        <v>3 - de 45 à 55 ans</v>
      </c>
      <c r="O2027" t="str" cm="1">
        <f t="array" ref="O202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27" t="str">
        <f>VLOOKUP(INDEX(Communes2013[Code Postal],MATCH("*"&amp;TEXT(Factures[[#This Row],[CP]],"00000")&amp;"*",Communes2013[Code Postal],0)),Communes2013[],2,FALSE)</f>
        <v>CARNAC</v>
      </c>
      <c r="Q2027" t="str">
        <f>VLOOKUP(Factures[[#This Row],[DPT]],departement2021[],6,FALSE)</f>
        <v>Morbihan</v>
      </c>
      <c r="R2027" t="str">
        <f>VLOOKUP(VLOOKUP(Factures[[#This Row],[DPT]],departement2021[],2,FALSE),region2021[],5,FALSE)</f>
        <v>Bretagne</v>
      </c>
    </row>
    <row r="2028" spans="1:18" x14ac:dyDescent="0.25">
      <c r="A2028">
        <v>2033</v>
      </c>
      <c r="B2028" s="1">
        <v>44808</v>
      </c>
      <c r="C2028" s="2" t="s">
        <v>15</v>
      </c>
      <c r="D2028" s="2" t="s">
        <v>16</v>
      </c>
      <c r="E2028">
        <v>21</v>
      </c>
      <c r="F2028">
        <v>733.5</v>
      </c>
      <c r="G2028">
        <v>1257</v>
      </c>
      <c r="H2028">
        <v>1990.5</v>
      </c>
      <c r="I2028" s="2" t="s">
        <v>14</v>
      </c>
      <c r="J2028">
        <v>53</v>
      </c>
      <c r="K2028" s="4">
        <v>44300</v>
      </c>
      <c r="L2028" s="1">
        <v>25016</v>
      </c>
      <c r="M2028">
        <f ca="1">DATEDIF(Factures[[#This Row],[Date naissance]],TODAY(),"Y")</f>
        <v>54</v>
      </c>
      <c r="N2028" t="str">
        <f ca="1">VLOOKUP(Factures[[#This Row],[Age]],Cat_Age[],2,TRUE)</f>
        <v>3 - de 45 à 55 ans</v>
      </c>
      <c r="O2028" t="str" cm="1">
        <f t="array" ref="O2028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028" t="str">
        <f>VLOOKUP(INDEX(Communes2013[Code Postal],MATCH("*"&amp;TEXT(Factures[[#This Row],[CP]],"00000")&amp;"*",Communes2013[Code Postal],0)),Communes2013[],2,FALSE)</f>
        <v>NANTES</v>
      </c>
      <c r="Q2028" t="str">
        <f>VLOOKUP(Factures[[#This Row],[DPT]],departement2021[],6,FALSE)</f>
        <v>Loire-Atlantique</v>
      </c>
      <c r="R2028" t="str">
        <f>VLOOKUP(VLOOKUP(Factures[[#This Row],[DPT]],departement2021[],2,FALSE),region2021[],5,FALSE)</f>
        <v>Pays de la Loire</v>
      </c>
    </row>
    <row r="2029" spans="1:18" x14ac:dyDescent="0.25">
      <c r="A2029">
        <v>2034</v>
      </c>
      <c r="B2029" s="1">
        <v>44808</v>
      </c>
      <c r="C2029" s="2" t="s">
        <v>15</v>
      </c>
      <c r="D2029" s="2" t="s">
        <v>21</v>
      </c>
      <c r="E2029">
        <v>14</v>
      </c>
      <c r="F2029">
        <v>273</v>
      </c>
      <c r="G2029">
        <v>336</v>
      </c>
      <c r="H2029">
        <v>609</v>
      </c>
      <c r="I2029" s="2" t="s">
        <v>14</v>
      </c>
      <c r="J2029">
        <v>24</v>
      </c>
      <c r="K2029" s="4">
        <v>62575</v>
      </c>
      <c r="L2029" s="1">
        <v>22000</v>
      </c>
      <c r="M2029">
        <f ca="1">DATEDIF(Factures[[#This Row],[Date naissance]],TODAY(),"Y")</f>
        <v>62</v>
      </c>
      <c r="N2029" t="str">
        <f ca="1">VLOOKUP(Factures[[#This Row],[Age]],Cat_Age[],2,TRUE)</f>
        <v>4 - de 55 à 65 ans</v>
      </c>
      <c r="O2029" t="str" cm="1">
        <f t="array" ref="O2029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2029" t="str">
        <f>VLOOKUP(INDEX(Communes2013[Code Postal],MATCH("*"&amp;TEXT(Factures[[#This Row],[CP]],"00000")&amp;"*",Communes2013[Code Postal],0)),Communes2013[],2,FALSE)</f>
        <v>BLENDECQUES</v>
      </c>
      <c r="Q2029" t="str">
        <f>VLOOKUP(Factures[[#This Row],[DPT]],departement2021[],6,FALSE)</f>
        <v>Pas-de-Calais</v>
      </c>
      <c r="R2029" t="str">
        <f>VLOOKUP(VLOOKUP(Factures[[#This Row],[DPT]],departement2021[],2,FALSE),region2021[],5,FALSE)</f>
        <v>Hauts-de-France</v>
      </c>
    </row>
    <row r="2030" spans="1:18" x14ac:dyDescent="0.25">
      <c r="A2030">
        <v>2035</v>
      </c>
      <c r="B2030" s="1">
        <v>44808</v>
      </c>
      <c r="C2030" s="2" t="s">
        <v>12</v>
      </c>
      <c r="D2030" s="2" t="s">
        <v>20</v>
      </c>
      <c r="E2030">
        <v>2</v>
      </c>
      <c r="F2030">
        <v>26</v>
      </c>
      <c r="G2030">
        <v>14</v>
      </c>
      <c r="H2030">
        <v>40</v>
      </c>
      <c r="I2030" s="2" t="s">
        <v>17</v>
      </c>
      <c r="K2030" s="4">
        <v>92410</v>
      </c>
      <c r="L2030" s="1">
        <v>26589</v>
      </c>
      <c r="M2030">
        <f ca="1">DATEDIF(Factures[[#This Row],[Date naissance]],TODAY(),"Y")</f>
        <v>50</v>
      </c>
      <c r="N2030" t="str">
        <f ca="1">VLOOKUP(Factures[[#This Row],[Age]],Cat_Age[],2,TRUE)</f>
        <v>3 - de 45 à 55 ans</v>
      </c>
      <c r="O2030" t="str" cm="1">
        <f t="array" ref="O2030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30" t="str">
        <f>VLOOKUP(INDEX(Communes2013[Code Postal],MATCH("*"&amp;TEXT(Factures[[#This Row],[CP]],"00000")&amp;"*",Communes2013[Code Postal],0)),Communes2013[],2,FALSE)</f>
        <v>VILLE-D'AVRAY</v>
      </c>
      <c r="Q2030" t="str">
        <f>VLOOKUP(Factures[[#This Row],[DPT]],departement2021[],6,FALSE)</f>
        <v>Hauts-de-Seine</v>
      </c>
      <c r="R2030" t="str">
        <f>VLOOKUP(VLOOKUP(Factures[[#This Row],[DPT]],departement2021[],2,FALSE),region2021[],5,FALSE)</f>
        <v>Île-de-France</v>
      </c>
    </row>
    <row r="2031" spans="1:18" x14ac:dyDescent="0.25">
      <c r="A2031">
        <v>2036</v>
      </c>
      <c r="B2031" s="1">
        <v>44808</v>
      </c>
      <c r="C2031" s="2" t="s">
        <v>18</v>
      </c>
      <c r="D2031" s="2" t="s">
        <v>16</v>
      </c>
      <c r="E2031">
        <v>2</v>
      </c>
      <c r="F2031">
        <v>61.5</v>
      </c>
      <c r="G2031">
        <v>80</v>
      </c>
      <c r="H2031">
        <v>141.5</v>
      </c>
      <c r="I2031" s="2" t="s">
        <v>14</v>
      </c>
      <c r="J2031">
        <v>4.5</v>
      </c>
      <c r="K2031" s="4">
        <v>57800</v>
      </c>
      <c r="L2031" s="1">
        <v>23666</v>
      </c>
      <c r="M2031">
        <f ca="1">DATEDIF(Factures[[#This Row],[Date naissance]],TODAY(),"Y")</f>
        <v>58</v>
      </c>
      <c r="N2031" t="str">
        <f ca="1">VLOOKUP(Factures[[#This Row],[Age]],Cat_Age[],2,TRUE)</f>
        <v>4 - de 55 à 65 ans</v>
      </c>
      <c r="O2031" t="str" cm="1">
        <f t="array" ref="O2031">IF(INT(Factures[[#This Row],[CP]]/1000)=20,_xlfn.SWITCH(MID(Factures[[#This Row],[CP]],3,1),"0","2A","1","2A","2","2B"),IF(LEN(Factures[[#This Row],[CP]])=4,"0"&amp;LEFT(Factures[[#This Row],[CP]],1),LEFT(Factures[[#This Row],[CP]],2)))</f>
        <v>57</v>
      </c>
      <c r="P2031" t="str">
        <f>VLOOKUP(INDEX(Communes2013[Code Postal],MATCH("*"&amp;TEXT(Factures[[#This Row],[CP]],"00000")&amp;"*",Communes2013[Code Postal],0)),Communes2013[],2,FALSE)</f>
        <v>FREYMING-MERLEBACH</v>
      </c>
      <c r="Q2031" t="str">
        <f>VLOOKUP(Factures[[#This Row],[DPT]],departement2021[],6,FALSE)</f>
        <v>Moselle</v>
      </c>
      <c r="R2031" t="str">
        <f>VLOOKUP(VLOOKUP(Factures[[#This Row],[DPT]],departement2021[],2,FALSE),region2021[],5,FALSE)</f>
        <v>Grand Est</v>
      </c>
    </row>
    <row r="2032" spans="1:18" x14ac:dyDescent="0.25">
      <c r="A2032">
        <v>2037</v>
      </c>
      <c r="B2032" s="1">
        <v>44808</v>
      </c>
      <c r="C2032" s="2" t="s">
        <v>15</v>
      </c>
      <c r="D2032" s="2" t="s">
        <v>13</v>
      </c>
      <c r="E2032">
        <v>5</v>
      </c>
      <c r="F2032">
        <v>105</v>
      </c>
      <c r="G2032">
        <v>74</v>
      </c>
      <c r="H2032">
        <v>179</v>
      </c>
      <c r="I2032" s="2" t="s">
        <v>14</v>
      </c>
      <c r="J2032">
        <v>9.5</v>
      </c>
      <c r="K2032" s="4">
        <v>29880</v>
      </c>
      <c r="L2032" s="1">
        <v>36427</v>
      </c>
      <c r="M2032">
        <f ca="1">DATEDIF(Factures[[#This Row],[Date naissance]],TODAY(),"Y")</f>
        <v>23</v>
      </c>
      <c r="N2032" t="str">
        <f ca="1">VLOOKUP(Factures[[#This Row],[Age]],Cat_Age[],2,TRUE)</f>
        <v>1 - de 0 à 35 ans</v>
      </c>
      <c r="O2032" t="str" cm="1">
        <f t="array" ref="O203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32" t="str">
        <f>VLOOKUP(INDEX(Communes2013[Code Postal],MATCH("*"&amp;TEXT(Factures[[#This Row],[CP]],"00000")&amp;"*",Communes2013[Code Postal],0)),Communes2013[],2,FALSE)</f>
        <v>PLOUGUERNEAU</v>
      </c>
      <c r="Q2032" t="str">
        <f>VLOOKUP(Factures[[#This Row],[DPT]],departement2021[],6,FALSE)</f>
        <v>Finistère</v>
      </c>
      <c r="R2032" t="str">
        <f>VLOOKUP(VLOOKUP(Factures[[#This Row],[DPT]],departement2021[],2,FALSE),region2021[],5,FALSE)</f>
        <v>Bretagne</v>
      </c>
    </row>
    <row r="2033" spans="1:18" x14ac:dyDescent="0.25">
      <c r="A2033">
        <v>2038</v>
      </c>
      <c r="B2033" s="1">
        <v>44808</v>
      </c>
      <c r="C2033" s="2" t="s">
        <v>19</v>
      </c>
      <c r="D2033" s="2" t="s">
        <v>16</v>
      </c>
      <c r="E2033">
        <v>2</v>
      </c>
      <c r="F2033">
        <v>62.5</v>
      </c>
      <c r="G2033">
        <v>101</v>
      </c>
      <c r="H2033">
        <v>163.5</v>
      </c>
      <c r="I2033" s="2" t="s">
        <v>14</v>
      </c>
      <c r="J2033">
        <v>1</v>
      </c>
      <c r="K2033" s="4">
        <v>78230</v>
      </c>
      <c r="L2033" s="1">
        <v>27583</v>
      </c>
      <c r="M2033">
        <f ca="1">DATEDIF(Factures[[#This Row],[Date naissance]],TODAY(),"Y")</f>
        <v>47</v>
      </c>
      <c r="N2033" t="str">
        <f ca="1">VLOOKUP(Factures[[#This Row],[Age]],Cat_Age[],2,TRUE)</f>
        <v>3 - de 45 à 55 ans</v>
      </c>
      <c r="O2033" t="str" cm="1">
        <f t="array" ref="O203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033" t="str">
        <f>VLOOKUP(INDEX(Communes2013[Code Postal],MATCH("*"&amp;TEXT(Factures[[#This Row],[CP]],"00000")&amp;"*",Communes2013[Code Postal],0)),Communes2013[],2,FALSE)</f>
        <v>LE PECQ</v>
      </c>
      <c r="Q2033" t="str">
        <f>VLOOKUP(Factures[[#This Row],[DPT]],departement2021[],6,FALSE)</f>
        <v>Yvelines</v>
      </c>
      <c r="R2033" t="str">
        <f>VLOOKUP(VLOOKUP(Factures[[#This Row],[DPT]],departement2021[],2,FALSE),region2021[],5,FALSE)</f>
        <v>Île-de-France</v>
      </c>
    </row>
    <row r="2034" spans="1:18" x14ac:dyDescent="0.25">
      <c r="A2034">
        <v>2039</v>
      </c>
      <c r="B2034" s="1">
        <v>44808</v>
      </c>
      <c r="C2034" s="2" t="s">
        <v>18</v>
      </c>
      <c r="D2034" s="2" t="s">
        <v>16</v>
      </c>
      <c r="E2034">
        <v>4</v>
      </c>
      <c r="F2034">
        <v>123.5</v>
      </c>
      <c r="G2034">
        <v>142</v>
      </c>
      <c r="H2034">
        <v>265.5</v>
      </c>
      <c r="I2034" s="2" t="s">
        <v>17</v>
      </c>
      <c r="K2034" s="4">
        <v>2200</v>
      </c>
      <c r="L2034" s="1">
        <v>22858</v>
      </c>
      <c r="M2034">
        <f ca="1">DATEDIF(Factures[[#This Row],[Date naissance]],TODAY(),"Y")</f>
        <v>60</v>
      </c>
      <c r="N2034" t="str">
        <f ca="1">VLOOKUP(Factures[[#This Row],[Age]],Cat_Age[],2,TRUE)</f>
        <v>4 - de 55 à 65 ans</v>
      </c>
      <c r="O2034" t="str" cm="1">
        <f t="array" ref="O2034">IF(INT(Factures[[#This Row],[CP]]/1000)=20,_xlfn.SWITCH(MID(Factures[[#This Row],[CP]],3,1),"0","2A","1","2A","2","2B"),IF(LEN(Factures[[#This Row],[CP]])=4,"0"&amp;LEFT(Factures[[#This Row],[CP]],1),LEFT(Factures[[#This Row],[CP]],2)))</f>
        <v>02</v>
      </c>
      <c r="P2034" t="str">
        <f>VLOOKUP(INDEX(Communes2013[Code Postal],MATCH("*"&amp;TEXT(Factures[[#This Row],[CP]],"00000")&amp;"*",Communes2013[Code Postal],0)),Communes2013[],2,FALSE)</f>
        <v>SOISSONS</v>
      </c>
      <c r="Q2034" t="str">
        <f>VLOOKUP(Factures[[#This Row],[DPT]],departement2021[],6,FALSE)</f>
        <v>Aisne</v>
      </c>
      <c r="R2034" t="str">
        <f>VLOOKUP(VLOOKUP(Factures[[#This Row],[DPT]],departement2021[],2,FALSE),region2021[],5,FALSE)</f>
        <v>Hauts-de-France</v>
      </c>
    </row>
    <row r="2035" spans="1:18" x14ac:dyDescent="0.25">
      <c r="A2035">
        <v>2040</v>
      </c>
      <c r="B2035" s="1">
        <v>44809</v>
      </c>
      <c r="C2035" s="2" t="s">
        <v>12</v>
      </c>
      <c r="D2035" s="2" t="s">
        <v>22</v>
      </c>
      <c r="E2035">
        <v>2</v>
      </c>
      <c r="F2035">
        <v>31.5</v>
      </c>
      <c r="G2035">
        <v>16</v>
      </c>
      <c r="H2035">
        <v>47.5</v>
      </c>
      <c r="I2035" s="2" t="s">
        <v>14</v>
      </c>
      <c r="J2035">
        <v>3.5</v>
      </c>
      <c r="K2035" s="4">
        <v>56100</v>
      </c>
      <c r="L2035" s="1">
        <v>24023</v>
      </c>
      <c r="M2035">
        <f ca="1">DATEDIF(Factures[[#This Row],[Date naissance]],TODAY(),"Y")</f>
        <v>57</v>
      </c>
      <c r="N2035" t="str">
        <f ca="1">VLOOKUP(Factures[[#This Row],[Age]],Cat_Age[],2,TRUE)</f>
        <v>4 - de 55 à 65 ans</v>
      </c>
      <c r="O2035" t="str" cm="1">
        <f t="array" ref="O203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35" t="str">
        <f>VLOOKUP(INDEX(Communes2013[Code Postal],MATCH("*"&amp;TEXT(Factures[[#This Row],[CP]],"00000")&amp;"*",Communes2013[Code Postal],0)),Communes2013[],2,FALSE)</f>
        <v>LORIENT</v>
      </c>
      <c r="Q2035" t="str">
        <f>VLOOKUP(Factures[[#This Row],[DPT]],departement2021[],6,FALSE)</f>
        <v>Morbihan</v>
      </c>
      <c r="R2035" t="str">
        <f>VLOOKUP(VLOOKUP(Factures[[#This Row],[DPT]],departement2021[],2,FALSE),region2021[],5,FALSE)</f>
        <v>Bretagne</v>
      </c>
    </row>
    <row r="2036" spans="1:18" x14ac:dyDescent="0.25">
      <c r="A2036">
        <v>2041</v>
      </c>
      <c r="B2036" s="1">
        <v>44809</v>
      </c>
      <c r="C2036" s="2" t="s">
        <v>19</v>
      </c>
      <c r="D2036" s="2" t="s">
        <v>16</v>
      </c>
      <c r="E2036">
        <v>14</v>
      </c>
      <c r="F2036">
        <v>453.5</v>
      </c>
      <c r="G2036">
        <v>79</v>
      </c>
      <c r="H2036">
        <v>532.5</v>
      </c>
      <c r="I2036" s="2" t="s">
        <v>14</v>
      </c>
      <c r="J2036">
        <v>28.5</v>
      </c>
      <c r="K2036" s="4">
        <v>68180</v>
      </c>
      <c r="L2036" s="1">
        <v>33797</v>
      </c>
      <c r="M2036">
        <f ca="1">DATEDIF(Factures[[#This Row],[Date naissance]],TODAY(),"Y")</f>
        <v>30</v>
      </c>
      <c r="N2036" t="str">
        <f ca="1">VLOOKUP(Factures[[#This Row],[Age]],Cat_Age[],2,TRUE)</f>
        <v>1 - de 0 à 35 ans</v>
      </c>
      <c r="O2036" t="str" cm="1">
        <f t="array" ref="O2036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2036" t="str">
        <f>VLOOKUP(INDEX(Communes2013[Code Postal],MATCH("*"&amp;TEXT(Factures[[#This Row],[CP]],"00000")&amp;"*",Communes2013[Code Postal],0)),Communes2013[],2,FALSE)</f>
        <v>HORBOURG-WIHR</v>
      </c>
      <c r="Q2036" t="str">
        <f>VLOOKUP(Factures[[#This Row],[DPT]],departement2021[],6,FALSE)</f>
        <v>Haut-Rhin</v>
      </c>
      <c r="R2036" t="str">
        <f>VLOOKUP(VLOOKUP(Factures[[#This Row],[DPT]],departement2021[],2,FALSE),region2021[],5,FALSE)</f>
        <v>Grand Est</v>
      </c>
    </row>
    <row r="2037" spans="1:18" x14ac:dyDescent="0.25">
      <c r="A2037">
        <v>2042</v>
      </c>
      <c r="B2037" s="1">
        <v>44809</v>
      </c>
      <c r="C2037" s="2" t="s">
        <v>15</v>
      </c>
      <c r="D2037" s="2" t="s">
        <v>21</v>
      </c>
      <c r="E2037">
        <v>3</v>
      </c>
      <c r="F2037">
        <v>68</v>
      </c>
      <c r="G2037">
        <v>99</v>
      </c>
      <c r="H2037">
        <v>167</v>
      </c>
      <c r="I2037" s="2" t="s">
        <v>14</v>
      </c>
      <c r="J2037">
        <v>3.5</v>
      </c>
      <c r="K2037" s="4">
        <v>35640</v>
      </c>
      <c r="L2037" s="1">
        <v>27274</v>
      </c>
      <c r="M2037">
        <f ca="1">DATEDIF(Factures[[#This Row],[Date naissance]],TODAY(),"Y")</f>
        <v>48</v>
      </c>
      <c r="N2037" t="str">
        <f ca="1">VLOOKUP(Factures[[#This Row],[Age]],Cat_Age[],2,TRUE)</f>
        <v>3 - de 45 à 55 ans</v>
      </c>
      <c r="O2037" t="str" cm="1">
        <f t="array" ref="O203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37" t="str">
        <f>VLOOKUP(INDEX(Communes2013[Code Postal],MATCH("*"&amp;TEXT(Factures[[#This Row],[CP]],"00000")&amp;"*",Communes2013[Code Postal],0)),Communes2013[],2,FALSE)</f>
        <v>MARTIGNE-FERCHAUD</v>
      </c>
      <c r="Q2037" t="str">
        <f>VLOOKUP(Factures[[#This Row],[DPT]],departement2021[],6,FALSE)</f>
        <v>Ille-et-Vilaine</v>
      </c>
      <c r="R2037" t="str">
        <f>VLOOKUP(VLOOKUP(Factures[[#This Row],[DPT]],departement2021[],2,FALSE),region2021[],5,FALSE)</f>
        <v>Bretagne</v>
      </c>
    </row>
    <row r="2038" spans="1:18" x14ac:dyDescent="0.25">
      <c r="A2038">
        <v>2043</v>
      </c>
      <c r="B2038" s="1">
        <v>44809</v>
      </c>
      <c r="C2038" s="2" t="s">
        <v>19</v>
      </c>
      <c r="D2038" s="2" t="s">
        <v>21</v>
      </c>
      <c r="E2038">
        <v>2</v>
      </c>
      <c r="F2038">
        <v>39</v>
      </c>
      <c r="G2038">
        <v>22</v>
      </c>
      <c r="H2038">
        <v>61</v>
      </c>
      <c r="I2038" s="2" t="s">
        <v>14</v>
      </c>
      <c r="J2038">
        <v>3.5</v>
      </c>
      <c r="K2038" s="4">
        <v>35730</v>
      </c>
      <c r="L2038" s="1">
        <v>37250</v>
      </c>
      <c r="M2038">
        <f ca="1">DATEDIF(Factures[[#This Row],[Date naissance]],TODAY(),"Y")</f>
        <v>20</v>
      </c>
      <c r="N2038" t="str">
        <f ca="1">VLOOKUP(Factures[[#This Row],[Age]],Cat_Age[],2,TRUE)</f>
        <v>1 - de 0 à 35 ans</v>
      </c>
      <c r="O2038" t="str" cm="1">
        <f t="array" ref="O203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38" t="str">
        <f>VLOOKUP(INDEX(Communes2013[Code Postal],MATCH("*"&amp;TEXT(Factures[[#This Row],[CP]],"00000")&amp;"*",Communes2013[Code Postal],0)),Communes2013[],2,FALSE)</f>
        <v>PLEURTUIT</v>
      </c>
      <c r="Q2038" t="str">
        <f>VLOOKUP(Factures[[#This Row],[DPT]],departement2021[],6,FALSE)</f>
        <v>Ille-et-Vilaine</v>
      </c>
      <c r="R2038" t="str">
        <f>VLOOKUP(VLOOKUP(Factures[[#This Row],[DPT]],departement2021[],2,FALSE),region2021[],5,FALSE)</f>
        <v>Bretagne</v>
      </c>
    </row>
    <row r="2039" spans="1:18" x14ac:dyDescent="0.25">
      <c r="A2039">
        <v>2044</v>
      </c>
      <c r="B2039" s="1">
        <v>44809</v>
      </c>
      <c r="C2039" s="2" t="s">
        <v>15</v>
      </c>
      <c r="D2039" s="2" t="s">
        <v>16</v>
      </c>
      <c r="E2039">
        <v>2</v>
      </c>
      <c r="F2039">
        <v>61.5</v>
      </c>
      <c r="G2039">
        <v>118</v>
      </c>
      <c r="H2039">
        <v>179.5</v>
      </c>
      <c r="I2039" s="2" t="s">
        <v>17</v>
      </c>
      <c r="K2039" s="4">
        <v>92700</v>
      </c>
      <c r="L2039" s="1">
        <v>31483</v>
      </c>
      <c r="M2039">
        <f ca="1">DATEDIF(Factures[[#This Row],[Date naissance]],TODAY(),"Y")</f>
        <v>36</v>
      </c>
      <c r="N2039" t="str">
        <f ca="1">VLOOKUP(Factures[[#This Row],[Age]],Cat_Age[],2,TRUE)</f>
        <v>2 - de 35 à 45 ans</v>
      </c>
      <c r="O2039" t="str" cm="1">
        <f t="array" ref="O2039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39" t="str">
        <f>VLOOKUP(INDEX(Communes2013[Code Postal],MATCH("*"&amp;TEXT(Factures[[#This Row],[CP]],"00000")&amp;"*",Communes2013[Code Postal],0)),Communes2013[],2,FALSE)</f>
        <v>COLOMBES</v>
      </c>
      <c r="Q2039" t="str">
        <f>VLOOKUP(Factures[[#This Row],[DPT]],departement2021[],6,FALSE)</f>
        <v>Hauts-de-Seine</v>
      </c>
      <c r="R2039" t="str">
        <f>VLOOKUP(VLOOKUP(Factures[[#This Row],[DPT]],departement2021[],2,FALSE),region2021[],5,FALSE)</f>
        <v>Île-de-France</v>
      </c>
    </row>
    <row r="2040" spans="1:18" x14ac:dyDescent="0.25">
      <c r="A2040">
        <v>2045</v>
      </c>
      <c r="B2040" s="1">
        <v>44810</v>
      </c>
      <c r="C2040" s="2" t="s">
        <v>15</v>
      </c>
      <c r="D2040" s="2" t="s">
        <v>21</v>
      </c>
      <c r="E2040">
        <v>7</v>
      </c>
      <c r="F2040">
        <v>141</v>
      </c>
      <c r="G2040">
        <v>121</v>
      </c>
      <c r="H2040">
        <v>262</v>
      </c>
      <c r="I2040" s="2" t="s">
        <v>17</v>
      </c>
      <c r="K2040" s="4">
        <v>35890</v>
      </c>
      <c r="L2040" s="1">
        <v>12525</v>
      </c>
      <c r="M2040">
        <f ca="1">DATEDIF(Factures[[#This Row],[Date naissance]],TODAY(),"Y")</f>
        <v>88</v>
      </c>
      <c r="N2040" t="str">
        <f ca="1">VLOOKUP(Factures[[#This Row],[Age]],Cat_Age[],2,TRUE)</f>
        <v>5 - de 65 et plus</v>
      </c>
      <c r="O2040" t="str" cm="1">
        <f t="array" ref="O204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40" t="str">
        <f>VLOOKUP(INDEX(Communes2013[Code Postal],MATCH("*"&amp;TEXT(Factures[[#This Row],[CP]],"00000")&amp;"*",Communes2013[Code Postal],0)),Communes2013[],2,FALSE)</f>
        <v>LAILLE</v>
      </c>
      <c r="Q2040" t="str">
        <f>VLOOKUP(Factures[[#This Row],[DPT]],departement2021[],6,FALSE)</f>
        <v>Ille-et-Vilaine</v>
      </c>
      <c r="R2040" t="str">
        <f>VLOOKUP(VLOOKUP(Factures[[#This Row],[DPT]],departement2021[],2,FALSE),region2021[],5,FALSE)</f>
        <v>Bretagne</v>
      </c>
    </row>
    <row r="2041" spans="1:18" x14ac:dyDescent="0.25">
      <c r="A2041">
        <v>2046</v>
      </c>
      <c r="B2041" s="1">
        <v>44810</v>
      </c>
      <c r="C2041" s="2" t="s">
        <v>18</v>
      </c>
      <c r="D2041" s="2" t="s">
        <v>13</v>
      </c>
      <c r="E2041">
        <v>2</v>
      </c>
      <c r="F2041">
        <v>43</v>
      </c>
      <c r="G2041">
        <v>15</v>
      </c>
      <c r="H2041">
        <v>58</v>
      </c>
      <c r="I2041" s="2" t="s">
        <v>14</v>
      </c>
      <c r="J2041">
        <v>1</v>
      </c>
      <c r="K2041" s="4">
        <v>92190</v>
      </c>
      <c r="L2041" s="1">
        <v>25337</v>
      </c>
      <c r="M2041">
        <f ca="1">DATEDIF(Factures[[#This Row],[Date naissance]],TODAY(),"Y")</f>
        <v>53</v>
      </c>
      <c r="N2041" t="str">
        <f ca="1">VLOOKUP(Factures[[#This Row],[Age]],Cat_Age[],2,TRUE)</f>
        <v>3 - de 45 à 55 ans</v>
      </c>
      <c r="O2041" t="str" cm="1">
        <f t="array" ref="O204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41" t="str">
        <f>VLOOKUP(INDEX(Communes2013[Code Postal],MATCH("*"&amp;TEXT(Factures[[#This Row],[CP]],"00000")&amp;"*",Communes2013[Code Postal],0)),Communes2013[],2,FALSE)</f>
        <v>MEUDON</v>
      </c>
      <c r="Q2041" t="str">
        <f>VLOOKUP(Factures[[#This Row],[DPT]],departement2021[],6,FALSE)</f>
        <v>Hauts-de-Seine</v>
      </c>
      <c r="R2041" t="str">
        <f>VLOOKUP(VLOOKUP(Factures[[#This Row],[DPT]],departement2021[],2,FALSE),region2021[],5,FALSE)</f>
        <v>Île-de-France</v>
      </c>
    </row>
    <row r="2042" spans="1:18" x14ac:dyDescent="0.25">
      <c r="A2042">
        <v>2047</v>
      </c>
      <c r="B2042" s="1">
        <v>44810</v>
      </c>
      <c r="C2042" s="2" t="s">
        <v>12</v>
      </c>
      <c r="D2042" s="2" t="s">
        <v>21</v>
      </c>
      <c r="E2042">
        <v>3</v>
      </c>
      <c r="F2042">
        <v>55.5</v>
      </c>
      <c r="G2042">
        <v>28</v>
      </c>
      <c r="H2042">
        <v>83.5</v>
      </c>
      <c r="I2042" s="2" t="s">
        <v>17</v>
      </c>
      <c r="K2042" s="4">
        <v>92240</v>
      </c>
      <c r="L2042" s="1">
        <v>31304</v>
      </c>
      <c r="M2042">
        <f ca="1">DATEDIF(Factures[[#This Row],[Date naissance]],TODAY(),"Y")</f>
        <v>37</v>
      </c>
      <c r="N2042" t="str">
        <f ca="1">VLOOKUP(Factures[[#This Row],[Age]],Cat_Age[],2,TRUE)</f>
        <v>2 - de 35 à 45 ans</v>
      </c>
      <c r="O2042" t="str" cm="1">
        <f t="array" ref="O204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42" t="str">
        <f>VLOOKUP(INDEX(Communes2013[Code Postal],MATCH("*"&amp;TEXT(Factures[[#This Row],[CP]],"00000")&amp;"*",Communes2013[Code Postal],0)),Communes2013[],2,FALSE)</f>
        <v>MALAKOFF</v>
      </c>
      <c r="Q2042" t="str">
        <f>VLOOKUP(Factures[[#This Row],[DPT]],departement2021[],6,FALSE)</f>
        <v>Hauts-de-Seine</v>
      </c>
      <c r="R2042" t="str">
        <f>VLOOKUP(VLOOKUP(Factures[[#This Row],[DPT]],departement2021[],2,FALSE),region2021[],5,FALSE)</f>
        <v>Île-de-France</v>
      </c>
    </row>
    <row r="2043" spans="1:18" x14ac:dyDescent="0.25">
      <c r="A2043">
        <v>2048</v>
      </c>
      <c r="B2043" s="1">
        <v>44810</v>
      </c>
      <c r="C2043" s="2" t="s">
        <v>15</v>
      </c>
      <c r="D2043" s="2" t="s">
        <v>16</v>
      </c>
      <c r="E2043">
        <v>1</v>
      </c>
      <c r="F2043">
        <v>27</v>
      </c>
      <c r="G2043">
        <v>32</v>
      </c>
      <c r="H2043">
        <v>59</v>
      </c>
      <c r="I2043" s="2" t="s">
        <v>14</v>
      </c>
      <c r="J2043">
        <v>6.5</v>
      </c>
      <c r="K2043" s="4">
        <v>22100</v>
      </c>
      <c r="L2043" s="1">
        <v>36615</v>
      </c>
      <c r="M2043">
        <f ca="1">DATEDIF(Factures[[#This Row],[Date naissance]],TODAY(),"Y")</f>
        <v>22</v>
      </c>
      <c r="N2043" t="str">
        <f ca="1">VLOOKUP(Factures[[#This Row],[Age]],Cat_Age[],2,TRUE)</f>
        <v>1 - de 0 à 35 ans</v>
      </c>
      <c r="O2043" t="str" cm="1">
        <f t="array" ref="O204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43" t="str">
        <f>VLOOKUP(INDEX(Communes2013[Code Postal],MATCH("*"&amp;TEXT(Factures[[#This Row],[CP]],"00000")&amp;"*",Communes2013[Code Postal],0)),Communes2013[],2,FALSE)</f>
        <v>DINAN</v>
      </c>
      <c r="Q2043" t="str">
        <f>VLOOKUP(Factures[[#This Row],[DPT]],departement2021[],6,FALSE)</f>
        <v>Côtes-d'Armor</v>
      </c>
      <c r="R2043" t="str">
        <f>VLOOKUP(VLOOKUP(Factures[[#This Row],[DPT]],departement2021[],2,FALSE),region2021[],5,FALSE)</f>
        <v>Bretagne</v>
      </c>
    </row>
    <row r="2044" spans="1:18" x14ac:dyDescent="0.25">
      <c r="A2044">
        <v>2049</v>
      </c>
      <c r="B2044" s="1">
        <v>44810</v>
      </c>
      <c r="C2044" s="2" t="s">
        <v>15</v>
      </c>
      <c r="D2044" s="2" t="s">
        <v>13</v>
      </c>
      <c r="E2044">
        <v>17</v>
      </c>
      <c r="F2044">
        <v>397</v>
      </c>
      <c r="G2044">
        <v>692</v>
      </c>
      <c r="H2044">
        <v>1089</v>
      </c>
      <c r="I2044" s="2" t="s">
        <v>14</v>
      </c>
      <c r="J2044">
        <v>72.5</v>
      </c>
      <c r="K2044" s="4">
        <v>44600</v>
      </c>
      <c r="L2044" s="1">
        <v>25815</v>
      </c>
      <c r="M2044">
        <f ca="1">DATEDIF(Factures[[#This Row],[Date naissance]],TODAY(),"Y")</f>
        <v>52</v>
      </c>
      <c r="N2044" t="str">
        <f ca="1">VLOOKUP(Factures[[#This Row],[Age]],Cat_Age[],2,TRUE)</f>
        <v>3 - de 45 à 55 ans</v>
      </c>
      <c r="O2044" t="str" cm="1">
        <f t="array" ref="O2044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044" t="str">
        <f>VLOOKUP(INDEX(Communes2013[Code Postal],MATCH("*"&amp;TEXT(Factures[[#This Row],[CP]],"00000")&amp;"*",Communes2013[Code Postal],0)),Communes2013[],2,FALSE)</f>
        <v>SAINT-NAZAIRE</v>
      </c>
      <c r="Q2044" t="str">
        <f>VLOOKUP(Factures[[#This Row],[DPT]],departement2021[],6,FALSE)</f>
        <v>Loire-Atlantique</v>
      </c>
      <c r="R2044" t="str">
        <f>VLOOKUP(VLOOKUP(Factures[[#This Row],[DPT]],departement2021[],2,FALSE),region2021[],5,FALSE)</f>
        <v>Pays de la Loire</v>
      </c>
    </row>
    <row r="2045" spans="1:18" x14ac:dyDescent="0.25">
      <c r="A2045">
        <v>2050</v>
      </c>
      <c r="B2045" s="1">
        <v>44810</v>
      </c>
      <c r="C2045" s="2" t="s">
        <v>15</v>
      </c>
      <c r="D2045" s="2" t="s">
        <v>13</v>
      </c>
      <c r="E2045">
        <v>15</v>
      </c>
      <c r="F2045">
        <v>356</v>
      </c>
      <c r="G2045">
        <v>309</v>
      </c>
      <c r="H2045">
        <v>665</v>
      </c>
      <c r="I2045" s="2" t="s">
        <v>17</v>
      </c>
      <c r="K2045" s="4">
        <v>22190</v>
      </c>
      <c r="L2045" s="1">
        <v>25042</v>
      </c>
      <c r="M2045">
        <f ca="1">DATEDIF(Factures[[#This Row],[Date naissance]],TODAY(),"Y")</f>
        <v>54</v>
      </c>
      <c r="N2045" t="str">
        <f ca="1">VLOOKUP(Factures[[#This Row],[Age]],Cat_Age[],2,TRUE)</f>
        <v>3 - de 45 à 55 ans</v>
      </c>
      <c r="O2045" t="str" cm="1">
        <f t="array" ref="O2045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45" t="str">
        <f>VLOOKUP(INDEX(Communes2013[Code Postal],MATCH("*"&amp;TEXT(Factures[[#This Row],[CP]],"00000")&amp;"*",Communes2013[Code Postal],0)),Communes2013[],2,FALSE)</f>
        <v>PLERIN</v>
      </c>
      <c r="Q2045" t="str">
        <f>VLOOKUP(Factures[[#This Row],[DPT]],departement2021[],6,FALSE)</f>
        <v>Côtes-d'Armor</v>
      </c>
      <c r="R2045" t="str">
        <f>VLOOKUP(VLOOKUP(Factures[[#This Row],[DPT]],departement2021[],2,FALSE),region2021[],5,FALSE)</f>
        <v>Bretagne</v>
      </c>
    </row>
    <row r="2046" spans="1:18" x14ac:dyDescent="0.25">
      <c r="A2046">
        <v>2051</v>
      </c>
      <c r="B2046" s="1">
        <v>44811</v>
      </c>
      <c r="C2046" s="2" t="s">
        <v>19</v>
      </c>
      <c r="D2046" s="2" t="s">
        <v>20</v>
      </c>
      <c r="E2046">
        <v>2</v>
      </c>
      <c r="F2046">
        <v>28.5</v>
      </c>
      <c r="G2046">
        <v>25</v>
      </c>
      <c r="H2046">
        <v>53.5</v>
      </c>
      <c r="I2046" s="2" t="s">
        <v>14</v>
      </c>
      <c r="J2046">
        <v>1</v>
      </c>
      <c r="K2046" s="4">
        <v>91630</v>
      </c>
      <c r="L2046" s="1">
        <v>34459</v>
      </c>
      <c r="M2046">
        <f ca="1">DATEDIF(Factures[[#This Row],[Date naissance]],TODAY(),"Y")</f>
        <v>28</v>
      </c>
      <c r="N2046" t="str">
        <f ca="1">VLOOKUP(Factures[[#This Row],[Age]],Cat_Age[],2,TRUE)</f>
        <v>1 - de 0 à 35 ans</v>
      </c>
      <c r="O2046" t="str" cm="1">
        <f t="array" ref="O2046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046" t="str">
        <f>VLOOKUP(INDEX(Communes2013[Code Postal],MATCH("*"&amp;TEXT(Factures[[#This Row],[CP]],"00000")&amp;"*",Communes2013[Code Postal],0)),Communes2013[],2,FALSE)</f>
        <v>MAROLLES-EN-HUREPOIX</v>
      </c>
      <c r="Q2046" t="str">
        <f>VLOOKUP(Factures[[#This Row],[DPT]],departement2021[],6,FALSE)</f>
        <v>Essonne</v>
      </c>
      <c r="R2046" t="str">
        <f>VLOOKUP(VLOOKUP(Factures[[#This Row],[DPT]],departement2021[],2,FALSE),region2021[],5,FALSE)</f>
        <v>Île-de-France</v>
      </c>
    </row>
    <row r="2047" spans="1:18" x14ac:dyDescent="0.25">
      <c r="A2047">
        <v>2052</v>
      </c>
      <c r="B2047" s="1">
        <v>44811</v>
      </c>
      <c r="C2047" s="2" t="s">
        <v>15</v>
      </c>
      <c r="D2047" s="2" t="s">
        <v>20</v>
      </c>
      <c r="E2047">
        <v>19</v>
      </c>
      <c r="F2047">
        <v>278</v>
      </c>
      <c r="G2047">
        <v>390</v>
      </c>
      <c r="H2047">
        <v>668</v>
      </c>
      <c r="I2047" s="2" t="s">
        <v>17</v>
      </c>
      <c r="K2047" s="4">
        <v>44100</v>
      </c>
      <c r="L2047" s="1">
        <v>16595</v>
      </c>
      <c r="M2047">
        <f ca="1">DATEDIF(Factures[[#This Row],[Date naissance]],TODAY(),"Y")</f>
        <v>77</v>
      </c>
      <c r="N2047" t="str">
        <f ca="1">VLOOKUP(Factures[[#This Row],[Age]],Cat_Age[],2,TRUE)</f>
        <v>5 - de 65 et plus</v>
      </c>
      <c r="O2047" t="str" cm="1">
        <f t="array" ref="O2047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047" t="str">
        <f>VLOOKUP(INDEX(Communes2013[Code Postal],MATCH("*"&amp;TEXT(Factures[[#This Row],[CP]],"00000")&amp;"*",Communes2013[Code Postal],0)),Communes2013[],2,FALSE)</f>
        <v>NANTES</v>
      </c>
      <c r="Q2047" t="str">
        <f>VLOOKUP(Factures[[#This Row],[DPT]],departement2021[],6,FALSE)</f>
        <v>Loire-Atlantique</v>
      </c>
      <c r="R2047" t="str">
        <f>VLOOKUP(VLOOKUP(Factures[[#This Row],[DPT]],departement2021[],2,FALSE),region2021[],5,FALSE)</f>
        <v>Pays de la Loire</v>
      </c>
    </row>
    <row r="2048" spans="1:18" x14ac:dyDescent="0.25">
      <c r="A2048">
        <v>2053</v>
      </c>
      <c r="B2048" s="1">
        <v>44811</v>
      </c>
      <c r="C2048" s="2" t="s">
        <v>15</v>
      </c>
      <c r="D2048" s="2" t="s">
        <v>13</v>
      </c>
      <c r="E2048">
        <v>8</v>
      </c>
      <c r="F2048">
        <v>199.5</v>
      </c>
      <c r="G2048">
        <v>177</v>
      </c>
      <c r="H2048">
        <v>376.5</v>
      </c>
      <c r="I2048" s="2" t="s">
        <v>14</v>
      </c>
      <c r="J2048">
        <v>5.5</v>
      </c>
      <c r="K2048" s="4">
        <v>56950</v>
      </c>
      <c r="L2048" s="1">
        <v>28103</v>
      </c>
      <c r="M2048">
        <f ca="1">DATEDIF(Factures[[#This Row],[Date naissance]],TODAY(),"Y")</f>
        <v>45</v>
      </c>
      <c r="N2048" t="str">
        <f ca="1">VLOOKUP(Factures[[#This Row],[Age]],Cat_Age[],2,TRUE)</f>
        <v>3 - de 45 à 55 ans</v>
      </c>
      <c r="O2048" t="str" cm="1">
        <f t="array" ref="O204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48" t="str">
        <f>VLOOKUP(INDEX(Communes2013[Code Postal],MATCH("*"&amp;TEXT(Factures[[#This Row],[CP]],"00000")&amp;"*",Communes2013[Code Postal],0)),Communes2013[],2,FALSE)</f>
        <v>CRACH</v>
      </c>
      <c r="Q2048" t="str">
        <f>VLOOKUP(Factures[[#This Row],[DPT]],departement2021[],6,FALSE)</f>
        <v>Morbihan</v>
      </c>
      <c r="R2048" t="str">
        <f>VLOOKUP(VLOOKUP(Factures[[#This Row],[DPT]],departement2021[],2,FALSE),region2021[],5,FALSE)</f>
        <v>Bretagne</v>
      </c>
    </row>
    <row r="2049" spans="1:18" x14ac:dyDescent="0.25">
      <c r="A2049">
        <v>2054</v>
      </c>
      <c r="B2049" s="1">
        <v>44811</v>
      </c>
      <c r="C2049" s="2" t="s">
        <v>18</v>
      </c>
      <c r="D2049" s="2" t="s">
        <v>16</v>
      </c>
      <c r="E2049">
        <v>7</v>
      </c>
      <c r="F2049">
        <v>228</v>
      </c>
      <c r="G2049">
        <v>140</v>
      </c>
      <c r="H2049">
        <v>368</v>
      </c>
      <c r="I2049" s="2" t="s">
        <v>14</v>
      </c>
      <c r="J2049">
        <v>8.5</v>
      </c>
      <c r="K2049" s="4">
        <v>10180</v>
      </c>
      <c r="L2049" s="1">
        <v>26772</v>
      </c>
      <c r="M2049">
        <f ca="1">DATEDIF(Factures[[#This Row],[Date naissance]],TODAY(),"Y")</f>
        <v>49</v>
      </c>
      <c r="N2049" t="str">
        <f ca="1">VLOOKUP(Factures[[#This Row],[Age]],Cat_Age[],2,TRUE)</f>
        <v>3 - de 45 à 55 ans</v>
      </c>
      <c r="O2049" t="str" cm="1">
        <f t="array" ref="O2049">IF(INT(Factures[[#This Row],[CP]]/1000)=20,_xlfn.SWITCH(MID(Factures[[#This Row],[CP]],3,1),"0","2A","1","2A","2","2B"),IF(LEN(Factures[[#This Row],[CP]])=4,"0"&amp;LEFT(Factures[[#This Row],[CP]],1),LEFT(Factures[[#This Row],[CP]],2)))</f>
        <v>10</v>
      </c>
      <c r="P2049" t="str">
        <f>VLOOKUP(INDEX(Communes2013[Code Postal],MATCH("*"&amp;TEXT(Factures[[#This Row],[CP]],"00000")&amp;"*",Communes2013[Code Postal],0)),Communes2013[],2,FALSE)</f>
        <v>SAINT-LYE</v>
      </c>
      <c r="Q2049" t="str">
        <f>VLOOKUP(Factures[[#This Row],[DPT]],departement2021[],6,FALSE)</f>
        <v>Aube</v>
      </c>
      <c r="R2049" t="str">
        <f>VLOOKUP(VLOOKUP(Factures[[#This Row],[DPT]],departement2021[],2,FALSE),region2021[],5,FALSE)</f>
        <v>Grand Est</v>
      </c>
    </row>
    <row r="2050" spans="1:18" x14ac:dyDescent="0.25">
      <c r="A2050">
        <v>2055</v>
      </c>
      <c r="B2050" s="1">
        <v>44812</v>
      </c>
      <c r="C2050" s="2" t="s">
        <v>15</v>
      </c>
      <c r="D2050" s="2" t="s">
        <v>13</v>
      </c>
      <c r="E2050">
        <v>19</v>
      </c>
      <c r="F2050">
        <v>410</v>
      </c>
      <c r="G2050">
        <v>95</v>
      </c>
      <c r="H2050">
        <v>505</v>
      </c>
      <c r="I2050" s="2" t="s">
        <v>17</v>
      </c>
      <c r="K2050" s="4">
        <v>95160</v>
      </c>
      <c r="L2050" s="1">
        <v>26952</v>
      </c>
      <c r="M2050">
        <f ca="1">DATEDIF(Factures[[#This Row],[Date naissance]],TODAY(),"Y")</f>
        <v>49</v>
      </c>
      <c r="N2050" t="str">
        <f ca="1">VLOOKUP(Factures[[#This Row],[Age]],Cat_Age[],2,TRUE)</f>
        <v>3 - de 45 à 55 ans</v>
      </c>
      <c r="O2050" t="str" cm="1">
        <f t="array" ref="O2050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050" t="str">
        <f>VLOOKUP(INDEX(Communes2013[Code Postal],MATCH("*"&amp;TEXT(Factures[[#This Row],[CP]],"00000")&amp;"*",Communes2013[Code Postal],0)),Communes2013[],2,FALSE)</f>
        <v>MONTMORENCY</v>
      </c>
      <c r="Q2050" t="str">
        <f>VLOOKUP(Factures[[#This Row],[DPT]],departement2021[],6,FALSE)</f>
        <v>Val-d'Oise</v>
      </c>
      <c r="R2050" t="str">
        <f>VLOOKUP(VLOOKUP(Factures[[#This Row],[DPT]],departement2021[],2,FALSE),region2021[],5,FALSE)</f>
        <v>Île-de-France</v>
      </c>
    </row>
    <row r="2051" spans="1:18" x14ac:dyDescent="0.25">
      <c r="A2051">
        <v>2056</v>
      </c>
      <c r="B2051" s="1">
        <v>44812</v>
      </c>
      <c r="C2051" s="2" t="s">
        <v>19</v>
      </c>
      <c r="D2051" s="2" t="s">
        <v>13</v>
      </c>
      <c r="E2051">
        <v>7</v>
      </c>
      <c r="F2051">
        <v>163.5</v>
      </c>
      <c r="G2051">
        <v>193</v>
      </c>
      <c r="H2051">
        <v>356.5</v>
      </c>
      <c r="I2051" s="2" t="s">
        <v>14</v>
      </c>
      <c r="J2051">
        <v>35.5</v>
      </c>
      <c r="K2051" s="4">
        <v>35360</v>
      </c>
      <c r="L2051" s="1">
        <v>22419</v>
      </c>
      <c r="M2051">
        <f ca="1">DATEDIF(Factures[[#This Row],[Date naissance]],TODAY(),"Y")</f>
        <v>61</v>
      </c>
      <c r="N2051" t="str">
        <f ca="1">VLOOKUP(Factures[[#This Row],[Age]],Cat_Age[],2,TRUE)</f>
        <v>4 - de 55 à 65 ans</v>
      </c>
      <c r="O2051" t="str" cm="1">
        <f t="array" ref="O2051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51" t="str">
        <f>VLOOKUP(INDEX(Communes2013[Code Postal],MATCH("*"&amp;TEXT(Factures[[#This Row],[CP]],"00000")&amp;"*",Communes2013[Code Postal],0)),Communes2013[],2,FALSE)</f>
        <v>MONTAUBAN-DE-BRETAGNE</v>
      </c>
      <c r="Q2051" t="str">
        <f>VLOOKUP(Factures[[#This Row],[DPT]],departement2021[],6,FALSE)</f>
        <v>Ille-et-Vilaine</v>
      </c>
      <c r="R2051" t="str">
        <f>VLOOKUP(VLOOKUP(Factures[[#This Row],[DPT]],departement2021[],2,FALSE),region2021[],5,FALSE)</f>
        <v>Bretagne</v>
      </c>
    </row>
    <row r="2052" spans="1:18" x14ac:dyDescent="0.25">
      <c r="A2052">
        <v>2057</v>
      </c>
      <c r="B2052" s="1">
        <v>44812</v>
      </c>
      <c r="C2052" s="2" t="s">
        <v>19</v>
      </c>
      <c r="D2052" s="2" t="s">
        <v>20</v>
      </c>
      <c r="E2052">
        <v>2</v>
      </c>
      <c r="F2052">
        <v>29.5</v>
      </c>
      <c r="G2052">
        <v>51</v>
      </c>
      <c r="H2052">
        <v>80.5</v>
      </c>
      <c r="I2052" s="2" t="s">
        <v>17</v>
      </c>
      <c r="K2052" s="4">
        <v>92100</v>
      </c>
      <c r="L2052" s="1">
        <v>36649</v>
      </c>
      <c r="M2052">
        <f ca="1">DATEDIF(Factures[[#This Row],[Date naissance]],TODAY(),"Y")</f>
        <v>22</v>
      </c>
      <c r="N2052" t="str">
        <f ca="1">VLOOKUP(Factures[[#This Row],[Age]],Cat_Age[],2,TRUE)</f>
        <v>1 - de 0 à 35 ans</v>
      </c>
      <c r="O2052" t="str" cm="1">
        <f t="array" ref="O205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52" t="str">
        <f>VLOOKUP(INDEX(Communes2013[Code Postal],MATCH("*"&amp;TEXT(Factures[[#This Row],[CP]],"00000")&amp;"*",Communes2013[Code Postal],0)),Communes2013[],2,FALSE)</f>
        <v>BOULOGNE-BILLANCOURT</v>
      </c>
      <c r="Q2052" t="str">
        <f>VLOOKUP(Factures[[#This Row],[DPT]],departement2021[],6,FALSE)</f>
        <v>Hauts-de-Seine</v>
      </c>
      <c r="R2052" t="str">
        <f>VLOOKUP(VLOOKUP(Factures[[#This Row],[DPT]],departement2021[],2,FALSE),region2021[],5,FALSE)</f>
        <v>Île-de-France</v>
      </c>
    </row>
    <row r="2053" spans="1:18" x14ac:dyDescent="0.25">
      <c r="A2053">
        <v>2058</v>
      </c>
      <c r="B2053" s="1">
        <v>44813</v>
      </c>
      <c r="C2053" s="2" t="s">
        <v>12</v>
      </c>
      <c r="D2053" s="2" t="s">
        <v>16</v>
      </c>
      <c r="E2053">
        <v>3</v>
      </c>
      <c r="F2053">
        <v>91</v>
      </c>
      <c r="G2053">
        <v>140</v>
      </c>
      <c r="H2053">
        <v>231</v>
      </c>
      <c r="I2053" s="2" t="s">
        <v>17</v>
      </c>
      <c r="K2053" s="4">
        <v>29270</v>
      </c>
      <c r="L2053" s="1">
        <v>27348</v>
      </c>
      <c r="M2053">
        <f ca="1">DATEDIF(Factures[[#This Row],[Date naissance]],TODAY(),"Y")</f>
        <v>47</v>
      </c>
      <c r="N2053" t="str">
        <f ca="1">VLOOKUP(Factures[[#This Row],[Age]],Cat_Age[],2,TRUE)</f>
        <v>3 - de 45 à 55 ans</v>
      </c>
      <c r="O2053" t="str" cm="1">
        <f t="array" ref="O205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53" t="str">
        <f>VLOOKUP(INDEX(Communes2013[Code Postal],MATCH("*"&amp;TEXT(Factures[[#This Row],[CP]],"00000")&amp;"*",Communes2013[Code Postal],0)),Communes2013[],2,FALSE)</f>
        <v>CARHAIX-PLOUGUER</v>
      </c>
      <c r="Q2053" t="str">
        <f>VLOOKUP(Factures[[#This Row],[DPT]],departement2021[],6,FALSE)</f>
        <v>Finistère</v>
      </c>
      <c r="R2053" t="str">
        <f>VLOOKUP(VLOOKUP(Factures[[#This Row],[DPT]],departement2021[],2,FALSE),region2021[],5,FALSE)</f>
        <v>Bretagne</v>
      </c>
    </row>
    <row r="2054" spans="1:18" x14ac:dyDescent="0.25">
      <c r="A2054">
        <v>2059</v>
      </c>
      <c r="B2054" s="1">
        <v>44813</v>
      </c>
      <c r="C2054" s="2" t="s">
        <v>19</v>
      </c>
      <c r="D2054" s="2" t="s">
        <v>16</v>
      </c>
      <c r="E2054">
        <v>2</v>
      </c>
      <c r="F2054">
        <v>51.5</v>
      </c>
      <c r="G2054">
        <v>2</v>
      </c>
      <c r="H2054">
        <v>53.5</v>
      </c>
      <c r="I2054" s="2" t="s">
        <v>14</v>
      </c>
      <c r="J2054">
        <v>5</v>
      </c>
      <c r="K2054" s="4">
        <v>29700</v>
      </c>
      <c r="L2054" s="1">
        <v>22132</v>
      </c>
      <c r="M2054">
        <f ca="1">DATEDIF(Factures[[#This Row],[Date naissance]],TODAY(),"Y")</f>
        <v>62</v>
      </c>
      <c r="N2054" t="str">
        <f ca="1">VLOOKUP(Factures[[#This Row],[Age]],Cat_Age[],2,TRUE)</f>
        <v>4 - de 55 à 65 ans</v>
      </c>
      <c r="O2054" t="str" cm="1">
        <f t="array" ref="O20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54" t="str">
        <f>VLOOKUP(INDEX(Communes2013[Code Postal],MATCH("*"&amp;TEXT(Factures[[#This Row],[CP]],"00000")&amp;"*",Communes2013[Code Postal],0)),Communes2013[],2,FALSE)</f>
        <v>PLOMELIN</v>
      </c>
      <c r="Q2054" t="str">
        <f>VLOOKUP(Factures[[#This Row],[DPT]],departement2021[],6,FALSE)</f>
        <v>Finistère</v>
      </c>
      <c r="R2054" t="str">
        <f>VLOOKUP(VLOOKUP(Factures[[#This Row],[DPT]],departement2021[],2,FALSE),region2021[],5,FALSE)</f>
        <v>Bretagne</v>
      </c>
    </row>
    <row r="2055" spans="1:18" x14ac:dyDescent="0.25">
      <c r="A2055">
        <v>2060</v>
      </c>
      <c r="B2055" s="1">
        <v>44813</v>
      </c>
      <c r="C2055" s="2" t="s">
        <v>12</v>
      </c>
      <c r="D2055" s="2" t="s">
        <v>13</v>
      </c>
      <c r="E2055">
        <v>7</v>
      </c>
      <c r="F2055">
        <v>146</v>
      </c>
      <c r="G2055">
        <v>108</v>
      </c>
      <c r="H2055">
        <v>254</v>
      </c>
      <c r="I2055" s="2" t="s">
        <v>14</v>
      </c>
      <c r="J2055">
        <v>12.5</v>
      </c>
      <c r="K2055" s="4">
        <v>35135</v>
      </c>
      <c r="L2055" s="1">
        <v>25358</v>
      </c>
      <c r="M2055">
        <f ca="1">DATEDIF(Factures[[#This Row],[Date naissance]],TODAY(),"Y")</f>
        <v>53</v>
      </c>
      <c r="N2055" t="str">
        <f ca="1">VLOOKUP(Factures[[#This Row],[Age]],Cat_Age[],2,TRUE)</f>
        <v>3 - de 45 à 55 ans</v>
      </c>
      <c r="O2055" t="str" cm="1">
        <f t="array" ref="O205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55" t="str">
        <f>VLOOKUP(INDEX(Communes2013[Code Postal],MATCH("*"&amp;TEXT(Factures[[#This Row],[CP]],"00000")&amp;"*",Communes2013[Code Postal],0)),Communes2013[],2,FALSE)</f>
        <v>CHANTEPIE</v>
      </c>
      <c r="Q2055" t="str">
        <f>VLOOKUP(Factures[[#This Row],[DPT]],departement2021[],6,FALSE)</f>
        <v>Ille-et-Vilaine</v>
      </c>
      <c r="R2055" t="str">
        <f>VLOOKUP(VLOOKUP(Factures[[#This Row],[DPT]],departement2021[],2,FALSE),region2021[],5,FALSE)</f>
        <v>Bretagne</v>
      </c>
    </row>
    <row r="2056" spans="1:18" x14ac:dyDescent="0.25">
      <c r="A2056">
        <v>2061</v>
      </c>
      <c r="B2056" s="1">
        <v>44813</v>
      </c>
      <c r="C2056" s="2" t="s">
        <v>18</v>
      </c>
      <c r="D2056" s="2" t="s">
        <v>16</v>
      </c>
      <c r="E2056">
        <v>2</v>
      </c>
      <c r="F2056">
        <v>61.5</v>
      </c>
      <c r="G2056">
        <v>45</v>
      </c>
      <c r="H2056">
        <v>106.5</v>
      </c>
      <c r="I2056" s="2" t="s">
        <v>14</v>
      </c>
      <c r="J2056">
        <v>0.5</v>
      </c>
      <c r="K2056" s="4">
        <v>29270</v>
      </c>
      <c r="L2056" s="1">
        <v>14891</v>
      </c>
      <c r="M2056">
        <f ca="1">DATEDIF(Factures[[#This Row],[Date naissance]],TODAY(),"Y")</f>
        <v>82</v>
      </c>
      <c r="N2056" t="str">
        <f ca="1">VLOOKUP(Factures[[#This Row],[Age]],Cat_Age[],2,TRUE)</f>
        <v>5 - de 65 et plus</v>
      </c>
      <c r="O2056" t="str" cm="1">
        <f t="array" ref="O205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56" t="str">
        <f>VLOOKUP(INDEX(Communes2013[Code Postal],MATCH("*"&amp;TEXT(Factures[[#This Row],[CP]],"00000")&amp;"*",Communes2013[Code Postal],0)),Communes2013[],2,FALSE)</f>
        <v>CARHAIX-PLOUGUER</v>
      </c>
      <c r="Q2056" t="str">
        <f>VLOOKUP(Factures[[#This Row],[DPT]],departement2021[],6,FALSE)</f>
        <v>Finistère</v>
      </c>
      <c r="R2056" t="str">
        <f>VLOOKUP(VLOOKUP(Factures[[#This Row],[DPT]],departement2021[],2,FALSE),region2021[],5,FALSE)</f>
        <v>Bretagne</v>
      </c>
    </row>
    <row r="2057" spans="1:18" x14ac:dyDescent="0.25">
      <c r="A2057">
        <v>2062</v>
      </c>
      <c r="B2057" s="1">
        <v>44813</v>
      </c>
      <c r="C2057" s="2" t="s">
        <v>18</v>
      </c>
      <c r="D2057" s="2" t="s">
        <v>16</v>
      </c>
      <c r="E2057">
        <v>2</v>
      </c>
      <c r="F2057">
        <v>51.5</v>
      </c>
      <c r="G2057">
        <v>18</v>
      </c>
      <c r="H2057">
        <v>69.5</v>
      </c>
      <c r="I2057" s="2" t="s">
        <v>14</v>
      </c>
      <c r="J2057">
        <v>6.5</v>
      </c>
      <c r="K2057" s="4">
        <v>29250</v>
      </c>
      <c r="L2057" s="1">
        <v>29514</v>
      </c>
      <c r="M2057">
        <f ca="1">DATEDIF(Factures[[#This Row],[Date naissance]],TODAY(),"Y")</f>
        <v>42</v>
      </c>
      <c r="N2057" t="str">
        <f ca="1">VLOOKUP(Factures[[#This Row],[Age]],Cat_Age[],2,TRUE)</f>
        <v>2 - de 35 à 45 ans</v>
      </c>
      <c r="O2057" t="str" cm="1">
        <f t="array" ref="O20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57" t="str">
        <f>VLOOKUP(INDEX(Communes2013[Code Postal],MATCH("*"&amp;TEXT(Factures[[#This Row],[CP]],"00000")&amp;"*",Communes2013[Code Postal],0)),Communes2013[],2,FALSE)</f>
        <v>SAINT-POL-DE-LEON</v>
      </c>
      <c r="Q2057" t="str">
        <f>VLOOKUP(Factures[[#This Row],[DPT]],departement2021[],6,FALSE)</f>
        <v>Finistère</v>
      </c>
      <c r="R2057" t="str">
        <f>VLOOKUP(VLOOKUP(Factures[[#This Row],[DPT]],departement2021[],2,FALSE),region2021[],5,FALSE)</f>
        <v>Bretagne</v>
      </c>
    </row>
    <row r="2058" spans="1:18" x14ac:dyDescent="0.25">
      <c r="A2058">
        <v>2063</v>
      </c>
      <c r="B2058" s="1">
        <v>44814</v>
      </c>
      <c r="C2058" s="2" t="s">
        <v>15</v>
      </c>
      <c r="D2058" s="2" t="s">
        <v>16</v>
      </c>
      <c r="E2058">
        <v>9</v>
      </c>
      <c r="F2058">
        <v>246</v>
      </c>
      <c r="G2058">
        <v>257</v>
      </c>
      <c r="H2058">
        <v>503</v>
      </c>
      <c r="I2058" s="2" t="s">
        <v>14</v>
      </c>
      <c r="J2058">
        <v>42</v>
      </c>
      <c r="K2058" s="4">
        <v>95800</v>
      </c>
      <c r="L2058" s="1">
        <v>22933</v>
      </c>
      <c r="M2058">
        <f ca="1">DATEDIF(Factures[[#This Row],[Date naissance]],TODAY(),"Y")</f>
        <v>60</v>
      </c>
      <c r="N2058" t="str">
        <f ca="1">VLOOKUP(Factures[[#This Row],[Age]],Cat_Age[],2,TRUE)</f>
        <v>4 - de 55 à 65 ans</v>
      </c>
      <c r="O2058" t="str" cm="1">
        <f t="array" ref="O2058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058" t="str">
        <f>VLOOKUP(INDEX(Communes2013[Code Postal],MATCH("*"&amp;TEXT(Factures[[#This Row],[CP]],"00000")&amp;"*",Communes2013[Code Postal],0)),Communes2013[],2,FALSE)</f>
        <v>CERGY</v>
      </c>
      <c r="Q2058" t="str">
        <f>VLOOKUP(Factures[[#This Row],[DPT]],departement2021[],6,FALSE)</f>
        <v>Val-d'Oise</v>
      </c>
      <c r="R2058" t="str">
        <f>VLOOKUP(VLOOKUP(Factures[[#This Row],[DPT]],departement2021[],2,FALSE),region2021[],5,FALSE)</f>
        <v>Île-de-France</v>
      </c>
    </row>
    <row r="2059" spans="1:18" x14ac:dyDescent="0.25">
      <c r="A2059">
        <v>2064</v>
      </c>
      <c r="B2059" s="1">
        <v>44814</v>
      </c>
      <c r="C2059" s="2" t="s">
        <v>18</v>
      </c>
      <c r="D2059" s="2" t="s">
        <v>16</v>
      </c>
      <c r="E2059">
        <v>9</v>
      </c>
      <c r="F2059">
        <v>279</v>
      </c>
      <c r="G2059">
        <v>177</v>
      </c>
      <c r="H2059">
        <v>456</v>
      </c>
      <c r="I2059" s="2" t="s">
        <v>14</v>
      </c>
      <c r="J2059">
        <v>3</v>
      </c>
      <c r="K2059" s="4">
        <v>29900</v>
      </c>
      <c r="L2059" s="1">
        <v>19299</v>
      </c>
      <c r="M2059">
        <f ca="1">DATEDIF(Factures[[#This Row],[Date naissance]],TODAY(),"Y")</f>
        <v>70</v>
      </c>
      <c r="N2059" t="str">
        <f ca="1">VLOOKUP(Factures[[#This Row],[Age]],Cat_Age[],2,TRUE)</f>
        <v>5 - de 65 et plus</v>
      </c>
      <c r="O2059" t="str" cm="1">
        <f t="array" ref="O205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59" t="str">
        <f>VLOOKUP(INDEX(Communes2013[Code Postal],MATCH("*"&amp;TEXT(Factures[[#This Row],[CP]],"00000")&amp;"*",Communes2013[Code Postal],0)),Communes2013[],2,FALSE)</f>
        <v>CONCARNEAU</v>
      </c>
      <c r="Q2059" t="str">
        <f>VLOOKUP(Factures[[#This Row],[DPT]],departement2021[],6,FALSE)</f>
        <v>Finistère</v>
      </c>
      <c r="R2059" t="str">
        <f>VLOOKUP(VLOOKUP(Factures[[#This Row],[DPT]],departement2021[],2,FALSE),region2021[],5,FALSE)</f>
        <v>Bretagne</v>
      </c>
    </row>
    <row r="2060" spans="1:18" x14ac:dyDescent="0.25">
      <c r="A2060">
        <v>2065</v>
      </c>
      <c r="B2060" s="1">
        <v>44814</v>
      </c>
      <c r="C2060" s="2" t="s">
        <v>12</v>
      </c>
      <c r="D2060" s="2" t="s">
        <v>21</v>
      </c>
      <c r="E2060">
        <v>8</v>
      </c>
      <c r="F2060">
        <v>178.5</v>
      </c>
      <c r="G2060">
        <v>127</v>
      </c>
      <c r="H2060">
        <v>305.5</v>
      </c>
      <c r="I2060" s="2" t="s">
        <v>14</v>
      </c>
      <c r="J2060">
        <v>18.5</v>
      </c>
      <c r="K2060" s="4">
        <v>29860</v>
      </c>
      <c r="L2060" s="1">
        <v>33001</v>
      </c>
      <c r="M2060">
        <f ca="1">DATEDIF(Factures[[#This Row],[Date naissance]],TODAY(),"Y")</f>
        <v>32</v>
      </c>
      <c r="N2060" t="str">
        <f ca="1">VLOOKUP(Factures[[#This Row],[Age]],Cat_Age[],2,TRUE)</f>
        <v>1 - de 0 à 35 ans</v>
      </c>
      <c r="O2060" t="str" cm="1">
        <f t="array" ref="O206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60" t="str">
        <f>VLOOKUP(INDEX(Communes2013[Code Postal],MATCH("*"&amp;TEXT(Factures[[#This Row],[CP]],"00000")&amp;"*",Communes2013[Code Postal],0)),Communes2013[],2,FALSE)</f>
        <v>PLABENNEC</v>
      </c>
      <c r="Q2060" t="str">
        <f>VLOOKUP(Factures[[#This Row],[DPT]],departement2021[],6,FALSE)</f>
        <v>Finistère</v>
      </c>
      <c r="R2060" t="str">
        <f>VLOOKUP(VLOOKUP(Factures[[#This Row],[DPT]],departement2021[],2,FALSE),region2021[],5,FALSE)</f>
        <v>Bretagne</v>
      </c>
    </row>
    <row r="2061" spans="1:18" x14ac:dyDescent="0.25">
      <c r="A2061">
        <v>2066</v>
      </c>
      <c r="B2061" s="1">
        <v>44814</v>
      </c>
      <c r="C2061" s="2" t="s">
        <v>18</v>
      </c>
      <c r="D2061" s="2" t="s">
        <v>16</v>
      </c>
      <c r="E2061">
        <v>2</v>
      </c>
      <c r="F2061">
        <v>51.5</v>
      </c>
      <c r="G2061">
        <v>29</v>
      </c>
      <c r="H2061">
        <v>80.5</v>
      </c>
      <c r="I2061" s="2" t="s">
        <v>17</v>
      </c>
      <c r="K2061" s="4">
        <v>92600</v>
      </c>
      <c r="L2061" s="1">
        <v>16539</v>
      </c>
      <c r="M2061">
        <f ca="1">DATEDIF(Factures[[#This Row],[Date naissance]],TODAY(),"Y")</f>
        <v>77</v>
      </c>
      <c r="N2061" t="str">
        <f ca="1">VLOOKUP(Factures[[#This Row],[Age]],Cat_Age[],2,TRUE)</f>
        <v>5 - de 65 et plus</v>
      </c>
      <c r="O2061" t="str" cm="1">
        <f t="array" ref="O2061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61" t="str">
        <f>VLOOKUP(INDEX(Communes2013[Code Postal],MATCH("*"&amp;TEXT(Factures[[#This Row],[CP]],"00000")&amp;"*",Communes2013[Code Postal],0)),Communes2013[],2,FALSE)</f>
        <v>ASNIERES-SUR-SEINE</v>
      </c>
      <c r="Q2061" t="str">
        <f>VLOOKUP(Factures[[#This Row],[DPT]],departement2021[],6,FALSE)</f>
        <v>Hauts-de-Seine</v>
      </c>
      <c r="R2061" t="str">
        <f>VLOOKUP(VLOOKUP(Factures[[#This Row],[DPT]],departement2021[],2,FALSE),region2021[],5,FALSE)</f>
        <v>Île-de-France</v>
      </c>
    </row>
    <row r="2062" spans="1:18" x14ac:dyDescent="0.25">
      <c r="A2062">
        <v>2067</v>
      </c>
      <c r="B2062" s="1">
        <v>44814</v>
      </c>
      <c r="C2062" s="2" t="s">
        <v>19</v>
      </c>
      <c r="D2062" s="2" t="s">
        <v>13</v>
      </c>
      <c r="E2062">
        <v>1</v>
      </c>
      <c r="F2062">
        <v>20.5</v>
      </c>
      <c r="G2062">
        <v>21</v>
      </c>
      <c r="H2062">
        <v>41.5</v>
      </c>
      <c r="I2062" s="2" t="s">
        <v>14</v>
      </c>
      <c r="J2062">
        <v>4</v>
      </c>
      <c r="K2062" s="4">
        <v>56600</v>
      </c>
      <c r="L2062" s="1">
        <v>25625</v>
      </c>
      <c r="M2062">
        <f ca="1">DATEDIF(Factures[[#This Row],[Date naissance]],TODAY(),"Y")</f>
        <v>52</v>
      </c>
      <c r="N2062" t="str">
        <f ca="1">VLOOKUP(Factures[[#This Row],[Age]],Cat_Age[],2,TRUE)</f>
        <v>3 - de 45 à 55 ans</v>
      </c>
      <c r="O2062" t="str" cm="1">
        <f t="array" ref="O2062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62" t="str">
        <f>VLOOKUP(INDEX(Communes2013[Code Postal],MATCH("*"&amp;TEXT(Factures[[#This Row],[CP]],"00000")&amp;"*",Communes2013[Code Postal],0)),Communes2013[],2,FALSE)</f>
        <v>LANESTER</v>
      </c>
      <c r="Q2062" t="str">
        <f>VLOOKUP(Factures[[#This Row],[DPT]],departement2021[],6,FALSE)</f>
        <v>Morbihan</v>
      </c>
      <c r="R2062" t="str">
        <f>VLOOKUP(VLOOKUP(Factures[[#This Row],[DPT]],departement2021[],2,FALSE),region2021[],5,FALSE)</f>
        <v>Bretagne</v>
      </c>
    </row>
    <row r="2063" spans="1:18" x14ac:dyDescent="0.25">
      <c r="A2063">
        <v>2068</v>
      </c>
      <c r="B2063" s="1">
        <v>44814</v>
      </c>
      <c r="C2063" s="2" t="s">
        <v>18</v>
      </c>
      <c r="D2063" s="2" t="s">
        <v>16</v>
      </c>
      <c r="E2063">
        <v>18</v>
      </c>
      <c r="F2063">
        <v>459</v>
      </c>
      <c r="G2063">
        <v>62</v>
      </c>
      <c r="H2063">
        <v>521</v>
      </c>
      <c r="I2063" s="2" t="s">
        <v>17</v>
      </c>
      <c r="K2063" s="4">
        <v>22130</v>
      </c>
      <c r="L2063" s="1">
        <v>20286</v>
      </c>
      <c r="M2063">
        <f ca="1">DATEDIF(Factures[[#This Row],[Date naissance]],TODAY(),"Y")</f>
        <v>67</v>
      </c>
      <c r="N2063" t="str">
        <f ca="1">VLOOKUP(Factures[[#This Row],[Age]],Cat_Age[],2,TRUE)</f>
        <v>5 - de 65 et plus</v>
      </c>
      <c r="O2063" t="str" cm="1">
        <f t="array" ref="O2063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63" t="str">
        <f>VLOOKUP(INDEX(Communes2013[Code Postal],MATCH("*"&amp;TEXT(Factures[[#This Row],[CP]],"00000")&amp;"*",Communes2013[Code Postal],0)),Communes2013[],2,FALSE)</f>
        <v>PLANCOET</v>
      </c>
      <c r="Q2063" t="str">
        <f>VLOOKUP(Factures[[#This Row],[DPT]],departement2021[],6,FALSE)</f>
        <v>Côtes-d'Armor</v>
      </c>
      <c r="R2063" t="str">
        <f>VLOOKUP(VLOOKUP(Factures[[#This Row],[DPT]],departement2021[],2,FALSE),region2021[],5,FALSE)</f>
        <v>Bretagne</v>
      </c>
    </row>
    <row r="2064" spans="1:18" x14ac:dyDescent="0.25">
      <c r="A2064">
        <v>2070</v>
      </c>
      <c r="B2064" s="1">
        <v>44814</v>
      </c>
      <c r="C2064" s="2" t="s">
        <v>15</v>
      </c>
      <c r="D2064" s="2" t="s">
        <v>13</v>
      </c>
      <c r="E2064">
        <v>1</v>
      </c>
      <c r="F2064">
        <v>20.5</v>
      </c>
      <c r="G2064">
        <v>34</v>
      </c>
      <c r="H2064">
        <v>54.5</v>
      </c>
      <c r="I2064" s="2" t="s">
        <v>14</v>
      </c>
      <c r="J2064">
        <v>3.5</v>
      </c>
      <c r="K2064" s="4">
        <v>56150</v>
      </c>
      <c r="L2064" s="1">
        <v>31770</v>
      </c>
      <c r="M2064">
        <f ca="1">DATEDIF(Factures[[#This Row],[Date naissance]],TODAY(),"Y")</f>
        <v>35</v>
      </c>
      <c r="N2064" t="str">
        <f ca="1">VLOOKUP(Factures[[#This Row],[Age]],Cat_Age[],2,TRUE)</f>
        <v>2 - de 35 à 45 ans</v>
      </c>
      <c r="O2064" t="str" cm="1">
        <f t="array" ref="O2064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64" t="str">
        <f>VLOOKUP(INDEX(Communes2013[Code Postal],MATCH("*"&amp;TEXT(Factures[[#This Row],[CP]],"00000")&amp;"*",Communes2013[Code Postal],0)),Communes2013[],2,FALSE)</f>
        <v>BAUD</v>
      </c>
      <c r="Q2064" t="str">
        <f>VLOOKUP(Factures[[#This Row],[DPT]],departement2021[],6,FALSE)</f>
        <v>Morbihan</v>
      </c>
      <c r="R2064" t="str">
        <f>VLOOKUP(VLOOKUP(Factures[[#This Row],[DPT]],departement2021[],2,FALSE),region2021[],5,FALSE)</f>
        <v>Bretagne</v>
      </c>
    </row>
    <row r="2065" spans="1:18" x14ac:dyDescent="0.25">
      <c r="A2065">
        <v>2071</v>
      </c>
      <c r="B2065" s="1">
        <v>44814</v>
      </c>
      <c r="C2065" s="2" t="s">
        <v>12</v>
      </c>
      <c r="D2065" s="2" t="s">
        <v>21</v>
      </c>
      <c r="E2065">
        <v>9</v>
      </c>
      <c r="F2065">
        <v>177.5</v>
      </c>
      <c r="G2065">
        <v>322</v>
      </c>
      <c r="H2065">
        <v>499.5</v>
      </c>
      <c r="I2065" s="2" t="s">
        <v>14</v>
      </c>
      <c r="J2065">
        <v>34</v>
      </c>
      <c r="K2065" s="4">
        <v>29650</v>
      </c>
      <c r="L2065" s="1">
        <v>18266</v>
      </c>
      <c r="M2065">
        <f ca="1">DATEDIF(Factures[[#This Row],[Date naissance]],TODAY(),"Y")</f>
        <v>72</v>
      </c>
      <c r="N2065" t="str">
        <f ca="1">VLOOKUP(Factures[[#This Row],[Age]],Cat_Age[],2,TRUE)</f>
        <v>5 - de 65 et plus</v>
      </c>
      <c r="O2065" t="str" cm="1">
        <f t="array" ref="O206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65" t="str">
        <f>VLOOKUP(INDEX(Communes2013[Code Postal],MATCH("*"&amp;TEXT(Factures[[#This Row],[CP]],"00000")&amp;"*",Communes2013[Code Postal],0)),Communes2013[],2,FALSE)</f>
        <v>GUERLESQUIN</v>
      </c>
      <c r="Q2065" t="str">
        <f>VLOOKUP(Factures[[#This Row],[DPT]],departement2021[],6,FALSE)</f>
        <v>Finistère</v>
      </c>
      <c r="R2065" t="str">
        <f>VLOOKUP(VLOOKUP(Factures[[#This Row],[DPT]],departement2021[],2,FALSE),region2021[],5,FALSE)</f>
        <v>Bretagne</v>
      </c>
    </row>
    <row r="2066" spans="1:18" x14ac:dyDescent="0.25">
      <c r="A2066">
        <v>2072</v>
      </c>
      <c r="B2066" s="1">
        <v>44814</v>
      </c>
      <c r="C2066" s="2" t="s">
        <v>15</v>
      </c>
      <c r="D2066" s="2" t="s">
        <v>13</v>
      </c>
      <c r="E2066">
        <v>20</v>
      </c>
      <c r="F2066">
        <v>435</v>
      </c>
      <c r="G2066">
        <v>748</v>
      </c>
      <c r="H2066">
        <v>1183</v>
      </c>
      <c r="I2066" s="2" t="s">
        <v>14</v>
      </c>
      <c r="J2066">
        <v>51.5</v>
      </c>
      <c r="K2066" s="4">
        <v>14160</v>
      </c>
      <c r="L2066" s="1">
        <v>26384</v>
      </c>
      <c r="M2066">
        <f ca="1">DATEDIF(Factures[[#This Row],[Date naissance]],TODAY(),"Y")</f>
        <v>50</v>
      </c>
      <c r="N2066" t="str">
        <f ca="1">VLOOKUP(Factures[[#This Row],[Age]],Cat_Age[],2,TRUE)</f>
        <v>3 - de 45 à 55 ans</v>
      </c>
      <c r="O2066" t="str" cm="1">
        <f t="array" ref="O2066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2066" t="str">
        <f>VLOOKUP(INDEX(Communes2013[Code Postal],MATCH("*"&amp;TEXT(Factures[[#This Row],[CP]],"00000")&amp;"*",Communes2013[Code Postal],0)),Communes2013[],2,FALSE)</f>
        <v>DIVES-SUR-MER</v>
      </c>
      <c r="Q2066" t="str">
        <f>VLOOKUP(Factures[[#This Row],[DPT]],departement2021[],6,FALSE)</f>
        <v>Calvados</v>
      </c>
      <c r="R2066" t="str">
        <f>VLOOKUP(VLOOKUP(Factures[[#This Row],[DPT]],departement2021[],2,FALSE),region2021[],5,FALSE)</f>
        <v>Normandie</v>
      </c>
    </row>
    <row r="2067" spans="1:18" x14ac:dyDescent="0.25">
      <c r="A2067">
        <v>2073</v>
      </c>
      <c r="B2067" s="1">
        <v>44814</v>
      </c>
      <c r="C2067" s="2" t="s">
        <v>18</v>
      </c>
      <c r="D2067" s="2" t="s">
        <v>16</v>
      </c>
      <c r="E2067">
        <v>10</v>
      </c>
      <c r="F2067">
        <v>271.5</v>
      </c>
      <c r="G2067">
        <v>371</v>
      </c>
      <c r="H2067">
        <v>642.5</v>
      </c>
      <c r="I2067" s="2" t="s">
        <v>14</v>
      </c>
      <c r="J2067">
        <v>37</v>
      </c>
      <c r="K2067" s="4">
        <v>50700</v>
      </c>
      <c r="L2067" s="1">
        <v>28360</v>
      </c>
      <c r="M2067">
        <f ca="1">DATEDIF(Factures[[#This Row],[Date naissance]],TODAY(),"Y")</f>
        <v>45</v>
      </c>
      <c r="N2067" t="str">
        <f ca="1">VLOOKUP(Factures[[#This Row],[Age]],Cat_Age[],2,TRUE)</f>
        <v>3 - de 45 à 55 ans</v>
      </c>
      <c r="O2067" t="str" cm="1">
        <f t="array" ref="O2067">IF(INT(Factures[[#This Row],[CP]]/1000)=20,_xlfn.SWITCH(MID(Factures[[#This Row],[CP]],3,1),"0","2A","1","2A","2","2B"),IF(LEN(Factures[[#This Row],[CP]])=4,"0"&amp;LEFT(Factures[[#This Row],[CP]],1),LEFT(Factures[[#This Row],[CP]],2)))</f>
        <v>50</v>
      </c>
      <c r="P2067" t="str">
        <f>VLOOKUP(INDEX(Communes2013[Code Postal],MATCH("*"&amp;TEXT(Factures[[#This Row],[CP]],"00000")&amp;"*",Communes2013[Code Postal],0)),Communes2013[],2,FALSE)</f>
        <v>VALOGNES</v>
      </c>
      <c r="Q2067" t="str">
        <f>VLOOKUP(Factures[[#This Row],[DPT]],departement2021[],6,FALSE)</f>
        <v>Manche</v>
      </c>
      <c r="R2067" t="str">
        <f>VLOOKUP(VLOOKUP(Factures[[#This Row],[DPT]],departement2021[],2,FALSE),region2021[],5,FALSE)</f>
        <v>Normandie</v>
      </c>
    </row>
    <row r="2068" spans="1:18" x14ac:dyDescent="0.25">
      <c r="A2068">
        <v>2074</v>
      </c>
      <c r="B2068" s="1">
        <v>44814</v>
      </c>
      <c r="C2068" s="2" t="s">
        <v>15</v>
      </c>
      <c r="D2068" s="2" t="s">
        <v>21</v>
      </c>
      <c r="E2068">
        <v>4</v>
      </c>
      <c r="F2068">
        <v>76.5</v>
      </c>
      <c r="G2068">
        <v>14</v>
      </c>
      <c r="H2068">
        <v>90.5</v>
      </c>
      <c r="I2068" s="2" t="s">
        <v>17</v>
      </c>
      <c r="K2068" s="4">
        <v>29830</v>
      </c>
      <c r="L2068" s="1">
        <v>26963</v>
      </c>
      <c r="M2068">
        <f ca="1">DATEDIF(Factures[[#This Row],[Date naissance]],TODAY(),"Y")</f>
        <v>49</v>
      </c>
      <c r="N2068" t="str">
        <f ca="1">VLOOKUP(Factures[[#This Row],[Age]],Cat_Age[],2,TRUE)</f>
        <v>3 - de 45 à 55 ans</v>
      </c>
      <c r="O2068" t="str" cm="1">
        <f t="array" ref="O206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68" t="str">
        <f>VLOOKUP(INDEX(Communes2013[Code Postal],MATCH("*"&amp;TEXT(Factures[[#This Row],[CP]],"00000")&amp;"*",Communes2013[Code Postal],0)),Communes2013[],2,FALSE)</f>
        <v>PLOUDALMEZEAU</v>
      </c>
      <c r="Q2068" t="str">
        <f>VLOOKUP(Factures[[#This Row],[DPT]],departement2021[],6,FALSE)</f>
        <v>Finistère</v>
      </c>
      <c r="R2068" t="str">
        <f>VLOOKUP(VLOOKUP(Factures[[#This Row],[DPT]],departement2021[],2,FALSE),region2021[],5,FALSE)</f>
        <v>Bretagne</v>
      </c>
    </row>
    <row r="2069" spans="1:18" x14ac:dyDescent="0.25">
      <c r="A2069">
        <v>2075</v>
      </c>
      <c r="B2069" s="1">
        <v>44814</v>
      </c>
      <c r="C2069" s="2" t="s">
        <v>15</v>
      </c>
      <c r="D2069" s="2" t="s">
        <v>13</v>
      </c>
      <c r="E2069">
        <v>20</v>
      </c>
      <c r="F2069">
        <v>454.5</v>
      </c>
      <c r="G2069">
        <v>163</v>
      </c>
      <c r="H2069">
        <v>617.5</v>
      </c>
      <c r="I2069" s="2" t="s">
        <v>14</v>
      </c>
      <c r="J2069">
        <v>14</v>
      </c>
      <c r="K2069" s="4">
        <v>22400</v>
      </c>
      <c r="L2069" s="1">
        <v>32523</v>
      </c>
      <c r="M2069">
        <f ca="1">DATEDIF(Factures[[#This Row],[Date naissance]],TODAY(),"Y")</f>
        <v>33</v>
      </c>
      <c r="N2069" t="str">
        <f ca="1">VLOOKUP(Factures[[#This Row],[Age]],Cat_Age[],2,TRUE)</f>
        <v>1 - de 0 à 35 ans</v>
      </c>
      <c r="O2069" t="str" cm="1">
        <f t="array" ref="O206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69" t="str">
        <f>VLOOKUP(INDEX(Communes2013[Code Postal],MATCH("*"&amp;TEXT(Factures[[#This Row],[CP]],"00000")&amp;"*",Communes2013[Code Postal],0)),Communes2013[],2,FALSE)</f>
        <v>LAMBALLE</v>
      </c>
      <c r="Q2069" t="str">
        <f>VLOOKUP(Factures[[#This Row],[DPT]],departement2021[],6,FALSE)</f>
        <v>Côtes-d'Armor</v>
      </c>
      <c r="R2069" t="str">
        <f>VLOOKUP(VLOOKUP(Factures[[#This Row],[DPT]],departement2021[],2,FALSE),region2021[],5,FALSE)</f>
        <v>Bretagne</v>
      </c>
    </row>
    <row r="2070" spans="1:18" x14ac:dyDescent="0.25">
      <c r="A2070">
        <v>2076</v>
      </c>
      <c r="B2070" s="1">
        <v>44814</v>
      </c>
      <c r="C2070" s="2" t="s">
        <v>12</v>
      </c>
      <c r="D2070" s="2" t="s">
        <v>22</v>
      </c>
      <c r="E2070">
        <v>9</v>
      </c>
      <c r="F2070">
        <v>137.5</v>
      </c>
      <c r="G2070">
        <v>122</v>
      </c>
      <c r="H2070">
        <v>259.5</v>
      </c>
      <c r="I2070" s="2" t="s">
        <v>14</v>
      </c>
      <c r="J2070">
        <v>26</v>
      </c>
      <c r="K2070" s="4">
        <v>30120</v>
      </c>
      <c r="L2070" s="1">
        <v>25662</v>
      </c>
      <c r="M2070">
        <f ca="1">DATEDIF(Factures[[#This Row],[Date naissance]],TODAY(),"Y")</f>
        <v>52</v>
      </c>
      <c r="N2070" t="str">
        <f ca="1">VLOOKUP(Factures[[#This Row],[Age]],Cat_Age[],2,TRUE)</f>
        <v>3 - de 45 à 55 ans</v>
      </c>
      <c r="O2070" t="str" cm="1">
        <f t="array" ref="O2070">IF(INT(Factures[[#This Row],[CP]]/1000)=20,_xlfn.SWITCH(MID(Factures[[#This Row],[CP]],3,1),"0","2A","1","2A","2","2B"),IF(LEN(Factures[[#This Row],[CP]])=4,"0"&amp;LEFT(Factures[[#This Row],[CP]],1),LEFT(Factures[[#This Row],[CP]],2)))</f>
        <v>30</v>
      </c>
      <c r="P2070" t="str">
        <f>VLOOKUP(INDEX(Communes2013[Code Postal],MATCH("*"&amp;TEXT(Factures[[#This Row],[CP]],"00000")&amp;"*",Communes2013[Code Postal],0)),Communes2013[],2,FALSE)</f>
        <v>LE VIGAN</v>
      </c>
      <c r="Q2070" t="str">
        <f>VLOOKUP(Factures[[#This Row],[DPT]],departement2021[],6,FALSE)</f>
        <v>Gard</v>
      </c>
      <c r="R2070" t="str">
        <f>VLOOKUP(VLOOKUP(Factures[[#This Row],[DPT]],departement2021[],2,FALSE),region2021[],5,FALSE)</f>
        <v>Occitanie</v>
      </c>
    </row>
    <row r="2071" spans="1:18" x14ac:dyDescent="0.25">
      <c r="A2071">
        <v>2077</v>
      </c>
      <c r="B2071" s="1">
        <v>44815</v>
      </c>
      <c r="C2071" s="2" t="s">
        <v>18</v>
      </c>
      <c r="D2071" s="2" t="s">
        <v>20</v>
      </c>
      <c r="E2071">
        <v>2</v>
      </c>
      <c r="F2071">
        <v>29</v>
      </c>
      <c r="G2071">
        <v>10</v>
      </c>
      <c r="H2071">
        <v>39</v>
      </c>
      <c r="I2071" s="2" t="s">
        <v>14</v>
      </c>
      <c r="J2071">
        <v>2.5</v>
      </c>
      <c r="K2071" s="4">
        <v>61120</v>
      </c>
      <c r="L2071" s="1">
        <v>24943</v>
      </c>
      <c r="M2071">
        <f ca="1">DATEDIF(Factures[[#This Row],[Date naissance]],TODAY(),"Y")</f>
        <v>54</v>
      </c>
      <c r="N2071" t="str">
        <f ca="1">VLOOKUP(Factures[[#This Row],[Age]],Cat_Age[],2,TRUE)</f>
        <v>3 - de 45 à 55 ans</v>
      </c>
      <c r="O2071" t="str" cm="1">
        <f t="array" ref="O2071">IF(INT(Factures[[#This Row],[CP]]/1000)=20,_xlfn.SWITCH(MID(Factures[[#This Row],[CP]],3,1),"0","2A","1","2A","2","2B"),IF(LEN(Factures[[#This Row],[CP]])=4,"0"&amp;LEFT(Factures[[#This Row],[CP]],1),LEFT(Factures[[#This Row],[CP]],2)))</f>
        <v>61</v>
      </c>
      <c r="P2071" t="str">
        <f>VLOOKUP(INDEX(Communes2013[Code Postal],MATCH("*"&amp;TEXT(Factures[[#This Row],[CP]],"00000")&amp;"*",Communes2013[Code Postal],0)),Communes2013[],2,FALSE)</f>
        <v>VIMOUTIERS</v>
      </c>
      <c r="Q2071" t="str">
        <f>VLOOKUP(Factures[[#This Row],[DPT]],departement2021[],6,FALSE)</f>
        <v>Orne</v>
      </c>
      <c r="R2071" t="str">
        <f>VLOOKUP(VLOOKUP(Factures[[#This Row],[DPT]],departement2021[],2,FALSE),region2021[],5,FALSE)</f>
        <v>Normandie</v>
      </c>
    </row>
    <row r="2072" spans="1:18" x14ac:dyDescent="0.25">
      <c r="A2072">
        <v>2078</v>
      </c>
      <c r="B2072" s="1">
        <v>44815</v>
      </c>
      <c r="C2072" s="2" t="s">
        <v>19</v>
      </c>
      <c r="D2072" s="2" t="s">
        <v>13</v>
      </c>
      <c r="E2072">
        <v>8</v>
      </c>
      <c r="F2072">
        <v>198</v>
      </c>
      <c r="G2072">
        <v>234</v>
      </c>
      <c r="H2072">
        <v>432</v>
      </c>
      <c r="I2072" s="2" t="s">
        <v>14</v>
      </c>
      <c r="J2072">
        <v>9</v>
      </c>
      <c r="K2072" s="4">
        <v>94100</v>
      </c>
      <c r="L2072" s="1">
        <v>36274</v>
      </c>
      <c r="M2072">
        <f ca="1">DATEDIF(Factures[[#This Row],[Date naissance]],TODAY(),"Y")</f>
        <v>23</v>
      </c>
      <c r="N2072" t="str">
        <f ca="1">VLOOKUP(Factures[[#This Row],[Age]],Cat_Age[],2,TRUE)</f>
        <v>1 - de 0 à 35 ans</v>
      </c>
      <c r="O2072" t="str" cm="1">
        <f t="array" ref="O2072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072" t="str">
        <f>VLOOKUP(INDEX(Communes2013[Code Postal],MATCH("*"&amp;TEXT(Factures[[#This Row],[CP]],"00000")&amp;"*",Communes2013[Code Postal],0)),Communes2013[],2,FALSE)</f>
        <v>SAINT-MAUR-DES-FOSSES</v>
      </c>
      <c r="Q2072" t="str">
        <f>VLOOKUP(Factures[[#This Row],[DPT]],departement2021[],6,FALSE)</f>
        <v>Val-de-Marne</v>
      </c>
      <c r="R2072" t="str">
        <f>VLOOKUP(VLOOKUP(Factures[[#This Row],[DPT]],departement2021[],2,FALSE),region2021[],5,FALSE)</f>
        <v>Île-de-France</v>
      </c>
    </row>
    <row r="2073" spans="1:18" x14ac:dyDescent="0.25">
      <c r="A2073">
        <v>2079</v>
      </c>
      <c r="B2073" s="1">
        <v>44815</v>
      </c>
      <c r="C2073" s="2" t="s">
        <v>15</v>
      </c>
      <c r="D2073" s="2" t="s">
        <v>13</v>
      </c>
      <c r="E2073">
        <v>3</v>
      </c>
      <c r="F2073">
        <v>70</v>
      </c>
      <c r="G2073">
        <v>29</v>
      </c>
      <c r="H2073">
        <v>99</v>
      </c>
      <c r="I2073" s="2" t="s">
        <v>14</v>
      </c>
      <c r="J2073">
        <v>7.5</v>
      </c>
      <c r="K2073" s="4">
        <v>35470</v>
      </c>
      <c r="L2073" s="1">
        <v>29956</v>
      </c>
      <c r="M2073">
        <f ca="1">DATEDIF(Factures[[#This Row],[Date naissance]],TODAY(),"Y")</f>
        <v>40</v>
      </c>
      <c r="N2073" t="str">
        <f ca="1">VLOOKUP(Factures[[#This Row],[Age]],Cat_Age[],2,TRUE)</f>
        <v>2 - de 35 à 45 ans</v>
      </c>
      <c r="O2073" t="str" cm="1">
        <f t="array" ref="O207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73" t="str">
        <f>VLOOKUP(INDEX(Communes2013[Code Postal],MATCH("*"&amp;TEXT(Factures[[#This Row],[CP]],"00000")&amp;"*",Communes2013[Code Postal],0)),Communes2013[],2,FALSE)</f>
        <v>BAIN-DE-BRETAGNE</v>
      </c>
      <c r="Q2073" t="str">
        <f>VLOOKUP(Factures[[#This Row],[DPT]],departement2021[],6,FALSE)</f>
        <v>Ille-et-Vilaine</v>
      </c>
      <c r="R2073" t="str">
        <f>VLOOKUP(VLOOKUP(Factures[[#This Row],[DPT]],departement2021[],2,FALSE),region2021[],5,FALSE)</f>
        <v>Bretagne</v>
      </c>
    </row>
    <row r="2074" spans="1:18" x14ac:dyDescent="0.25">
      <c r="A2074">
        <v>2080</v>
      </c>
      <c r="B2074" s="1">
        <v>44815</v>
      </c>
      <c r="C2074" s="2" t="s">
        <v>19</v>
      </c>
      <c r="D2074" s="2" t="s">
        <v>16</v>
      </c>
      <c r="E2074">
        <v>2</v>
      </c>
      <c r="F2074">
        <v>55</v>
      </c>
      <c r="G2074">
        <v>58</v>
      </c>
      <c r="H2074">
        <v>113</v>
      </c>
      <c r="I2074" s="2" t="s">
        <v>14</v>
      </c>
      <c r="J2074">
        <v>2</v>
      </c>
      <c r="K2074" s="4">
        <v>93370</v>
      </c>
      <c r="L2074" s="1">
        <v>24107</v>
      </c>
      <c r="M2074">
        <f ca="1">DATEDIF(Factures[[#This Row],[Date naissance]],TODAY(),"Y")</f>
        <v>56</v>
      </c>
      <c r="N2074" t="str">
        <f ca="1">VLOOKUP(Factures[[#This Row],[Age]],Cat_Age[],2,TRUE)</f>
        <v>4 - de 55 à 65 ans</v>
      </c>
      <c r="O2074" t="str" cm="1">
        <f t="array" ref="O2074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074" t="str">
        <f>VLOOKUP(INDEX(Communes2013[Code Postal],MATCH("*"&amp;TEXT(Factures[[#This Row],[CP]],"00000")&amp;"*",Communes2013[Code Postal],0)),Communes2013[],2,FALSE)</f>
        <v>MONTFERMEIL</v>
      </c>
      <c r="Q2074" t="str">
        <f>VLOOKUP(Factures[[#This Row],[DPT]],departement2021[],6,FALSE)</f>
        <v>Seine-Saint-Denis</v>
      </c>
      <c r="R2074" t="str">
        <f>VLOOKUP(VLOOKUP(Factures[[#This Row],[DPT]],departement2021[],2,FALSE),region2021[],5,FALSE)</f>
        <v>Île-de-France</v>
      </c>
    </row>
    <row r="2075" spans="1:18" x14ac:dyDescent="0.25">
      <c r="A2075">
        <v>2081</v>
      </c>
      <c r="B2075" s="1">
        <v>44815</v>
      </c>
      <c r="C2075" s="2" t="s">
        <v>18</v>
      </c>
      <c r="D2075" s="2" t="s">
        <v>13</v>
      </c>
      <c r="E2075">
        <v>2</v>
      </c>
      <c r="F2075">
        <v>49.5</v>
      </c>
      <c r="G2075">
        <v>63</v>
      </c>
      <c r="H2075">
        <v>112.5</v>
      </c>
      <c r="I2075" s="2" t="s">
        <v>14</v>
      </c>
      <c r="J2075">
        <v>8.5</v>
      </c>
      <c r="K2075" s="4">
        <v>93420</v>
      </c>
      <c r="L2075" s="1">
        <v>31238</v>
      </c>
      <c r="M2075">
        <f ca="1">DATEDIF(Factures[[#This Row],[Date naissance]],TODAY(),"Y")</f>
        <v>37</v>
      </c>
      <c r="N2075" t="str">
        <f ca="1">VLOOKUP(Factures[[#This Row],[Age]],Cat_Age[],2,TRUE)</f>
        <v>2 - de 35 à 45 ans</v>
      </c>
      <c r="O2075" t="str" cm="1">
        <f t="array" ref="O2075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075" t="str">
        <f>VLOOKUP(INDEX(Communes2013[Code Postal],MATCH("*"&amp;TEXT(Factures[[#This Row],[CP]],"00000")&amp;"*",Communes2013[Code Postal],0)),Communes2013[],2,FALSE)</f>
        <v>VILLEPINTE</v>
      </c>
      <c r="Q2075" t="str">
        <f>VLOOKUP(Factures[[#This Row],[DPT]],departement2021[],6,FALSE)</f>
        <v>Seine-Saint-Denis</v>
      </c>
      <c r="R2075" t="str">
        <f>VLOOKUP(VLOOKUP(Factures[[#This Row],[DPT]],departement2021[],2,FALSE),region2021[],5,FALSE)</f>
        <v>Île-de-France</v>
      </c>
    </row>
    <row r="2076" spans="1:18" x14ac:dyDescent="0.25">
      <c r="A2076">
        <v>2082</v>
      </c>
      <c r="B2076" s="1">
        <v>44815</v>
      </c>
      <c r="C2076" s="2" t="s">
        <v>15</v>
      </c>
      <c r="D2076" s="2" t="s">
        <v>16</v>
      </c>
      <c r="E2076">
        <v>2</v>
      </c>
      <c r="F2076">
        <v>55</v>
      </c>
      <c r="G2076">
        <v>95</v>
      </c>
      <c r="H2076">
        <v>150</v>
      </c>
      <c r="I2076" s="2" t="s">
        <v>14</v>
      </c>
      <c r="J2076">
        <v>10.5</v>
      </c>
      <c r="K2076" s="4">
        <v>29900</v>
      </c>
      <c r="L2076" s="1">
        <v>35409</v>
      </c>
      <c r="M2076">
        <f ca="1">DATEDIF(Factures[[#This Row],[Date naissance]],TODAY(),"Y")</f>
        <v>25</v>
      </c>
      <c r="N2076" t="str">
        <f ca="1">VLOOKUP(Factures[[#This Row],[Age]],Cat_Age[],2,TRUE)</f>
        <v>1 - de 0 à 35 ans</v>
      </c>
      <c r="O2076" t="str" cm="1">
        <f t="array" ref="O207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76" t="str">
        <f>VLOOKUP(INDEX(Communes2013[Code Postal],MATCH("*"&amp;TEXT(Factures[[#This Row],[CP]],"00000")&amp;"*",Communes2013[Code Postal],0)),Communes2013[],2,FALSE)</f>
        <v>CONCARNEAU</v>
      </c>
      <c r="Q2076" t="str">
        <f>VLOOKUP(Factures[[#This Row],[DPT]],departement2021[],6,FALSE)</f>
        <v>Finistère</v>
      </c>
      <c r="R2076" t="str">
        <f>VLOOKUP(VLOOKUP(Factures[[#This Row],[DPT]],departement2021[],2,FALSE),region2021[],5,FALSE)</f>
        <v>Bretagne</v>
      </c>
    </row>
    <row r="2077" spans="1:18" x14ac:dyDescent="0.25">
      <c r="A2077">
        <v>2083</v>
      </c>
      <c r="B2077" s="1">
        <v>44815</v>
      </c>
      <c r="C2077" s="2" t="s">
        <v>19</v>
      </c>
      <c r="D2077" s="2" t="s">
        <v>16</v>
      </c>
      <c r="E2077">
        <v>8</v>
      </c>
      <c r="F2077">
        <v>251</v>
      </c>
      <c r="G2077">
        <v>251</v>
      </c>
      <c r="H2077">
        <v>502</v>
      </c>
      <c r="I2077" s="2" t="s">
        <v>14</v>
      </c>
      <c r="J2077">
        <v>45</v>
      </c>
      <c r="K2077" s="4">
        <v>64140</v>
      </c>
      <c r="L2077" s="1">
        <v>28319</v>
      </c>
      <c r="M2077">
        <f ca="1">DATEDIF(Factures[[#This Row],[Date naissance]],TODAY(),"Y")</f>
        <v>45</v>
      </c>
      <c r="N2077" t="str">
        <f ca="1">VLOOKUP(Factures[[#This Row],[Age]],Cat_Age[],2,TRUE)</f>
        <v>3 - de 45 à 55 ans</v>
      </c>
      <c r="O2077" t="str" cm="1">
        <f t="array" ref="O2077">IF(INT(Factures[[#This Row],[CP]]/1000)=20,_xlfn.SWITCH(MID(Factures[[#This Row],[CP]],3,1),"0","2A","1","2A","2","2B"),IF(LEN(Factures[[#This Row],[CP]])=4,"0"&amp;LEFT(Factures[[#This Row],[CP]],1),LEFT(Factures[[#This Row],[CP]],2)))</f>
        <v>64</v>
      </c>
      <c r="P2077" t="str">
        <f>VLOOKUP(INDEX(Communes2013[Code Postal],MATCH("*"&amp;TEXT(Factures[[#This Row],[CP]],"00000")&amp;"*",Communes2013[Code Postal],0)),Communes2013[],2,FALSE)</f>
        <v>BILLERE</v>
      </c>
      <c r="Q2077" t="str">
        <f>VLOOKUP(Factures[[#This Row],[DPT]],departement2021[],6,FALSE)</f>
        <v>Pyrénées-Atlantiques</v>
      </c>
      <c r="R2077" t="str">
        <f>VLOOKUP(VLOOKUP(Factures[[#This Row],[DPT]],departement2021[],2,FALSE),region2021[],5,FALSE)</f>
        <v>Nouvelle-Aquitaine</v>
      </c>
    </row>
    <row r="2078" spans="1:18" x14ac:dyDescent="0.25">
      <c r="A2078">
        <v>2084</v>
      </c>
      <c r="B2078" s="1">
        <v>44815</v>
      </c>
      <c r="C2078" s="2" t="s">
        <v>15</v>
      </c>
      <c r="D2078" s="2" t="s">
        <v>16</v>
      </c>
      <c r="E2078">
        <v>2</v>
      </c>
      <c r="F2078">
        <v>62.5</v>
      </c>
      <c r="G2078">
        <v>70</v>
      </c>
      <c r="H2078">
        <v>132.5</v>
      </c>
      <c r="I2078" s="2" t="s">
        <v>17</v>
      </c>
      <c r="K2078" s="4">
        <v>56470</v>
      </c>
      <c r="L2078" s="1">
        <v>34255</v>
      </c>
      <c r="M2078">
        <f ca="1">DATEDIF(Factures[[#This Row],[Date naissance]],TODAY(),"Y")</f>
        <v>29</v>
      </c>
      <c r="N2078" t="str">
        <f ca="1">VLOOKUP(Factures[[#This Row],[Age]],Cat_Age[],2,TRUE)</f>
        <v>1 - de 0 à 35 ans</v>
      </c>
      <c r="O2078" t="str" cm="1">
        <f t="array" ref="O2078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78" t="str">
        <f>VLOOKUP(INDEX(Communes2013[Code Postal],MATCH("*"&amp;TEXT(Factures[[#This Row],[CP]],"00000")&amp;"*",Communes2013[Code Postal],0)),Communes2013[],2,FALSE)</f>
        <v>LA TRINITE-SUR-MER</v>
      </c>
      <c r="Q2078" t="str">
        <f>VLOOKUP(Factures[[#This Row],[DPT]],departement2021[],6,FALSE)</f>
        <v>Morbihan</v>
      </c>
      <c r="R2078" t="str">
        <f>VLOOKUP(VLOOKUP(Factures[[#This Row],[DPT]],departement2021[],2,FALSE),region2021[],5,FALSE)</f>
        <v>Bretagne</v>
      </c>
    </row>
    <row r="2079" spans="1:18" x14ac:dyDescent="0.25">
      <c r="A2079">
        <v>2085</v>
      </c>
      <c r="B2079" s="1">
        <v>44815</v>
      </c>
      <c r="C2079" s="2" t="s">
        <v>12</v>
      </c>
      <c r="D2079" s="2" t="s">
        <v>13</v>
      </c>
      <c r="E2079">
        <v>8</v>
      </c>
      <c r="F2079">
        <v>165.5</v>
      </c>
      <c r="G2079">
        <v>45</v>
      </c>
      <c r="H2079">
        <v>210.5</v>
      </c>
      <c r="I2079" s="2" t="s">
        <v>14</v>
      </c>
      <c r="J2079">
        <v>12.5</v>
      </c>
      <c r="K2079" s="4">
        <v>93200</v>
      </c>
      <c r="L2079" s="1">
        <v>26210</v>
      </c>
      <c r="M2079">
        <f ca="1">DATEDIF(Factures[[#This Row],[Date naissance]],TODAY(),"Y")</f>
        <v>51</v>
      </c>
      <c r="N2079" t="str">
        <f ca="1">VLOOKUP(Factures[[#This Row],[Age]],Cat_Age[],2,TRUE)</f>
        <v>3 - de 45 à 55 ans</v>
      </c>
      <c r="O2079" t="str" cm="1">
        <f t="array" ref="O2079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079" t="str">
        <f>VLOOKUP(INDEX(Communes2013[Code Postal],MATCH("*"&amp;TEXT(Factures[[#This Row],[CP]],"00000")&amp;"*",Communes2013[Code Postal],0)),Communes2013[],2,FALSE)</f>
        <v>SAINT-DENIS</v>
      </c>
      <c r="Q2079" t="str">
        <f>VLOOKUP(Factures[[#This Row],[DPT]],departement2021[],6,FALSE)</f>
        <v>Seine-Saint-Denis</v>
      </c>
      <c r="R2079" t="str">
        <f>VLOOKUP(VLOOKUP(Factures[[#This Row],[DPT]],departement2021[],2,FALSE),region2021[],5,FALSE)</f>
        <v>Île-de-France</v>
      </c>
    </row>
    <row r="2080" spans="1:18" x14ac:dyDescent="0.25">
      <c r="A2080">
        <v>2086</v>
      </c>
      <c r="B2080" s="1">
        <v>44816</v>
      </c>
      <c r="C2080" s="2" t="s">
        <v>12</v>
      </c>
      <c r="D2080" s="2" t="s">
        <v>13</v>
      </c>
      <c r="E2080">
        <v>3</v>
      </c>
      <c r="F2080">
        <v>74.5</v>
      </c>
      <c r="G2080">
        <v>15</v>
      </c>
      <c r="H2080">
        <v>89.5</v>
      </c>
      <c r="I2080" s="2" t="s">
        <v>14</v>
      </c>
      <c r="J2080">
        <v>8</v>
      </c>
      <c r="K2080" s="4">
        <v>35135</v>
      </c>
      <c r="L2080" s="1">
        <v>33187</v>
      </c>
      <c r="M2080">
        <f ca="1">DATEDIF(Factures[[#This Row],[Date naissance]],TODAY(),"Y")</f>
        <v>31</v>
      </c>
      <c r="N2080" t="str">
        <f ca="1">VLOOKUP(Factures[[#This Row],[Age]],Cat_Age[],2,TRUE)</f>
        <v>1 - de 0 à 35 ans</v>
      </c>
      <c r="O2080" t="str" cm="1">
        <f t="array" ref="O208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080" t="str">
        <f>VLOOKUP(INDEX(Communes2013[Code Postal],MATCH("*"&amp;TEXT(Factures[[#This Row],[CP]],"00000")&amp;"*",Communes2013[Code Postal],0)),Communes2013[],2,FALSE)</f>
        <v>CHANTEPIE</v>
      </c>
      <c r="Q2080" t="str">
        <f>VLOOKUP(Factures[[#This Row],[DPT]],departement2021[],6,FALSE)</f>
        <v>Ille-et-Vilaine</v>
      </c>
      <c r="R2080" t="str">
        <f>VLOOKUP(VLOOKUP(Factures[[#This Row],[DPT]],departement2021[],2,FALSE),region2021[],5,FALSE)</f>
        <v>Bretagne</v>
      </c>
    </row>
    <row r="2081" spans="1:18" x14ac:dyDescent="0.25">
      <c r="A2081">
        <v>2087</v>
      </c>
      <c r="B2081" s="1">
        <v>44816</v>
      </c>
      <c r="C2081" s="2" t="s">
        <v>12</v>
      </c>
      <c r="D2081" s="2" t="s">
        <v>16</v>
      </c>
      <c r="E2081">
        <v>9</v>
      </c>
      <c r="F2081">
        <v>312</v>
      </c>
      <c r="G2081">
        <v>286</v>
      </c>
      <c r="H2081">
        <v>598</v>
      </c>
      <c r="I2081" s="2" t="s">
        <v>14</v>
      </c>
      <c r="J2081">
        <v>17</v>
      </c>
      <c r="K2081" s="4">
        <v>56000</v>
      </c>
      <c r="L2081" s="1">
        <v>27308</v>
      </c>
      <c r="M2081">
        <f ca="1">DATEDIF(Factures[[#This Row],[Date naissance]],TODAY(),"Y")</f>
        <v>48</v>
      </c>
      <c r="N2081" t="str">
        <f ca="1">VLOOKUP(Factures[[#This Row],[Age]],Cat_Age[],2,TRUE)</f>
        <v>3 - de 45 à 55 ans</v>
      </c>
      <c r="O2081" t="str" cm="1">
        <f t="array" ref="O208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081" t="str">
        <f>VLOOKUP(INDEX(Communes2013[Code Postal],MATCH("*"&amp;TEXT(Factures[[#This Row],[CP]],"00000")&amp;"*",Communes2013[Code Postal],0)),Communes2013[],2,FALSE)</f>
        <v>VANNES</v>
      </c>
      <c r="Q2081" t="str">
        <f>VLOOKUP(Factures[[#This Row],[DPT]],departement2021[],6,FALSE)</f>
        <v>Morbihan</v>
      </c>
      <c r="R2081" t="str">
        <f>VLOOKUP(VLOOKUP(Factures[[#This Row],[DPT]],departement2021[],2,FALSE),region2021[],5,FALSE)</f>
        <v>Bretagne</v>
      </c>
    </row>
    <row r="2082" spans="1:18" x14ac:dyDescent="0.25">
      <c r="A2082">
        <v>2088</v>
      </c>
      <c r="B2082" s="1">
        <v>44816</v>
      </c>
      <c r="C2082" s="2" t="s">
        <v>12</v>
      </c>
      <c r="D2082" s="2" t="s">
        <v>21</v>
      </c>
      <c r="E2082">
        <v>20</v>
      </c>
      <c r="F2082">
        <v>391.5</v>
      </c>
      <c r="G2082">
        <v>293</v>
      </c>
      <c r="H2082">
        <v>684.5</v>
      </c>
      <c r="I2082" s="2" t="s">
        <v>14</v>
      </c>
      <c r="J2082">
        <v>61</v>
      </c>
      <c r="K2082" s="4">
        <v>13013</v>
      </c>
      <c r="L2082" s="1">
        <v>30768</v>
      </c>
      <c r="M2082">
        <f ca="1">DATEDIF(Factures[[#This Row],[Date naissance]],TODAY(),"Y")</f>
        <v>38</v>
      </c>
      <c r="N2082" t="str">
        <f ca="1">VLOOKUP(Factures[[#This Row],[Age]],Cat_Age[],2,TRUE)</f>
        <v>2 - de 35 à 45 ans</v>
      </c>
      <c r="O2082" t="str" cm="1">
        <f t="array" ref="O2082">IF(INT(Factures[[#This Row],[CP]]/1000)=20,_xlfn.SWITCH(MID(Factures[[#This Row],[CP]],3,1),"0","2A","1","2A","2","2B"),IF(LEN(Factures[[#This Row],[CP]])=4,"0"&amp;LEFT(Factures[[#This Row],[CP]],1),LEFT(Factures[[#This Row],[CP]],2)))</f>
        <v>13</v>
      </c>
      <c r="P2082" t="str">
        <f>VLOOKUP(INDEX(Communes2013[Code Postal],MATCH("*"&amp;TEXT(Factures[[#This Row],[CP]],"00000")&amp;"*",Communes2013[Code Postal],0)),Communes2013[],2,FALSE)</f>
        <v>MARSEILLE-13E--ARRONDISSEMENT</v>
      </c>
      <c r="Q2082" t="str">
        <f>VLOOKUP(Factures[[#This Row],[DPT]],departement2021[],6,FALSE)</f>
        <v>Bouches-du-Rhône</v>
      </c>
      <c r="R2082" t="str">
        <f>VLOOKUP(VLOOKUP(Factures[[#This Row],[DPT]],departement2021[],2,FALSE),region2021[],5,FALSE)</f>
        <v>Provence-Alpes-Côte d'Azur</v>
      </c>
    </row>
    <row r="2083" spans="1:18" x14ac:dyDescent="0.25">
      <c r="A2083">
        <v>2089</v>
      </c>
      <c r="B2083" s="1">
        <v>44816</v>
      </c>
      <c r="C2083" s="2" t="s">
        <v>15</v>
      </c>
      <c r="D2083" s="2" t="s">
        <v>16</v>
      </c>
      <c r="E2083">
        <v>19</v>
      </c>
      <c r="F2083">
        <v>581.5</v>
      </c>
      <c r="G2083">
        <v>89</v>
      </c>
      <c r="H2083">
        <v>670.5</v>
      </c>
      <c r="I2083" s="2" t="s">
        <v>14</v>
      </c>
      <c r="J2083">
        <v>52.5</v>
      </c>
      <c r="K2083" s="4">
        <v>29200</v>
      </c>
      <c r="L2083" s="1">
        <v>27536</v>
      </c>
      <c r="M2083">
        <f ca="1">DATEDIF(Factures[[#This Row],[Date naissance]],TODAY(),"Y")</f>
        <v>47</v>
      </c>
      <c r="N2083" t="str">
        <f ca="1">VLOOKUP(Factures[[#This Row],[Age]],Cat_Age[],2,TRUE)</f>
        <v>3 - de 45 à 55 ans</v>
      </c>
      <c r="O2083" t="str" cm="1">
        <f t="array" ref="O208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3" t="str">
        <f>VLOOKUP(INDEX(Communes2013[Code Postal],MATCH("*"&amp;TEXT(Factures[[#This Row],[CP]],"00000")&amp;"*",Communes2013[Code Postal],0)),Communes2013[],2,FALSE)</f>
        <v>BREST</v>
      </c>
      <c r="Q2083" t="str">
        <f>VLOOKUP(Factures[[#This Row],[DPT]],departement2021[],6,FALSE)</f>
        <v>Finistère</v>
      </c>
      <c r="R2083" t="str">
        <f>VLOOKUP(VLOOKUP(Factures[[#This Row],[DPT]],departement2021[],2,FALSE),region2021[],5,FALSE)</f>
        <v>Bretagne</v>
      </c>
    </row>
    <row r="2084" spans="1:18" x14ac:dyDescent="0.25">
      <c r="A2084">
        <v>2090</v>
      </c>
      <c r="B2084" s="1">
        <v>44816</v>
      </c>
      <c r="C2084" s="2" t="s">
        <v>18</v>
      </c>
      <c r="D2084" s="2" t="s">
        <v>13</v>
      </c>
      <c r="E2084">
        <v>3</v>
      </c>
      <c r="F2084">
        <v>74</v>
      </c>
      <c r="G2084">
        <v>91</v>
      </c>
      <c r="H2084">
        <v>165</v>
      </c>
      <c r="I2084" s="2" t="s">
        <v>17</v>
      </c>
      <c r="K2084" s="4">
        <v>29910</v>
      </c>
      <c r="L2084" s="1">
        <v>29833</v>
      </c>
      <c r="M2084">
        <f ca="1">DATEDIF(Factures[[#This Row],[Date naissance]],TODAY(),"Y")</f>
        <v>41</v>
      </c>
      <c r="N2084" t="str">
        <f ca="1">VLOOKUP(Factures[[#This Row],[Age]],Cat_Age[],2,TRUE)</f>
        <v>2 - de 35 à 45 ans</v>
      </c>
      <c r="O2084" t="str" cm="1">
        <f t="array" ref="O20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4" t="str">
        <f>VLOOKUP(INDEX(Communes2013[Code Postal],MATCH("*"&amp;TEXT(Factures[[#This Row],[CP]],"00000")&amp;"*",Communes2013[Code Postal],0)),Communes2013[],2,FALSE)</f>
        <v>TREGUNC</v>
      </c>
      <c r="Q2084" t="str">
        <f>VLOOKUP(Factures[[#This Row],[DPT]],departement2021[],6,FALSE)</f>
        <v>Finistère</v>
      </c>
      <c r="R2084" t="str">
        <f>VLOOKUP(VLOOKUP(Factures[[#This Row],[DPT]],departement2021[],2,FALSE),region2021[],5,FALSE)</f>
        <v>Bretagne</v>
      </c>
    </row>
    <row r="2085" spans="1:18" x14ac:dyDescent="0.25">
      <c r="A2085">
        <v>2091</v>
      </c>
      <c r="B2085" s="1">
        <v>44816</v>
      </c>
      <c r="C2085" s="2" t="s">
        <v>19</v>
      </c>
      <c r="D2085" s="2" t="s">
        <v>13</v>
      </c>
      <c r="E2085">
        <v>1</v>
      </c>
      <c r="F2085">
        <v>24.5</v>
      </c>
      <c r="G2085">
        <v>43</v>
      </c>
      <c r="H2085">
        <v>67.5</v>
      </c>
      <c r="I2085" s="2" t="s">
        <v>14</v>
      </c>
      <c r="J2085">
        <v>6</v>
      </c>
      <c r="K2085" s="4">
        <v>29000</v>
      </c>
      <c r="L2085" s="1">
        <v>29452</v>
      </c>
      <c r="M2085">
        <f ca="1">DATEDIF(Factures[[#This Row],[Date naissance]],TODAY(),"Y")</f>
        <v>42</v>
      </c>
      <c r="N2085" t="str">
        <f ca="1">VLOOKUP(Factures[[#This Row],[Age]],Cat_Age[],2,TRUE)</f>
        <v>2 - de 35 à 45 ans</v>
      </c>
      <c r="O2085" t="str" cm="1">
        <f t="array" ref="O20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5" t="str">
        <f>VLOOKUP(INDEX(Communes2013[Code Postal],MATCH("*"&amp;TEXT(Factures[[#This Row],[CP]],"00000")&amp;"*",Communes2013[Code Postal],0)),Communes2013[],2,FALSE)</f>
        <v>QUIMPER</v>
      </c>
      <c r="Q2085" t="str">
        <f>VLOOKUP(Factures[[#This Row],[DPT]],departement2021[],6,FALSE)</f>
        <v>Finistère</v>
      </c>
      <c r="R2085" t="str">
        <f>VLOOKUP(VLOOKUP(Factures[[#This Row],[DPT]],departement2021[],2,FALSE),region2021[],5,FALSE)</f>
        <v>Bretagne</v>
      </c>
    </row>
    <row r="2086" spans="1:18" x14ac:dyDescent="0.25">
      <c r="A2086">
        <v>2092</v>
      </c>
      <c r="B2086" s="1">
        <v>44817</v>
      </c>
      <c r="C2086" s="2" t="s">
        <v>12</v>
      </c>
      <c r="D2086" s="2" t="s">
        <v>16</v>
      </c>
      <c r="E2086">
        <v>2</v>
      </c>
      <c r="F2086">
        <v>50.5</v>
      </c>
      <c r="G2086">
        <v>76</v>
      </c>
      <c r="H2086">
        <v>126.5</v>
      </c>
      <c r="I2086" s="2" t="s">
        <v>14</v>
      </c>
      <c r="J2086">
        <v>4</v>
      </c>
      <c r="K2086" s="4">
        <v>29000</v>
      </c>
      <c r="L2086" s="1">
        <v>26442</v>
      </c>
      <c r="M2086">
        <f ca="1">DATEDIF(Factures[[#This Row],[Date naissance]],TODAY(),"Y")</f>
        <v>50</v>
      </c>
      <c r="N2086" t="str">
        <f ca="1">VLOOKUP(Factures[[#This Row],[Age]],Cat_Age[],2,TRUE)</f>
        <v>3 - de 45 à 55 ans</v>
      </c>
      <c r="O2086" t="str" cm="1">
        <f t="array" ref="O20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6" t="str">
        <f>VLOOKUP(INDEX(Communes2013[Code Postal],MATCH("*"&amp;TEXT(Factures[[#This Row],[CP]],"00000")&amp;"*",Communes2013[Code Postal],0)),Communes2013[],2,FALSE)</f>
        <v>QUIMPER</v>
      </c>
      <c r="Q2086" t="str">
        <f>VLOOKUP(Factures[[#This Row],[DPT]],departement2021[],6,FALSE)</f>
        <v>Finistère</v>
      </c>
      <c r="R2086" t="str">
        <f>VLOOKUP(VLOOKUP(Factures[[#This Row],[DPT]],departement2021[],2,FALSE),region2021[],5,FALSE)</f>
        <v>Bretagne</v>
      </c>
    </row>
    <row r="2087" spans="1:18" x14ac:dyDescent="0.25">
      <c r="A2087">
        <v>2093</v>
      </c>
      <c r="B2087" s="1">
        <v>44817</v>
      </c>
      <c r="C2087" s="2" t="s">
        <v>18</v>
      </c>
      <c r="D2087" s="2" t="s">
        <v>16</v>
      </c>
      <c r="E2087">
        <v>1</v>
      </c>
      <c r="F2087">
        <v>31</v>
      </c>
      <c r="G2087">
        <v>60</v>
      </c>
      <c r="H2087">
        <v>91</v>
      </c>
      <c r="I2087" s="2" t="s">
        <v>17</v>
      </c>
      <c r="K2087" s="4">
        <v>29100</v>
      </c>
      <c r="L2087" s="1">
        <v>25989</v>
      </c>
      <c r="M2087">
        <f ca="1">DATEDIF(Factures[[#This Row],[Date naissance]],TODAY(),"Y")</f>
        <v>51</v>
      </c>
      <c r="N2087" t="str">
        <f ca="1">VLOOKUP(Factures[[#This Row],[Age]],Cat_Age[],2,TRUE)</f>
        <v>3 - de 45 à 55 ans</v>
      </c>
      <c r="O2087" t="str" cm="1">
        <f t="array" ref="O208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7" t="str">
        <f>VLOOKUP(INDEX(Communes2013[Code Postal],MATCH("*"&amp;TEXT(Factures[[#This Row],[CP]],"00000")&amp;"*",Communes2013[Code Postal],0)),Communes2013[],2,FALSE)</f>
        <v>DOUARNENEZ</v>
      </c>
      <c r="Q2087" t="str">
        <f>VLOOKUP(Factures[[#This Row],[DPT]],departement2021[],6,FALSE)</f>
        <v>Finistère</v>
      </c>
      <c r="R2087" t="str">
        <f>VLOOKUP(VLOOKUP(Factures[[#This Row],[DPT]],departement2021[],2,FALSE),region2021[],5,FALSE)</f>
        <v>Bretagne</v>
      </c>
    </row>
    <row r="2088" spans="1:18" x14ac:dyDescent="0.25">
      <c r="A2088">
        <v>2094</v>
      </c>
      <c r="B2088" s="1">
        <v>44817</v>
      </c>
      <c r="C2088" s="2" t="s">
        <v>19</v>
      </c>
      <c r="D2088" s="2" t="s">
        <v>16</v>
      </c>
      <c r="E2088">
        <v>4</v>
      </c>
      <c r="F2088">
        <v>125.5</v>
      </c>
      <c r="G2088">
        <v>163</v>
      </c>
      <c r="H2088">
        <v>288.5</v>
      </c>
      <c r="I2088" s="2" t="s">
        <v>14</v>
      </c>
      <c r="J2088">
        <v>29</v>
      </c>
      <c r="K2088" s="4">
        <v>92370</v>
      </c>
      <c r="L2088" s="1">
        <v>25994</v>
      </c>
      <c r="M2088">
        <f ca="1">DATEDIF(Factures[[#This Row],[Date naissance]],TODAY(),"Y")</f>
        <v>51</v>
      </c>
      <c r="N2088" t="str">
        <f ca="1">VLOOKUP(Factures[[#This Row],[Age]],Cat_Age[],2,TRUE)</f>
        <v>3 - de 45 à 55 ans</v>
      </c>
      <c r="O2088" t="str" cm="1">
        <f t="array" ref="O2088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088" t="str">
        <f>VLOOKUP(INDEX(Communes2013[Code Postal],MATCH("*"&amp;TEXT(Factures[[#This Row],[CP]],"00000")&amp;"*",Communes2013[Code Postal],0)),Communes2013[],2,FALSE)</f>
        <v>CHAVILLE</v>
      </c>
      <c r="Q2088" t="str">
        <f>VLOOKUP(Factures[[#This Row],[DPT]],departement2021[],6,FALSE)</f>
        <v>Hauts-de-Seine</v>
      </c>
      <c r="R2088" t="str">
        <f>VLOOKUP(VLOOKUP(Factures[[#This Row],[DPT]],departement2021[],2,FALSE),region2021[],5,FALSE)</f>
        <v>Île-de-France</v>
      </c>
    </row>
    <row r="2089" spans="1:18" x14ac:dyDescent="0.25">
      <c r="A2089">
        <v>2095</v>
      </c>
      <c r="B2089" s="1">
        <v>44818</v>
      </c>
      <c r="C2089" s="2" t="s">
        <v>15</v>
      </c>
      <c r="D2089" s="2" t="s">
        <v>16</v>
      </c>
      <c r="E2089">
        <v>2</v>
      </c>
      <c r="F2089">
        <v>63</v>
      </c>
      <c r="G2089">
        <v>87</v>
      </c>
      <c r="H2089">
        <v>150</v>
      </c>
      <c r="I2089" s="2" t="s">
        <v>14</v>
      </c>
      <c r="J2089">
        <v>8.5</v>
      </c>
      <c r="K2089" s="4">
        <v>29470</v>
      </c>
      <c r="L2089" s="1">
        <v>27736</v>
      </c>
      <c r="M2089">
        <f ca="1">DATEDIF(Factures[[#This Row],[Date naissance]],TODAY(),"Y")</f>
        <v>46</v>
      </c>
      <c r="N2089" t="str">
        <f ca="1">VLOOKUP(Factures[[#This Row],[Age]],Cat_Age[],2,TRUE)</f>
        <v>3 - de 45 à 55 ans</v>
      </c>
      <c r="O2089" t="str" cm="1">
        <f t="array" ref="O208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89" t="str">
        <f>VLOOKUP(INDEX(Communes2013[Code Postal],MATCH("*"&amp;TEXT(Factures[[#This Row],[CP]],"00000")&amp;"*",Communes2013[Code Postal],0)),Communes2013[],2,FALSE)</f>
        <v>PLOUGASTEL-DAOULAS</v>
      </c>
      <c r="Q2089" t="str">
        <f>VLOOKUP(Factures[[#This Row],[DPT]],departement2021[],6,FALSE)</f>
        <v>Finistère</v>
      </c>
      <c r="R2089" t="str">
        <f>VLOOKUP(VLOOKUP(Factures[[#This Row],[DPT]],departement2021[],2,FALSE),region2021[],5,FALSE)</f>
        <v>Bretagne</v>
      </c>
    </row>
    <row r="2090" spans="1:18" x14ac:dyDescent="0.25">
      <c r="A2090">
        <v>2096</v>
      </c>
      <c r="B2090" s="1">
        <v>44818</v>
      </c>
      <c r="C2090" s="2" t="s">
        <v>12</v>
      </c>
      <c r="D2090" s="2" t="s">
        <v>13</v>
      </c>
      <c r="E2090">
        <v>7</v>
      </c>
      <c r="F2090">
        <v>150.5</v>
      </c>
      <c r="G2090">
        <v>86</v>
      </c>
      <c r="H2090">
        <v>236.5</v>
      </c>
      <c r="I2090" s="2" t="s">
        <v>14</v>
      </c>
      <c r="J2090">
        <v>18.5</v>
      </c>
      <c r="K2090" s="4">
        <v>29000</v>
      </c>
      <c r="L2090" s="1">
        <v>27969</v>
      </c>
      <c r="M2090">
        <f ca="1">DATEDIF(Factures[[#This Row],[Date naissance]],TODAY(),"Y")</f>
        <v>46</v>
      </c>
      <c r="N2090" t="str">
        <f ca="1">VLOOKUP(Factures[[#This Row],[Age]],Cat_Age[],2,TRUE)</f>
        <v>3 - de 45 à 55 ans</v>
      </c>
      <c r="O2090" t="str" cm="1">
        <f t="array" ref="O209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0" t="str">
        <f>VLOOKUP(INDEX(Communes2013[Code Postal],MATCH("*"&amp;TEXT(Factures[[#This Row],[CP]],"00000")&amp;"*",Communes2013[Code Postal],0)),Communes2013[],2,FALSE)</f>
        <v>QUIMPER</v>
      </c>
      <c r="Q2090" t="str">
        <f>VLOOKUP(Factures[[#This Row],[DPT]],departement2021[],6,FALSE)</f>
        <v>Finistère</v>
      </c>
      <c r="R2090" t="str">
        <f>VLOOKUP(VLOOKUP(Factures[[#This Row],[DPT]],departement2021[],2,FALSE),region2021[],5,FALSE)</f>
        <v>Bretagne</v>
      </c>
    </row>
    <row r="2091" spans="1:18" x14ac:dyDescent="0.25">
      <c r="A2091">
        <v>2097</v>
      </c>
      <c r="B2091" s="1">
        <v>44818</v>
      </c>
      <c r="C2091" s="2" t="s">
        <v>18</v>
      </c>
      <c r="D2091" s="2" t="s">
        <v>16</v>
      </c>
      <c r="E2091">
        <v>15</v>
      </c>
      <c r="F2091">
        <v>495.5</v>
      </c>
      <c r="G2091">
        <v>83</v>
      </c>
      <c r="H2091">
        <v>578.5</v>
      </c>
      <c r="I2091" s="2" t="s">
        <v>17</v>
      </c>
      <c r="K2091" s="4">
        <v>29900</v>
      </c>
      <c r="L2091" s="1">
        <v>17809</v>
      </c>
      <c r="M2091">
        <f ca="1">DATEDIF(Factures[[#This Row],[Date naissance]],TODAY(),"Y")</f>
        <v>74</v>
      </c>
      <c r="N2091" t="str">
        <f ca="1">VLOOKUP(Factures[[#This Row],[Age]],Cat_Age[],2,TRUE)</f>
        <v>5 - de 65 et plus</v>
      </c>
      <c r="O2091" t="str" cm="1">
        <f t="array" ref="O209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1" t="str">
        <f>VLOOKUP(INDEX(Communes2013[Code Postal],MATCH("*"&amp;TEXT(Factures[[#This Row],[CP]],"00000")&amp;"*",Communes2013[Code Postal],0)),Communes2013[],2,FALSE)</f>
        <v>CONCARNEAU</v>
      </c>
      <c r="Q2091" t="str">
        <f>VLOOKUP(Factures[[#This Row],[DPT]],departement2021[],6,FALSE)</f>
        <v>Finistère</v>
      </c>
      <c r="R2091" t="str">
        <f>VLOOKUP(VLOOKUP(Factures[[#This Row],[DPT]],departement2021[],2,FALSE),region2021[],5,FALSE)</f>
        <v>Bretagne</v>
      </c>
    </row>
    <row r="2092" spans="1:18" x14ac:dyDescent="0.25">
      <c r="A2092">
        <v>2098</v>
      </c>
      <c r="B2092" s="1">
        <v>44818</v>
      </c>
      <c r="C2092" s="2" t="s">
        <v>12</v>
      </c>
      <c r="D2092" s="2" t="s">
        <v>13</v>
      </c>
      <c r="E2092">
        <v>21</v>
      </c>
      <c r="F2092">
        <v>456.5</v>
      </c>
      <c r="G2092">
        <v>662</v>
      </c>
      <c r="H2092">
        <v>1118.5</v>
      </c>
      <c r="I2092" s="2" t="s">
        <v>14</v>
      </c>
      <c r="J2092">
        <v>61.5</v>
      </c>
      <c r="K2092" s="4">
        <v>75013</v>
      </c>
      <c r="L2092" s="1">
        <v>29321</v>
      </c>
      <c r="M2092">
        <f ca="1">DATEDIF(Factures[[#This Row],[Date naissance]],TODAY(),"Y")</f>
        <v>42</v>
      </c>
      <c r="N2092" t="str">
        <f ca="1">VLOOKUP(Factures[[#This Row],[Age]],Cat_Age[],2,TRUE)</f>
        <v>2 - de 35 à 45 ans</v>
      </c>
      <c r="O2092" t="str" cm="1">
        <f t="array" ref="O2092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092" t="str">
        <f>VLOOKUP(INDEX(Communes2013[Code Postal],MATCH("*"&amp;TEXT(Factures[[#This Row],[CP]],"00000")&amp;"*",Communes2013[Code Postal],0)),Communes2013[],2,FALSE)</f>
        <v>PARIS-13E-ARRONDISSEMENT</v>
      </c>
      <c r="Q2092" t="str">
        <f>VLOOKUP(Factures[[#This Row],[DPT]],departement2021[],6,FALSE)</f>
        <v>Paris</v>
      </c>
      <c r="R2092" t="str">
        <f>VLOOKUP(VLOOKUP(Factures[[#This Row],[DPT]],departement2021[],2,FALSE),region2021[],5,FALSE)</f>
        <v>Île-de-France</v>
      </c>
    </row>
    <row r="2093" spans="1:18" x14ac:dyDescent="0.25">
      <c r="A2093">
        <v>2099</v>
      </c>
      <c r="B2093" s="1">
        <v>44818</v>
      </c>
      <c r="C2093" s="2" t="s">
        <v>12</v>
      </c>
      <c r="D2093" s="2" t="s">
        <v>21</v>
      </c>
      <c r="E2093">
        <v>13</v>
      </c>
      <c r="F2093">
        <v>298</v>
      </c>
      <c r="G2093">
        <v>172</v>
      </c>
      <c r="H2093">
        <v>470</v>
      </c>
      <c r="I2093" s="2" t="s">
        <v>14</v>
      </c>
      <c r="J2093">
        <v>39</v>
      </c>
      <c r="K2093" s="4">
        <v>79370</v>
      </c>
      <c r="L2093" s="1">
        <v>34913</v>
      </c>
      <c r="M2093">
        <f ca="1">DATEDIF(Factures[[#This Row],[Date naissance]],TODAY(),"Y")</f>
        <v>27</v>
      </c>
      <c r="N2093" t="str">
        <f ca="1">VLOOKUP(Factures[[#This Row],[Age]],Cat_Age[],2,TRUE)</f>
        <v>1 - de 0 à 35 ans</v>
      </c>
      <c r="O2093" t="str" cm="1">
        <f t="array" ref="O2093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2093" t="str">
        <f>VLOOKUP(INDEX(Communes2013[Code Postal],MATCH("*"&amp;TEXT(Factures[[#This Row],[CP]],"00000")&amp;"*",Communes2013[Code Postal],0)),Communes2013[],2,FALSE)</f>
        <v>CELLES-SUR-BELLE</v>
      </c>
      <c r="Q2093" t="str">
        <f>VLOOKUP(Factures[[#This Row],[DPT]],departement2021[],6,FALSE)</f>
        <v>Deux-Sèvres</v>
      </c>
      <c r="R2093" t="str">
        <f>VLOOKUP(VLOOKUP(Factures[[#This Row],[DPT]],departement2021[],2,FALSE),region2021[],5,FALSE)</f>
        <v>Nouvelle-Aquitaine</v>
      </c>
    </row>
    <row r="2094" spans="1:18" x14ac:dyDescent="0.25">
      <c r="A2094">
        <v>2100</v>
      </c>
      <c r="B2094" s="1">
        <v>44818</v>
      </c>
      <c r="C2094" s="2" t="s">
        <v>15</v>
      </c>
      <c r="D2094" s="2" t="s">
        <v>16</v>
      </c>
      <c r="E2094">
        <v>10</v>
      </c>
      <c r="F2094">
        <v>278</v>
      </c>
      <c r="G2094">
        <v>150</v>
      </c>
      <c r="H2094">
        <v>428</v>
      </c>
      <c r="I2094" s="2" t="s">
        <v>14</v>
      </c>
      <c r="J2094">
        <v>38</v>
      </c>
      <c r="K2094" s="4">
        <v>29450</v>
      </c>
      <c r="L2094" s="1">
        <v>22384</v>
      </c>
      <c r="M2094">
        <f ca="1">DATEDIF(Factures[[#This Row],[Date naissance]],TODAY(),"Y")</f>
        <v>61</v>
      </c>
      <c r="N2094" t="str">
        <f ca="1">VLOOKUP(Factures[[#This Row],[Age]],Cat_Age[],2,TRUE)</f>
        <v>4 - de 55 à 65 ans</v>
      </c>
      <c r="O2094" t="str" cm="1">
        <f t="array" ref="O20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4" t="str">
        <f>VLOOKUP(INDEX(Communes2013[Code Postal],MATCH("*"&amp;TEXT(Factures[[#This Row],[CP]],"00000")&amp;"*",Communes2013[Code Postal],0)),Communes2013[],2,FALSE)</f>
        <v>SIZUN</v>
      </c>
      <c r="Q2094" t="str">
        <f>VLOOKUP(Factures[[#This Row],[DPT]],departement2021[],6,FALSE)</f>
        <v>Finistère</v>
      </c>
      <c r="R2094" t="str">
        <f>VLOOKUP(VLOOKUP(Factures[[#This Row],[DPT]],departement2021[],2,FALSE),region2021[],5,FALSE)</f>
        <v>Bretagne</v>
      </c>
    </row>
    <row r="2095" spans="1:18" x14ac:dyDescent="0.25">
      <c r="A2095">
        <v>2101</v>
      </c>
      <c r="B2095" s="1">
        <v>44819</v>
      </c>
      <c r="C2095" s="2" t="s">
        <v>18</v>
      </c>
      <c r="D2095" s="2" t="s">
        <v>13</v>
      </c>
      <c r="E2095">
        <v>8</v>
      </c>
      <c r="F2095">
        <v>184</v>
      </c>
      <c r="G2095">
        <v>201</v>
      </c>
      <c r="H2095">
        <v>385</v>
      </c>
      <c r="I2095" s="2" t="s">
        <v>17</v>
      </c>
      <c r="K2095" s="4">
        <v>29810</v>
      </c>
      <c r="L2095" s="1">
        <v>36583</v>
      </c>
      <c r="M2095">
        <f ca="1">DATEDIF(Factures[[#This Row],[Date naissance]],TODAY(),"Y")</f>
        <v>22</v>
      </c>
      <c r="N2095" t="str">
        <f ca="1">VLOOKUP(Factures[[#This Row],[Age]],Cat_Age[],2,TRUE)</f>
        <v>1 - de 0 à 35 ans</v>
      </c>
      <c r="O2095" t="str" cm="1">
        <f t="array" ref="O20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5" t="str">
        <f>VLOOKUP(INDEX(Communes2013[Code Postal],MATCH("*"&amp;TEXT(Factures[[#This Row],[CP]],"00000")&amp;"*",Communes2013[Code Postal],0)),Communes2013[],2,FALSE)</f>
        <v>PLOUARZEL</v>
      </c>
      <c r="Q2095" t="str">
        <f>VLOOKUP(Factures[[#This Row],[DPT]],departement2021[],6,FALSE)</f>
        <v>Finistère</v>
      </c>
      <c r="R2095" t="str">
        <f>VLOOKUP(VLOOKUP(Factures[[#This Row],[DPT]],departement2021[],2,FALSE),region2021[],5,FALSE)</f>
        <v>Bretagne</v>
      </c>
    </row>
    <row r="2096" spans="1:18" x14ac:dyDescent="0.25">
      <c r="A2096">
        <v>2102</v>
      </c>
      <c r="B2096" s="1">
        <v>44819</v>
      </c>
      <c r="C2096" s="2" t="s">
        <v>15</v>
      </c>
      <c r="D2096" s="2" t="s">
        <v>13</v>
      </c>
      <c r="E2096">
        <v>14</v>
      </c>
      <c r="F2096">
        <v>317</v>
      </c>
      <c r="G2096">
        <v>546</v>
      </c>
      <c r="H2096">
        <v>863</v>
      </c>
      <c r="I2096" s="2" t="s">
        <v>14</v>
      </c>
      <c r="J2096">
        <v>3</v>
      </c>
      <c r="K2096" s="4">
        <v>33310</v>
      </c>
      <c r="L2096" s="1">
        <v>30485</v>
      </c>
      <c r="M2096">
        <f ca="1">DATEDIF(Factures[[#This Row],[Date naissance]],TODAY(),"Y")</f>
        <v>39</v>
      </c>
      <c r="N2096" t="str">
        <f ca="1">VLOOKUP(Factures[[#This Row],[Age]],Cat_Age[],2,TRUE)</f>
        <v>2 - de 35 à 45 ans</v>
      </c>
      <c r="O2096" t="str" cm="1">
        <f t="array" ref="O2096">IF(INT(Factures[[#This Row],[CP]]/1000)=20,_xlfn.SWITCH(MID(Factures[[#This Row],[CP]],3,1),"0","2A","1","2A","2","2B"),IF(LEN(Factures[[#This Row],[CP]])=4,"0"&amp;LEFT(Factures[[#This Row],[CP]],1),LEFT(Factures[[#This Row],[CP]],2)))</f>
        <v>33</v>
      </c>
      <c r="P2096" t="str">
        <f>VLOOKUP(INDEX(Communes2013[Code Postal],MATCH("*"&amp;TEXT(Factures[[#This Row],[CP]],"00000")&amp;"*",Communes2013[Code Postal],0)),Communes2013[],2,FALSE)</f>
        <v>LORMONT</v>
      </c>
      <c r="Q2096" t="str">
        <f>VLOOKUP(Factures[[#This Row],[DPT]],departement2021[],6,FALSE)</f>
        <v>Gironde</v>
      </c>
      <c r="R2096" t="str">
        <f>VLOOKUP(VLOOKUP(Factures[[#This Row],[DPT]],departement2021[],2,FALSE),region2021[],5,FALSE)</f>
        <v>Nouvelle-Aquitaine</v>
      </c>
    </row>
    <row r="2097" spans="1:18" x14ac:dyDescent="0.25">
      <c r="A2097">
        <v>2103</v>
      </c>
      <c r="B2097" s="1">
        <v>44819</v>
      </c>
      <c r="C2097" s="2" t="s">
        <v>12</v>
      </c>
      <c r="D2097" s="2" t="s">
        <v>20</v>
      </c>
      <c r="E2097">
        <v>1</v>
      </c>
      <c r="F2097">
        <v>15</v>
      </c>
      <c r="G2097">
        <v>11</v>
      </c>
      <c r="H2097">
        <v>26</v>
      </c>
      <c r="I2097" s="2" t="s">
        <v>14</v>
      </c>
      <c r="J2097">
        <v>2</v>
      </c>
      <c r="K2097" s="4">
        <v>29170</v>
      </c>
      <c r="L2097" s="1">
        <v>26135</v>
      </c>
      <c r="M2097">
        <f ca="1">DATEDIF(Factures[[#This Row],[Date naissance]],TODAY(),"Y")</f>
        <v>51</v>
      </c>
      <c r="N2097" t="str">
        <f ca="1">VLOOKUP(Factures[[#This Row],[Age]],Cat_Age[],2,TRUE)</f>
        <v>3 - de 45 à 55 ans</v>
      </c>
      <c r="O2097" t="str" cm="1">
        <f t="array" ref="O209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7" t="str">
        <f>VLOOKUP(INDEX(Communes2013[Code Postal],MATCH("*"&amp;TEXT(Factures[[#This Row],[CP]],"00000")&amp;"*",Communes2013[Code Postal],0)),Communes2013[],2,FALSE)</f>
        <v>FOUESNANT</v>
      </c>
      <c r="Q2097" t="str">
        <f>VLOOKUP(Factures[[#This Row],[DPT]],departement2021[],6,FALSE)</f>
        <v>Finistère</v>
      </c>
      <c r="R2097" t="str">
        <f>VLOOKUP(VLOOKUP(Factures[[#This Row],[DPT]],departement2021[],2,FALSE),region2021[],5,FALSE)</f>
        <v>Bretagne</v>
      </c>
    </row>
    <row r="2098" spans="1:18" x14ac:dyDescent="0.25">
      <c r="A2098">
        <v>2104</v>
      </c>
      <c r="B2098" s="1">
        <v>44819</v>
      </c>
      <c r="C2098" s="2" t="s">
        <v>18</v>
      </c>
      <c r="D2098" s="2" t="s">
        <v>13</v>
      </c>
      <c r="E2098">
        <v>10</v>
      </c>
      <c r="F2098">
        <v>209</v>
      </c>
      <c r="G2098">
        <v>243</v>
      </c>
      <c r="H2098">
        <v>452</v>
      </c>
      <c r="I2098" s="2" t="s">
        <v>14</v>
      </c>
      <c r="J2098">
        <v>40.5</v>
      </c>
      <c r="K2098" s="4">
        <v>29100</v>
      </c>
      <c r="L2098" s="1">
        <v>22181</v>
      </c>
      <c r="M2098">
        <f ca="1">DATEDIF(Factures[[#This Row],[Date naissance]],TODAY(),"Y")</f>
        <v>62</v>
      </c>
      <c r="N2098" t="str">
        <f ca="1">VLOOKUP(Factures[[#This Row],[Age]],Cat_Age[],2,TRUE)</f>
        <v>4 - de 55 à 65 ans</v>
      </c>
      <c r="O2098" t="str" cm="1">
        <f t="array" ref="O20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098" t="str">
        <f>VLOOKUP(INDEX(Communes2013[Code Postal],MATCH("*"&amp;TEXT(Factures[[#This Row],[CP]],"00000")&amp;"*",Communes2013[Code Postal],0)),Communes2013[],2,FALSE)</f>
        <v>DOUARNENEZ</v>
      </c>
      <c r="Q2098" t="str">
        <f>VLOOKUP(Factures[[#This Row],[DPT]],departement2021[],6,FALSE)</f>
        <v>Finistère</v>
      </c>
      <c r="R2098" t="str">
        <f>VLOOKUP(VLOOKUP(Factures[[#This Row],[DPT]],departement2021[],2,FALSE),region2021[],5,FALSE)</f>
        <v>Bretagne</v>
      </c>
    </row>
    <row r="2099" spans="1:18" x14ac:dyDescent="0.25">
      <c r="A2099">
        <v>2105</v>
      </c>
      <c r="B2099" s="1">
        <v>44820</v>
      </c>
      <c r="C2099" s="2" t="s">
        <v>19</v>
      </c>
      <c r="D2099" s="2" t="s">
        <v>16</v>
      </c>
      <c r="E2099">
        <v>4</v>
      </c>
      <c r="F2099">
        <v>122.5</v>
      </c>
      <c r="G2099">
        <v>181</v>
      </c>
      <c r="H2099">
        <v>303.5</v>
      </c>
      <c r="I2099" s="2" t="s">
        <v>17</v>
      </c>
      <c r="K2099" s="4">
        <v>22800</v>
      </c>
      <c r="L2099" s="1">
        <v>20944</v>
      </c>
      <c r="M2099">
        <f ca="1">DATEDIF(Factures[[#This Row],[Date naissance]],TODAY(),"Y")</f>
        <v>65</v>
      </c>
      <c r="N2099" t="str">
        <f ca="1">VLOOKUP(Factures[[#This Row],[Age]],Cat_Age[],2,TRUE)</f>
        <v>5 - de 65 et plus</v>
      </c>
      <c r="O2099" t="str" cm="1">
        <f t="array" ref="O209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099" t="str">
        <f>VLOOKUP(INDEX(Communes2013[Code Postal],MATCH("*"&amp;TEXT(Factures[[#This Row],[CP]],"00000")&amp;"*",Communes2013[Code Postal],0)),Communes2013[],2,FALSE)</f>
        <v>QUINTIN</v>
      </c>
      <c r="Q2099" t="str">
        <f>VLOOKUP(Factures[[#This Row],[DPT]],departement2021[],6,FALSE)</f>
        <v>Côtes-d'Armor</v>
      </c>
      <c r="R2099" t="str">
        <f>VLOOKUP(VLOOKUP(Factures[[#This Row],[DPT]],departement2021[],2,FALSE),region2021[],5,FALSE)</f>
        <v>Bretagne</v>
      </c>
    </row>
    <row r="2100" spans="1:18" x14ac:dyDescent="0.25">
      <c r="A2100">
        <v>2106</v>
      </c>
      <c r="B2100" s="1">
        <v>44820</v>
      </c>
      <c r="C2100" s="2" t="s">
        <v>19</v>
      </c>
      <c r="D2100" s="2" t="s">
        <v>16</v>
      </c>
      <c r="E2100">
        <v>2</v>
      </c>
      <c r="F2100">
        <v>56</v>
      </c>
      <c r="G2100">
        <v>19</v>
      </c>
      <c r="H2100">
        <v>75</v>
      </c>
      <c r="I2100" s="2" t="s">
        <v>17</v>
      </c>
      <c r="K2100" s="4">
        <v>29000</v>
      </c>
      <c r="L2100" s="1">
        <v>12413</v>
      </c>
      <c r="M2100">
        <f ca="1">DATEDIF(Factures[[#This Row],[Date naissance]],TODAY(),"Y")</f>
        <v>88</v>
      </c>
      <c r="N2100" t="str">
        <f ca="1">VLOOKUP(Factures[[#This Row],[Age]],Cat_Age[],2,TRUE)</f>
        <v>5 - de 65 et plus</v>
      </c>
      <c r="O2100" t="str" cm="1">
        <f t="array" ref="O210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00" t="str">
        <f>VLOOKUP(INDEX(Communes2013[Code Postal],MATCH("*"&amp;TEXT(Factures[[#This Row],[CP]],"00000")&amp;"*",Communes2013[Code Postal],0)),Communes2013[],2,FALSE)</f>
        <v>QUIMPER</v>
      </c>
      <c r="Q2100" t="str">
        <f>VLOOKUP(Factures[[#This Row],[DPT]],departement2021[],6,FALSE)</f>
        <v>Finistère</v>
      </c>
      <c r="R2100" t="str">
        <f>VLOOKUP(VLOOKUP(Factures[[#This Row],[DPT]],departement2021[],2,FALSE),region2021[],5,FALSE)</f>
        <v>Bretagne</v>
      </c>
    </row>
    <row r="2101" spans="1:18" x14ac:dyDescent="0.25">
      <c r="A2101">
        <v>2107</v>
      </c>
      <c r="B2101" s="1">
        <v>44820</v>
      </c>
      <c r="C2101" s="2" t="s">
        <v>18</v>
      </c>
      <c r="D2101" s="2" t="s">
        <v>13</v>
      </c>
      <c r="E2101">
        <v>10</v>
      </c>
      <c r="F2101">
        <v>218.5</v>
      </c>
      <c r="G2101">
        <v>125</v>
      </c>
      <c r="H2101">
        <v>343.5</v>
      </c>
      <c r="I2101" s="2" t="s">
        <v>14</v>
      </c>
      <c r="J2101">
        <v>22</v>
      </c>
      <c r="K2101" s="4">
        <v>56250</v>
      </c>
      <c r="L2101" s="1">
        <v>29039</v>
      </c>
      <c r="M2101">
        <f ca="1">DATEDIF(Factures[[#This Row],[Date naissance]],TODAY(),"Y")</f>
        <v>43</v>
      </c>
      <c r="N2101" t="str">
        <f ca="1">VLOOKUP(Factures[[#This Row],[Age]],Cat_Age[],2,TRUE)</f>
        <v>2 - de 35 à 45 ans</v>
      </c>
      <c r="O2101" t="str" cm="1">
        <f t="array" ref="O210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01" t="str">
        <f>VLOOKUP(INDEX(Communes2013[Code Postal],MATCH("*"&amp;TEXT(Factures[[#This Row],[CP]],"00000")&amp;"*",Communes2013[Code Postal],0)),Communes2013[],2,FALSE)</f>
        <v>ELVEN</v>
      </c>
      <c r="Q2101" t="str">
        <f>VLOOKUP(Factures[[#This Row],[DPT]],departement2021[],6,FALSE)</f>
        <v>Morbihan</v>
      </c>
      <c r="R2101" t="str">
        <f>VLOOKUP(VLOOKUP(Factures[[#This Row],[DPT]],departement2021[],2,FALSE),region2021[],5,FALSE)</f>
        <v>Bretagne</v>
      </c>
    </row>
    <row r="2102" spans="1:18" x14ac:dyDescent="0.25">
      <c r="A2102">
        <v>2108</v>
      </c>
      <c r="B2102" s="1">
        <v>44820</v>
      </c>
      <c r="C2102" s="2" t="s">
        <v>18</v>
      </c>
      <c r="D2102" s="2" t="s">
        <v>16</v>
      </c>
      <c r="E2102">
        <v>3</v>
      </c>
      <c r="F2102">
        <v>85.5</v>
      </c>
      <c r="G2102">
        <v>64</v>
      </c>
      <c r="H2102">
        <v>149.5</v>
      </c>
      <c r="I2102" s="2" t="s">
        <v>14</v>
      </c>
      <c r="J2102">
        <v>5</v>
      </c>
      <c r="K2102" s="4">
        <v>35230</v>
      </c>
      <c r="L2102" s="1">
        <v>36361</v>
      </c>
      <c r="M2102">
        <f ca="1">DATEDIF(Factures[[#This Row],[Date naissance]],TODAY(),"Y")</f>
        <v>23</v>
      </c>
      <c r="N2102" t="str">
        <f ca="1">VLOOKUP(Factures[[#This Row],[Age]],Cat_Age[],2,TRUE)</f>
        <v>1 - de 0 à 35 ans</v>
      </c>
      <c r="O2102" t="str" cm="1">
        <f t="array" ref="O2102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02" t="str">
        <f>VLOOKUP(INDEX(Communes2013[Code Postal],MATCH("*"&amp;TEXT(Factures[[#This Row],[CP]],"00000")&amp;"*",Communes2013[Code Postal],0)),Communes2013[],2,FALSE)</f>
        <v>NOYAL-CHATILLON-SUR-SEICHE</v>
      </c>
      <c r="Q2102" t="str">
        <f>VLOOKUP(Factures[[#This Row],[DPT]],departement2021[],6,FALSE)</f>
        <v>Ille-et-Vilaine</v>
      </c>
      <c r="R2102" t="str">
        <f>VLOOKUP(VLOOKUP(Factures[[#This Row],[DPT]],departement2021[],2,FALSE),region2021[],5,FALSE)</f>
        <v>Bretagne</v>
      </c>
    </row>
    <row r="2103" spans="1:18" x14ac:dyDescent="0.25">
      <c r="A2103">
        <v>2109</v>
      </c>
      <c r="B2103" s="1">
        <v>44821</v>
      </c>
      <c r="C2103" s="2" t="s">
        <v>18</v>
      </c>
      <c r="D2103" s="2" t="s">
        <v>16</v>
      </c>
      <c r="E2103">
        <v>2</v>
      </c>
      <c r="F2103">
        <v>63.5</v>
      </c>
      <c r="G2103">
        <v>119</v>
      </c>
      <c r="H2103">
        <v>182.5</v>
      </c>
      <c r="I2103" s="2" t="s">
        <v>17</v>
      </c>
      <c r="K2103" s="4">
        <v>78390</v>
      </c>
      <c r="L2103" s="1">
        <v>25432</v>
      </c>
      <c r="M2103">
        <f ca="1">DATEDIF(Factures[[#This Row],[Date naissance]],TODAY(),"Y")</f>
        <v>53</v>
      </c>
      <c r="N2103" t="str">
        <f ca="1">VLOOKUP(Factures[[#This Row],[Age]],Cat_Age[],2,TRUE)</f>
        <v>3 - de 45 à 55 ans</v>
      </c>
      <c r="O2103" t="str" cm="1">
        <f t="array" ref="O2103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103" t="str">
        <f>VLOOKUP(INDEX(Communes2013[Code Postal],MATCH("*"&amp;TEXT(Factures[[#This Row],[CP]],"00000")&amp;"*",Communes2013[Code Postal],0)),Communes2013[],2,FALSE)</f>
        <v>BOIS-D'ARCY</v>
      </c>
      <c r="Q2103" t="str">
        <f>VLOOKUP(Factures[[#This Row],[DPT]],departement2021[],6,FALSE)</f>
        <v>Yvelines</v>
      </c>
      <c r="R2103" t="str">
        <f>VLOOKUP(VLOOKUP(Factures[[#This Row],[DPT]],departement2021[],2,FALSE),region2021[],5,FALSE)</f>
        <v>Île-de-France</v>
      </c>
    </row>
    <row r="2104" spans="1:18" x14ac:dyDescent="0.25">
      <c r="A2104">
        <v>2110</v>
      </c>
      <c r="B2104" s="1">
        <v>44821</v>
      </c>
      <c r="C2104" s="2" t="s">
        <v>19</v>
      </c>
      <c r="D2104" s="2" t="s">
        <v>13</v>
      </c>
      <c r="E2104">
        <v>2</v>
      </c>
      <c r="F2104">
        <v>44</v>
      </c>
      <c r="G2104">
        <v>12</v>
      </c>
      <c r="H2104">
        <v>56</v>
      </c>
      <c r="I2104" s="2" t="s">
        <v>17</v>
      </c>
      <c r="K2104" s="4">
        <v>29950</v>
      </c>
      <c r="L2104" s="1">
        <v>33958</v>
      </c>
      <c r="M2104">
        <f ca="1">DATEDIF(Factures[[#This Row],[Date naissance]],TODAY(),"Y")</f>
        <v>29</v>
      </c>
      <c r="N2104" t="str">
        <f ca="1">VLOOKUP(Factures[[#This Row],[Age]],Cat_Age[],2,TRUE)</f>
        <v>1 - de 0 à 35 ans</v>
      </c>
      <c r="O2104" t="str" cm="1">
        <f t="array" ref="O210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04" t="str">
        <f>VLOOKUP(INDEX(Communes2013[Code Postal],MATCH("*"&amp;TEXT(Factures[[#This Row],[CP]],"00000")&amp;"*",Communes2013[Code Postal],0)),Communes2013[],2,FALSE)</f>
        <v>BENODET</v>
      </c>
      <c r="Q2104" t="str">
        <f>VLOOKUP(Factures[[#This Row],[DPT]],departement2021[],6,FALSE)</f>
        <v>Finistère</v>
      </c>
      <c r="R2104" t="str">
        <f>VLOOKUP(VLOOKUP(Factures[[#This Row],[DPT]],departement2021[],2,FALSE),region2021[],5,FALSE)</f>
        <v>Bretagne</v>
      </c>
    </row>
    <row r="2105" spans="1:18" x14ac:dyDescent="0.25">
      <c r="A2105">
        <v>2111</v>
      </c>
      <c r="B2105" s="1">
        <v>44821</v>
      </c>
      <c r="C2105" s="2" t="s">
        <v>15</v>
      </c>
      <c r="D2105" s="2" t="s">
        <v>16</v>
      </c>
      <c r="E2105">
        <v>2</v>
      </c>
      <c r="F2105">
        <v>68.5</v>
      </c>
      <c r="G2105">
        <v>46</v>
      </c>
      <c r="H2105">
        <v>114.5</v>
      </c>
      <c r="I2105" s="2" t="s">
        <v>14</v>
      </c>
      <c r="J2105">
        <v>7</v>
      </c>
      <c r="K2105" s="4">
        <v>29720</v>
      </c>
      <c r="L2105" s="1">
        <v>37096</v>
      </c>
      <c r="M2105">
        <f ca="1">DATEDIF(Factures[[#This Row],[Date naissance]],TODAY(),"Y")</f>
        <v>21</v>
      </c>
      <c r="N2105" t="str">
        <f ca="1">VLOOKUP(Factures[[#This Row],[Age]],Cat_Age[],2,TRUE)</f>
        <v>1 - de 0 à 35 ans</v>
      </c>
      <c r="O2105" t="str" cm="1">
        <f t="array" ref="O210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05" t="str">
        <f>VLOOKUP(INDEX(Communes2013[Code Postal],MATCH("*"&amp;TEXT(Factures[[#This Row],[CP]],"00000")&amp;"*",Communes2013[Code Postal],0)),Communes2013[],2,FALSE)</f>
        <v>PLONEOUR-LANVERN</v>
      </c>
      <c r="Q2105" t="str">
        <f>VLOOKUP(Factures[[#This Row],[DPT]],departement2021[],6,FALSE)</f>
        <v>Finistère</v>
      </c>
      <c r="R2105" t="str">
        <f>VLOOKUP(VLOOKUP(Factures[[#This Row],[DPT]],departement2021[],2,FALSE),region2021[],5,FALSE)</f>
        <v>Bretagne</v>
      </c>
    </row>
    <row r="2106" spans="1:18" x14ac:dyDescent="0.25">
      <c r="A2106">
        <v>2112</v>
      </c>
      <c r="B2106" s="1">
        <v>44821</v>
      </c>
      <c r="C2106" s="2" t="s">
        <v>12</v>
      </c>
      <c r="D2106" s="2" t="s">
        <v>21</v>
      </c>
      <c r="E2106">
        <v>3</v>
      </c>
      <c r="F2106">
        <v>65</v>
      </c>
      <c r="G2106">
        <v>31</v>
      </c>
      <c r="H2106">
        <v>96</v>
      </c>
      <c r="I2106" s="2" t="s">
        <v>14</v>
      </c>
      <c r="J2106">
        <v>2</v>
      </c>
      <c r="K2106" s="4">
        <v>29600</v>
      </c>
      <c r="L2106" s="1">
        <v>28816</v>
      </c>
      <c r="M2106">
        <f ca="1">DATEDIF(Factures[[#This Row],[Date naissance]],TODAY(),"Y")</f>
        <v>43</v>
      </c>
      <c r="N2106" t="str">
        <f ca="1">VLOOKUP(Factures[[#This Row],[Age]],Cat_Age[],2,TRUE)</f>
        <v>2 - de 35 à 45 ans</v>
      </c>
      <c r="O2106" t="str" cm="1">
        <f t="array" ref="O210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06" t="str">
        <f>VLOOKUP(INDEX(Communes2013[Code Postal],MATCH("*"&amp;TEXT(Factures[[#This Row],[CP]],"00000")&amp;"*",Communes2013[Code Postal],0)),Communes2013[],2,FALSE)</f>
        <v>MORLAIX</v>
      </c>
      <c r="Q2106" t="str">
        <f>VLOOKUP(Factures[[#This Row],[DPT]],departement2021[],6,FALSE)</f>
        <v>Finistère</v>
      </c>
      <c r="R2106" t="str">
        <f>VLOOKUP(VLOOKUP(Factures[[#This Row],[DPT]],departement2021[],2,FALSE),region2021[],5,FALSE)</f>
        <v>Bretagne</v>
      </c>
    </row>
    <row r="2107" spans="1:18" x14ac:dyDescent="0.25">
      <c r="A2107">
        <v>2113</v>
      </c>
      <c r="B2107" s="1">
        <v>44821</v>
      </c>
      <c r="C2107" s="2" t="s">
        <v>19</v>
      </c>
      <c r="D2107" s="2" t="s">
        <v>13</v>
      </c>
      <c r="E2107">
        <v>2</v>
      </c>
      <c r="F2107">
        <v>44.5</v>
      </c>
      <c r="G2107">
        <v>53</v>
      </c>
      <c r="H2107">
        <v>97.5</v>
      </c>
      <c r="I2107" s="2" t="s">
        <v>14</v>
      </c>
      <c r="J2107">
        <v>2.5</v>
      </c>
      <c r="K2107" s="4">
        <v>75010</v>
      </c>
      <c r="L2107" s="1">
        <v>25656</v>
      </c>
      <c r="M2107">
        <f ca="1">DATEDIF(Factures[[#This Row],[Date naissance]],TODAY(),"Y")</f>
        <v>52</v>
      </c>
      <c r="N2107" t="str">
        <f ca="1">VLOOKUP(Factures[[#This Row],[Age]],Cat_Age[],2,TRUE)</f>
        <v>3 - de 45 à 55 ans</v>
      </c>
      <c r="O2107" t="str" cm="1">
        <f t="array" ref="O210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07" t="str">
        <f>VLOOKUP(INDEX(Communes2013[Code Postal],MATCH("*"&amp;TEXT(Factures[[#This Row],[CP]],"00000")&amp;"*",Communes2013[Code Postal],0)),Communes2013[],2,FALSE)</f>
        <v>PARIS-10E-ARRONDISSEMENT</v>
      </c>
      <c r="Q2107" t="str">
        <f>VLOOKUP(Factures[[#This Row],[DPT]],departement2021[],6,FALSE)</f>
        <v>Paris</v>
      </c>
      <c r="R2107" t="str">
        <f>VLOOKUP(VLOOKUP(Factures[[#This Row],[DPT]],departement2021[],2,FALSE),region2021[],5,FALSE)</f>
        <v>Île-de-France</v>
      </c>
    </row>
    <row r="2108" spans="1:18" x14ac:dyDescent="0.25">
      <c r="A2108">
        <v>2114</v>
      </c>
      <c r="B2108" s="1">
        <v>44821</v>
      </c>
      <c r="C2108" s="2" t="s">
        <v>19</v>
      </c>
      <c r="D2108" s="2" t="s">
        <v>16</v>
      </c>
      <c r="E2108">
        <v>2</v>
      </c>
      <c r="F2108">
        <v>69</v>
      </c>
      <c r="G2108">
        <v>118</v>
      </c>
      <c r="H2108">
        <v>187</v>
      </c>
      <c r="I2108" s="2" t="s">
        <v>14</v>
      </c>
      <c r="J2108">
        <v>6.5</v>
      </c>
      <c r="K2108" s="4">
        <v>75016</v>
      </c>
      <c r="L2108" s="1">
        <v>14879</v>
      </c>
      <c r="M2108">
        <f ca="1">DATEDIF(Factures[[#This Row],[Date naissance]],TODAY(),"Y")</f>
        <v>82</v>
      </c>
      <c r="N2108" t="str">
        <f ca="1">VLOOKUP(Factures[[#This Row],[Age]],Cat_Age[],2,TRUE)</f>
        <v>5 - de 65 et plus</v>
      </c>
      <c r="O2108" t="str" cm="1">
        <f t="array" ref="O210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08" t="str">
        <f>VLOOKUP(INDEX(Communes2013[Code Postal],MATCH("*"&amp;TEXT(Factures[[#This Row],[CP]],"00000")&amp;"*",Communes2013[Code Postal],0)),Communes2013[],2,FALSE)</f>
        <v>PARIS-16E-ARRONDISSEMENT</v>
      </c>
      <c r="Q2108" t="str">
        <f>VLOOKUP(Factures[[#This Row],[DPT]],departement2021[],6,FALSE)</f>
        <v>Paris</v>
      </c>
      <c r="R2108" t="str">
        <f>VLOOKUP(VLOOKUP(Factures[[#This Row],[DPT]],departement2021[],2,FALSE),region2021[],5,FALSE)</f>
        <v>Île-de-France</v>
      </c>
    </row>
    <row r="2109" spans="1:18" x14ac:dyDescent="0.25">
      <c r="A2109">
        <v>2115</v>
      </c>
      <c r="B2109" s="1">
        <v>44821</v>
      </c>
      <c r="C2109" s="2" t="s">
        <v>12</v>
      </c>
      <c r="D2109" s="2" t="s">
        <v>16</v>
      </c>
      <c r="E2109">
        <v>8</v>
      </c>
      <c r="F2109">
        <v>259</v>
      </c>
      <c r="G2109">
        <v>56</v>
      </c>
      <c r="H2109">
        <v>315</v>
      </c>
      <c r="I2109" s="2" t="s">
        <v>14</v>
      </c>
      <c r="J2109">
        <v>4.5</v>
      </c>
      <c r="K2109" s="4">
        <v>22400</v>
      </c>
      <c r="L2109" s="1">
        <v>24411</v>
      </c>
      <c r="M2109">
        <f ca="1">DATEDIF(Factures[[#This Row],[Date naissance]],TODAY(),"Y")</f>
        <v>56</v>
      </c>
      <c r="N2109" t="str">
        <f ca="1">VLOOKUP(Factures[[#This Row],[Age]],Cat_Age[],2,TRUE)</f>
        <v>4 - de 55 à 65 ans</v>
      </c>
      <c r="O2109" t="str" cm="1">
        <f t="array" ref="O2109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109" t="str">
        <f>VLOOKUP(INDEX(Communes2013[Code Postal],MATCH("*"&amp;TEXT(Factures[[#This Row],[CP]],"00000")&amp;"*",Communes2013[Code Postal],0)),Communes2013[],2,FALSE)</f>
        <v>LAMBALLE</v>
      </c>
      <c r="Q2109" t="str">
        <f>VLOOKUP(Factures[[#This Row],[DPT]],departement2021[],6,FALSE)</f>
        <v>Côtes-d'Armor</v>
      </c>
      <c r="R2109" t="str">
        <f>VLOOKUP(VLOOKUP(Factures[[#This Row],[DPT]],departement2021[],2,FALSE),region2021[],5,FALSE)</f>
        <v>Bretagne</v>
      </c>
    </row>
    <row r="2110" spans="1:18" x14ac:dyDescent="0.25">
      <c r="A2110">
        <v>2116</v>
      </c>
      <c r="B2110" s="1">
        <v>44821</v>
      </c>
      <c r="C2110" s="2" t="s">
        <v>19</v>
      </c>
      <c r="D2110" s="2" t="s">
        <v>16</v>
      </c>
      <c r="E2110">
        <v>21</v>
      </c>
      <c r="F2110">
        <v>657</v>
      </c>
      <c r="G2110">
        <v>271</v>
      </c>
      <c r="H2110">
        <v>928</v>
      </c>
      <c r="I2110" s="2" t="s">
        <v>14</v>
      </c>
      <c r="J2110">
        <v>68.5</v>
      </c>
      <c r="K2110" s="4">
        <v>93250</v>
      </c>
      <c r="L2110" s="1">
        <v>31445</v>
      </c>
      <c r="M2110">
        <f ca="1">DATEDIF(Factures[[#This Row],[Date naissance]],TODAY(),"Y")</f>
        <v>36</v>
      </c>
      <c r="N2110" t="str">
        <f ca="1">VLOOKUP(Factures[[#This Row],[Age]],Cat_Age[],2,TRUE)</f>
        <v>2 - de 35 à 45 ans</v>
      </c>
      <c r="O2110" t="str" cm="1">
        <f t="array" ref="O211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110" t="str">
        <f>VLOOKUP(INDEX(Communes2013[Code Postal],MATCH("*"&amp;TEXT(Factures[[#This Row],[CP]],"00000")&amp;"*",Communes2013[Code Postal],0)),Communes2013[],2,FALSE)</f>
        <v>VILLEMOMBLE</v>
      </c>
      <c r="Q2110" t="str">
        <f>VLOOKUP(Factures[[#This Row],[DPT]],departement2021[],6,FALSE)</f>
        <v>Seine-Saint-Denis</v>
      </c>
      <c r="R2110" t="str">
        <f>VLOOKUP(VLOOKUP(Factures[[#This Row],[DPT]],departement2021[],2,FALSE),region2021[],5,FALSE)</f>
        <v>Île-de-France</v>
      </c>
    </row>
    <row r="2111" spans="1:18" x14ac:dyDescent="0.25">
      <c r="A2111">
        <v>2117</v>
      </c>
      <c r="B2111" s="1">
        <v>44821</v>
      </c>
      <c r="C2111" s="2" t="s">
        <v>15</v>
      </c>
      <c r="D2111" s="2" t="s">
        <v>16</v>
      </c>
      <c r="E2111">
        <v>11</v>
      </c>
      <c r="F2111">
        <v>319.5</v>
      </c>
      <c r="G2111">
        <v>6</v>
      </c>
      <c r="H2111">
        <v>325.5</v>
      </c>
      <c r="I2111" s="2" t="s">
        <v>14</v>
      </c>
      <c r="J2111">
        <v>32.5</v>
      </c>
      <c r="K2111" s="4">
        <v>14790</v>
      </c>
      <c r="L2111" s="1">
        <v>24345</v>
      </c>
      <c r="M2111">
        <f ca="1">DATEDIF(Factures[[#This Row],[Date naissance]],TODAY(),"Y")</f>
        <v>56</v>
      </c>
      <c r="N2111" t="str">
        <f ca="1">VLOOKUP(Factures[[#This Row],[Age]],Cat_Age[],2,TRUE)</f>
        <v>4 - de 55 à 65 ans</v>
      </c>
      <c r="O2111" t="str" cm="1">
        <f t="array" ref="O2111">IF(INT(Factures[[#This Row],[CP]]/1000)=20,_xlfn.SWITCH(MID(Factures[[#This Row],[CP]],3,1),"0","2A","1","2A","2","2B"),IF(LEN(Factures[[#This Row],[CP]])=4,"0"&amp;LEFT(Factures[[#This Row],[CP]],1),LEFT(Factures[[#This Row],[CP]],2)))</f>
        <v>14</v>
      </c>
      <c r="P2111" t="str">
        <f>VLOOKUP(INDEX(Communes2013[Code Postal],MATCH("*"&amp;TEXT(Factures[[#This Row],[CP]],"00000")&amp;"*",Communes2013[Code Postal],0)),Communes2013[],2,FALSE)</f>
        <v>VERSON</v>
      </c>
      <c r="Q2111" t="str">
        <f>VLOOKUP(Factures[[#This Row],[DPT]],departement2021[],6,FALSE)</f>
        <v>Calvados</v>
      </c>
      <c r="R2111" t="str">
        <f>VLOOKUP(VLOOKUP(Factures[[#This Row],[DPT]],departement2021[],2,FALSE),region2021[],5,FALSE)</f>
        <v>Normandie</v>
      </c>
    </row>
    <row r="2112" spans="1:18" x14ac:dyDescent="0.25">
      <c r="A2112">
        <v>2118</v>
      </c>
      <c r="B2112" s="1">
        <v>44821</v>
      </c>
      <c r="C2112" s="2" t="s">
        <v>19</v>
      </c>
      <c r="D2112" s="2" t="s">
        <v>16</v>
      </c>
      <c r="E2112">
        <v>1</v>
      </c>
      <c r="F2112">
        <v>27.5</v>
      </c>
      <c r="G2112">
        <v>5</v>
      </c>
      <c r="H2112">
        <v>32.5</v>
      </c>
      <c r="I2112" s="2" t="s">
        <v>14</v>
      </c>
      <c r="J2112">
        <v>3</v>
      </c>
      <c r="K2112" s="4">
        <v>29900</v>
      </c>
      <c r="L2112" s="1">
        <v>24888</v>
      </c>
      <c r="M2112">
        <f ca="1">DATEDIF(Factures[[#This Row],[Date naissance]],TODAY(),"Y")</f>
        <v>54</v>
      </c>
      <c r="N2112" t="str">
        <f ca="1">VLOOKUP(Factures[[#This Row],[Age]],Cat_Age[],2,TRUE)</f>
        <v>3 - de 45 à 55 ans</v>
      </c>
      <c r="O2112" t="str" cm="1">
        <f t="array" ref="O211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12" t="str">
        <f>VLOOKUP(INDEX(Communes2013[Code Postal],MATCH("*"&amp;TEXT(Factures[[#This Row],[CP]],"00000")&amp;"*",Communes2013[Code Postal],0)),Communes2013[],2,FALSE)</f>
        <v>CONCARNEAU</v>
      </c>
      <c r="Q2112" t="str">
        <f>VLOOKUP(Factures[[#This Row],[DPT]],departement2021[],6,FALSE)</f>
        <v>Finistère</v>
      </c>
      <c r="R2112" t="str">
        <f>VLOOKUP(VLOOKUP(Factures[[#This Row],[DPT]],departement2021[],2,FALSE),region2021[],5,FALSE)</f>
        <v>Bretagne</v>
      </c>
    </row>
    <row r="2113" spans="1:18" x14ac:dyDescent="0.25">
      <c r="A2113">
        <v>2119</v>
      </c>
      <c r="B2113" s="1">
        <v>44821</v>
      </c>
      <c r="C2113" s="2" t="s">
        <v>15</v>
      </c>
      <c r="D2113" s="2" t="s">
        <v>13</v>
      </c>
      <c r="E2113">
        <v>19</v>
      </c>
      <c r="F2113">
        <v>433.5</v>
      </c>
      <c r="G2113">
        <v>58</v>
      </c>
      <c r="H2113">
        <v>491.5</v>
      </c>
      <c r="I2113" s="2" t="s">
        <v>14</v>
      </c>
      <c r="J2113">
        <v>32.5</v>
      </c>
      <c r="K2113" s="4">
        <v>62530</v>
      </c>
      <c r="L2113" s="1">
        <v>24306</v>
      </c>
      <c r="M2113">
        <f ca="1">DATEDIF(Factures[[#This Row],[Date naissance]],TODAY(),"Y")</f>
        <v>56</v>
      </c>
      <c r="N2113" t="str">
        <f ca="1">VLOOKUP(Factures[[#This Row],[Age]],Cat_Age[],2,TRUE)</f>
        <v>4 - de 55 à 65 ans</v>
      </c>
      <c r="O2113" t="str" cm="1">
        <f t="array" ref="O2113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2113" t="str">
        <f>VLOOKUP(INDEX(Communes2013[Code Postal],MATCH("*"&amp;TEXT(Factures[[#This Row],[CP]],"00000")&amp;"*",Communes2013[Code Postal],0)),Communes2013[],2,FALSE)</f>
        <v>HERSIN-COUPIGNY</v>
      </c>
      <c r="Q2113" t="str">
        <f>VLOOKUP(Factures[[#This Row],[DPT]],departement2021[],6,FALSE)</f>
        <v>Pas-de-Calais</v>
      </c>
      <c r="R2113" t="str">
        <f>VLOOKUP(VLOOKUP(Factures[[#This Row],[DPT]],departement2021[],2,FALSE),region2021[],5,FALSE)</f>
        <v>Hauts-de-France</v>
      </c>
    </row>
    <row r="2114" spans="1:18" x14ac:dyDescent="0.25">
      <c r="A2114">
        <v>2120</v>
      </c>
      <c r="B2114" s="1">
        <v>44821</v>
      </c>
      <c r="C2114" s="2" t="s">
        <v>19</v>
      </c>
      <c r="D2114" s="2" t="s">
        <v>16</v>
      </c>
      <c r="E2114">
        <v>3</v>
      </c>
      <c r="F2114">
        <v>78</v>
      </c>
      <c r="G2114">
        <v>57</v>
      </c>
      <c r="H2114">
        <v>135</v>
      </c>
      <c r="I2114" s="2" t="s">
        <v>14</v>
      </c>
      <c r="J2114">
        <v>9</v>
      </c>
      <c r="K2114" s="4">
        <v>35700</v>
      </c>
      <c r="L2114" s="1">
        <v>18212</v>
      </c>
      <c r="M2114">
        <f ca="1">DATEDIF(Factures[[#This Row],[Date naissance]],TODAY(),"Y")</f>
        <v>72</v>
      </c>
      <c r="N2114" t="str">
        <f ca="1">VLOOKUP(Factures[[#This Row],[Age]],Cat_Age[],2,TRUE)</f>
        <v>5 - de 65 et plus</v>
      </c>
      <c r="O2114" t="str" cm="1">
        <f t="array" ref="O2114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14" t="str">
        <f>VLOOKUP(INDEX(Communes2013[Code Postal],MATCH("*"&amp;TEXT(Factures[[#This Row],[CP]],"00000")&amp;"*",Communes2013[Code Postal],0)),Communes2013[],2,FALSE)</f>
        <v>RENNES</v>
      </c>
      <c r="Q2114" t="str">
        <f>VLOOKUP(Factures[[#This Row],[DPT]],departement2021[],6,FALSE)</f>
        <v>Ille-et-Vilaine</v>
      </c>
      <c r="R2114" t="str">
        <f>VLOOKUP(VLOOKUP(Factures[[#This Row],[DPT]],departement2021[],2,FALSE),region2021[],5,FALSE)</f>
        <v>Bretagne</v>
      </c>
    </row>
    <row r="2115" spans="1:18" x14ac:dyDescent="0.25">
      <c r="A2115">
        <v>2121</v>
      </c>
      <c r="B2115" s="1">
        <v>44822</v>
      </c>
      <c r="C2115" s="2" t="s">
        <v>12</v>
      </c>
      <c r="D2115" s="2" t="s">
        <v>13</v>
      </c>
      <c r="E2115">
        <v>21</v>
      </c>
      <c r="F2115">
        <v>479.5</v>
      </c>
      <c r="G2115">
        <v>820</v>
      </c>
      <c r="H2115">
        <v>1299.5</v>
      </c>
      <c r="I2115" s="2" t="s">
        <v>17</v>
      </c>
      <c r="K2115" s="4">
        <v>62215</v>
      </c>
      <c r="L2115" s="1">
        <v>29807</v>
      </c>
      <c r="M2115">
        <f ca="1">DATEDIF(Factures[[#This Row],[Date naissance]],TODAY(),"Y")</f>
        <v>41</v>
      </c>
      <c r="N2115" t="str">
        <f ca="1">VLOOKUP(Factures[[#This Row],[Age]],Cat_Age[],2,TRUE)</f>
        <v>2 - de 35 à 45 ans</v>
      </c>
      <c r="O2115" t="str" cm="1">
        <f t="array" ref="O2115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2115" t="str">
        <f>VLOOKUP(INDEX(Communes2013[Code Postal],MATCH("*"&amp;TEXT(Factures[[#This Row],[CP]],"00000")&amp;"*",Communes2013[Code Postal],0)),Communes2013[],2,FALSE)</f>
        <v>OYE-PLAGE</v>
      </c>
      <c r="Q2115" t="str">
        <f>VLOOKUP(Factures[[#This Row],[DPT]],departement2021[],6,FALSE)</f>
        <v>Pas-de-Calais</v>
      </c>
      <c r="R2115" t="str">
        <f>VLOOKUP(VLOOKUP(Factures[[#This Row],[DPT]],departement2021[],2,FALSE),region2021[],5,FALSE)</f>
        <v>Hauts-de-France</v>
      </c>
    </row>
    <row r="2116" spans="1:18" x14ac:dyDescent="0.25">
      <c r="A2116">
        <v>2122</v>
      </c>
      <c r="B2116" s="1">
        <v>44822</v>
      </c>
      <c r="C2116" s="2" t="s">
        <v>15</v>
      </c>
      <c r="D2116" s="2" t="s">
        <v>13</v>
      </c>
      <c r="E2116">
        <v>7</v>
      </c>
      <c r="F2116">
        <v>166.5</v>
      </c>
      <c r="G2116">
        <v>280</v>
      </c>
      <c r="H2116">
        <v>446.5</v>
      </c>
      <c r="I2116" s="2" t="s">
        <v>14</v>
      </c>
      <c r="J2116">
        <v>39</v>
      </c>
      <c r="K2116" s="4">
        <v>12800</v>
      </c>
      <c r="L2116" s="1">
        <v>25983</v>
      </c>
      <c r="M2116">
        <f ca="1">DATEDIF(Factures[[#This Row],[Date naissance]],TODAY(),"Y")</f>
        <v>51</v>
      </c>
      <c r="N2116" t="str">
        <f ca="1">VLOOKUP(Factures[[#This Row],[Age]],Cat_Age[],2,TRUE)</f>
        <v>3 - de 45 à 55 ans</v>
      </c>
      <c r="O2116" t="str" cm="1">
        <f t="array" ref="O2116">IF(INT(Factures[[#This Row],[CP]]/1000)=20,_xlfn.SWITCH(MID(Factures[[#This Row],[CP]],3,1),"0","2A","1","2A","2","2B"),IF(LEN(Factures[[#This Row],[CP]])=4,"0"&amp;LEFT(Factures[[#This Row],[CP]],1),LEFT(Factures[[#This Row],[CP]],2)))</f>
        <v>12</v>
      </c>
      <c r="P2116" t="str">
        <f>VLOOKUP(INDEX(Communes2013[Code Postal],MATCH("*"&amp;TEXT(Factures[[#This Row],[CP]],"00000")&amp;"*",Communes2013[Code Postal],0)),Communes2013[],2,FALSE)</f>
        <v>NAUCELLE</v>
      </c>
      <c r="Q2116" t="str">
        <f>VLOOKUP(Factures[[#This Row],[DPT]],departement2021[],6,FALSE)</f>
        <v>Aveyron</v>
      </c>
      <c r="R2116" t="str">
        <f>VLOOKUP(VLOOKUP(Factures[[#This Row],[DPT]],departement2021[],2,FALSE),region2021[],5,FALSE)</f>
        <v>Occitanie</v>
      </c>
    </row>
    <row r="2117" spans="1:18" x14ac:dyDescent="0.25">
      <c r="A2117">
        <v>2123</v>
      </c>
      <c r="B2117" s="1">
        <v>44822</v>
      </c>
      <c r="C2117" s="2" t="s">
        <v>12</v>
      </c>
      <c r="D2117" s="2" t="s">
        <v>16</v>
      </c>
      <c r="E2117">
        <v>21</v>
      </c>
      <c r="F2117">
        <v>537.5</v>
      </c>
      <c r="G2117">
        <v>362</v>
      </c>
      <c r="H2117">
        <v>899.5</v>
      </c>
      <c r="I2117" s="2" t="s">
        <v>17</v>
      </c>
      <c r="K2117" s="4">
        <v>78420</v>
      </c>
      <c r="L2117" s="1">
        <v>30567</v>
      </c>
      <c r="M2117">
        <f ca="1">DATEDIF(Factures[[#This Row],[Date naissance]],TODAY(),"Y")</f>
        <v>39</v>
      </c>
      <c r="N2117" t="str">
        <f ca="1">VLOOKUP(Factures[[#This Row],[Age]],Cat_Age[],2,TRUE)</f>
        <v>2 - de 35 à 45 ans</v>
      </c>
      <c r="O2117" t="str" cm="1">
        <f t="array" ref="O2117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117" t="str">
        <f>VLOOKUP(INDEX(Communes2013[Code Postal],MATCH("*"&amp;TEXT(Factures[[#This Row],[CP]],"00000")&amp;"*",Communes2013[Code Postal],0)),Communes2013[],2,FALSE)</f>
        <v>CARRIERES-SUR-SEINE</v>
      </c>
      <c r="Q2117" t="str">
        <f>VLOOKUP(Factures[[#This Row],[DPT]],departement2021[],6,FALSE)</f>
        <v>Yvelines</v>
      </c>
      <c r="R2117" t="str">
        <f>VLOOKUP(VLOOKUP(Factures[[#This Row],[DPT]],departement2021[],2,FALSE),region2021[],5,FALSE)</f>
        <v>Île-de-France</v>
      </c>
    </row>
    <row r="2118" spans="1:18" x14ac:dyDescent="0.25">
      <c r="A2118">
        <v>2124</v>
      </c>
      <c r="B2118" s="1">
        <v>44822</v>
      </c>
      <c r="C2118" s="2" t="s">
        <v>15</v>
      </c>
      <c r="D2118" s="2" t="s">
        <v>16</v>
      </c>
      <c r="E2118">
        <v>1</v>
      </c>
      <c r="F2118">
        <v>33</v>
      </c>
      <c r="G2118">
        <v>47</v>
      </c>
      <c r="H2118">
        <v>80</v>
      </c>
      <c r="I2118" s="2" t="s">
        <v>14</v>
      </c>
      <c r="J2118">
        <v>6</v>
      </c>
      <c r="K2118" s="4">
        <v>66300</v>
      </c>
      <c r="L2118" s="1">
        <v>27591</v>
      </c>
      <c r="M2118">
        <f ca="1">DATEDIF(Factures[[#This Row],[Date naissance]],TODAY(),"Y")</f>
        <v>47</v>
      </c>
      <c r="N2118" t="str">
        <f ca="1">VLOOKUP(Factures[[#This Row],[Age]],Cat_Age[],2,TRUE)</f>
        <v>3 - de 45 à 55 ans</v>
      </c>
      <c r="O2118" t="str" cm="1">
        <f t="array" ref="O2118">IF(INT(Factures[[#This Row],[CP]]/1000)=20,_xlfn.SWITCH(MID(Factures[[#This Row],[CP]],3,1),"0","2A","1","2A","2","2B"),IF(LEN(Factures[[#This Row],[CP]])=4,"0"&amp;LEFT(Factures[[#This Row],[CP]],1),LEFT(Factures[[#This Row],[CP]],2)))</f>
        <v>66</v>
      </c>
      <c r="P2118" t="str">
        <f>VLOOKUP(INDEX(Communes2013[Code Postal],MATCH("*"&amp;TEXT(Factures[[#This Row],[CP]],"00000")&amp;"*",Communes2013[Code Postal],0)),Communes2013[],2,FALSE)</f>
        <v>THUIR</v>
      </c>
      <c r="Q2118" t="str">
        <f>VLOOKUP(Factures[[#This Row],[DPT]],departement2021[],6,FALSE)</f>
        <v>Pyrénées-Orientales</v>
      </c>
      <c r="R2118" t="str">
        <f>VLOOKUP(VLOOKUP(Factures[[#This Row],[DPT]],departement2021[],2,FALSE),region2021[],5,FALSE)</f>
        <v>Occitanie</v>
      </c>
    </row>
    <row r="2119" spans="1:18" x14ac:dyDescent="0.25">
      <c r="A2119">
        <v>2125</v>
      </c>
      <c r="B2119" s="1">
        <v>44822</v>
      </c>
      <c r="C2119" s="2" t="s">
        <v>15</v>
      </c>
      <c r="D2119" s="2" t="s">
        <v>13</v>
      </c>
      <c r="E2119">
        <v>12</v>
      </c>
      <c r="F2119">
        <v>240.5</v>
      </c>
      <c r="G2119">
        <v>199</v>
      </c>
      <c r="H2119">
        <v>439.5</v>
      </c>
      <c r="I2119" s="2" t="s">
        <v>14</v>
      </c>
      <c r="J2119">
        <v>5.5</v>
      </c>
      <c r="K2119" s="4">
        <v>95250</v>
      </c>
      <c r="L2119" s="1">
        <v>21862</v>
      </c>
      <c r="M2119">
        <f ca="1">DATEDIF(Factures[[#This Row],[Date naissance]],TODAY(),"Y")</f>
        <v>63</v>
      </c>
      <c r="N2119" t="str">
        <f ca="1">VLOOKUP(Factures[[#This Row],[Age]],Cat_Age[],2,TRUE)</f>
        <v>4 - de 55 à 65 ans</v>
      </c>
      <c r="O2119" t="str" cm="1">
        <f t="array" ref="O2119">IF(INT(Factures[[#This Row],[CP]]/1000)=20,_xlfn.SWITCH(MID(Factures[[#This Row],[CP]],3,1),"0","2A","1","2A","2","2B"),IF(LEN(Factures[[#This Row],[CP]])=4,"0"&amp;LEFT(Factures[[#This Row],[CP]],1),LEFT(Factures[[#This Row],[CP]],2)))</f>
        <v>95</v>
      </c>
      <c r="P2119" t="str">
        <f>VLOOKUP(INDEX(Communes2013[Code Postal],MATCH("*"&amp;TEXT(Factures[[#This Row],[CP]],"00000")&amp;"*",Communes2013[Code Postal],0)),Communes2013[],2,FALSE)</f>
        <v>BEAUCHAMP</v>
      </c>
      <c r="Q2119" t="str">
        <f>VLOOKUP(Factures[[#This Row],[DPT]],departement2021[],6,FALSE)</f>
        <v>Val-d'Oise</v>
      </c>
      <c r="R2119" t="str">
        <f>VLOOKUP(VLOOKUP(Factures[[#This Row],[DPT]],departement2021[],2,FALSE),region2021[],5,FALSE)</f>
        <v>Île-de-France</v>
      </c>
    </row>
    <row r="2120" spans="1:18" x14ac:dyDescent="0.25">
      <c r="A2120">
        <v>2126</v>
      </c>
      <c r="B2120" s="1">
        <v>44822</v>
      </c>
      <c r="C2120" s="2" t="s">
        <v>18</v>
      </c>
      <c r="D2120" s="2" t="s">
        <v>20</v>
      </c>
      <c r="E2120">
        <v>2</v>
      </c>
      <c r="F2120">
        <v>29.5</v>
      </c>
      <c r="G2120">
        <v>58</v>
      </c>
      <c r="H2120">
        <v>87.5</v>
      </c>
      <c r="I2120" s="2" t="s">
        <v>14</v>
      </c>
      <c r="J2120">
        <v>7</v>
      </c>
      <c r="K2120" s="4">
        <v>93170</v>
      </c>
      <c r="L2120" s="1">
        <v>17760</v>
      </c>
      <c r="M2120">
        <f ca="1">DATEDIF(Factures[[#This Row],[Date naissance]],TODAY(),"Y")</f>
        <v>74</v>
      </c>
      <c r="N2120" t="str">
        <f ca="1">VLOOKUP(Factures[[#This Row],[Age]],Cat_Age[],2,TRUE)</f>
        <v>5 - de 65 et plus</v>
      </c>
      <c r="O2120" t="str" cm="1">
        <f t="array" ref="O212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120" t="str">
        <f>VLOOKUP(INDEX(Communes2013[Code Postal],MATCH("*"&amp;TEXT(Factures[[#This Row],[CP]],"00000")&amp;"*",Communes2013[Code Postal],0)),Communes2013[],2,FALSE)</f>
        <v>BAGNOLET</v>
      </c>
      <c r="Q2120" t="str">
        <f>VLOOKUP(Factures[[#This Row],[DPT]],departement2021[],6,FALSE)</f>
        <v>Seine-Saint-Denis</v>
      </c>
      <c r="R2120" t="str">
        <f>VLOOKUP(VLOOKUP(Factures[[#This Row],[DPT]],departement2021[],2,FALSE),region2021[],5,FALSE)</f>
        <v>Île-de-France</v>
      </c>
    </row>
    <row r="2121" spans="1:18" x14ac:dyDescent="0.25">
      <c r="A2121">
        <v>2127</v>
      </c>
      <c r="B2121" s="1">
        <v>44822</v>
      </c>
      <c r="C2121" s="2" t="s">
        <v>12</v>
      </c>
      <c r="D2121" s="2" t="s">
        <v>16</v>
      </c>
      <c r="E2121">
        <v>7</v>
      </c>
      <c r="F2121">
        <v>202.5</v>
      </c>
      <c r="G2121">
        <v>100</v>
      </c>
      <c r="H2121">
        <v>302.5</v>
      </c>
      <c r="I2121" s="2" t="s">
        <v>17</v>
      </c>
      <c r="K2121" s="4">
        <v>56420</v>
      </c>
      <c r="L2121" s="1">
        <v>27531</v>
      </c>
      <c r="M2121">
        <f ca="1">DATEDIF(Factures[[#This Row],[Date naissance]],TODAY(),"Y")</f>
        <v>47</v>
      </c>
      <c r="N2121" t="str">
        <f ca="1">VLOOKUP(Factures[[#This Row],[Age]],Cat_Age[],2,TRUE)</f>
        <v>3 - de 45 à 55 ans</v>
      </c>
      <c r="O2121" t="str" cm="1">
        <f t="array" ref="O212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21" t="str">
        <f>VLOOKUP(INDEX(Communes2013[Code Postal],MATCH("*"&amp;TEXT(Factures[[#This Row],[CP]],"00000")&amp;"*",Communes2013[Code Postal],0)),Communes2013[],2,FALSE)</f>
        <v>PLUMELEC</v>
      </c>
      <c r="Q2121" t="str">
        <f>VLOOKUP(Factures[[#This Row],[DPT]],departement2021[],6,FALSE)</f>
        <v>Morbihan</v>
      </c>
      <c r="R2121" t="str">
        <f>VLOOKUP(VLOOKUP(Factures[[#This Row],[DPT]],departement2021[],2,FALSE),region2021[],5,FALSE)</f>
        <v>Bretagne</v>
      </c>
    </row>
    <row r="2122" spans="1:18" x14ac:dyDescent="0.25">
      <c r="A2122">
        <v>2128</v>
      </c>
      <c r="B2122" s="1">
        <v>44822</v>
      </c>
      <c r="C2122" s="2" t="s">
        <v>15</v>
      </c>
      <c r="D2122" s="2" t="s">
        <v>16</v>
      </c>
      <c r="E2122">
        <v>13</v>
      </c>
      <c r="F2122">
        <v>330</v>
      </c>
      <c r="G2122">
        <v>51</v>
      </c>
      <c r="H2122">
        <v>381</v>
      </c>
      <c r="I2122" s="2" t="s">
        <v>14</v>
      </c>
      <c r="J2122">
        <v>29.5</v>
      </c>
      <c r="K2122" s="4">
        <v>76290</v>
      </c>
      <c r="L2122" s="1">
        <v>29709</v>
      </c>
      <c r="M2122">
        <f ca="1">DATEDIF(Factures[[#This Row],[Date naissance]],TODAY(),"Y")</f>
        <v>41</v>
      </c>
      <c r="N2122" t="str">
        <f ca="1">VLOOKUP(Factures[[#This Row],[Age]],Cat_Age[],2,TRUE)</f>
        <v>2 - de 35 à 45 ans</v>
      </c>
      <c r="O2122" t="str" cm="1">
        <f t="array" ref="O2122">IF(INT(Factures[[#This Row],[CP]]/1000)=20,_xlfn.SWITCH(MID(Factures[[#This Row],[CP]],3,1),"0","2A","1","2A","2","2B"),IF(LEN(Factures[[#This Row],[CP]])=4,"0"&amp;LEFT(Factures[[#This Row],[CP]],1),LEFT(Factures[[#This Row],[CP]],2)))</f>
        <v>76</v>
      </c>
      <c r="P2122" t="str">
        <f>VLOOKUP(INDEX(Communes2013[Code Postal],MATCH("*"&amp;TEXT(Factures[[#This Row],[CP]],"00000")&amp;"*",Communes2013[Code Postal],0)),Communes2013[],2,FALSE)</f>
        <v>MONTIVILLIERS</v>
      </c>
      <c r="Q2122" t="str">
        <f>VLOOKUP(Factures[[#This Row],[DPT]],departement2021[],6,FALSE)</f>
        <v>Seine-Maritime</v>
      </c>
      <c r="R2122" t="str">
        <f>VLOOKUP(VLOOKUP(Factures[[#This Row],[DPT]],departement2021[],2,FALSE),region2021[],5,FALSE)</f>
        <v>Normandie</v>
      </c>
    </row>
    <row r="2123" spans="1:18" x14ac:dyDescent="0.25">
      <c r="A2123">
        <v>2129</v>
      </c>
      <c r="B2123" s="1">
        <v>44822</v>
      </c>
      <c r="C2123" s="2" t="s">
        <v>12</v>
      </c>
      <c r="D2123" s="2" t="s">
        <v>16</v>
      </c>
      <c r="E2123">
        <v>9</v>
      </c>
      <c r="F2123">
        <v>249</v>
      </c>
      <c r="G2123">
        <v>490</v>
      </c>
      <c r="H2123">
        <v>739</v>
      </c>
      <c r="I2123" s="2" t="s">
        <v>14</v>
      </c>
      <c r="J2123">
        <v>38.5</v>
      </c>
      <c r="K2123" s="4">
        <v>34830</v>
      </c>
      <c r="L2123" s="1">
        <v>31966</v>
      </c>
      <c r="M2123">
        <f ca="1">DATEDIF(Factures[[#This Row],[Date naissance]],TODAY(),"Y")</f>
        <v>35</v>
      </c>
      <c r="N2123" t="str">
        <f ca="1">VLOOKUP(Factures[[#This Row],[Age]],Cat_Age[],2,TRUE)</f>
        <v>2 - de 35 à 45 ans</v>
      </c>
      <c r="O2123" t="str" cm="1">
        <f t="array" ref="O2123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2123" t="str">
        <f>VLOOKUP(INDEX(Communes2013[Code Postal],MATCH("*"&amp;TEXT(Factures[[#This Row],[CP]],"00000")&amp;"*",Communes2013[Code Postal],0)),Communes2013[],2,FALSE)</f>
        <v>CLAPIERS</v>
      </c>
      <c r="Q2123" t="str">
        <f>VLOOKUP(Factures[[#This Row],[DPT]],departement2021[],6,FALSE)</f>
        <v>Hérault</v>
      </c>
      <c r="R2123" t="str">
        <f>VLOOKUP(VLOOKUP(Factures[[#This Row],[DPT]],departement2021[],2,FALSE),region2021[],5,FALSE)</f>
        <v>Occitanie</v>
      </c>
    </row>
    <row r="2124" spans="1:18" x14ac:dyDescent="0.25">
      <c r="A2124">
        <v>2130</v>
      </c>
      <c r="B2124" s="1">
        <v>44822</v>
      </c>
      <c r="C2124" s="2" t="s">
        <v>18</v>
      </c>
      <c r="D2124" s="2" t="s">
        <v>21</v>
      </c>
      <c r="E2124">
        <v>4</v>
      </c>
      <c r="F2124">
        <v>87.5</v>
      </c>
      <c r="G2124">
        <v>51</v>
      </c>
      <c r="H2124">
        <v>138.5</v>
      </c>
      <c r="I2124" s="2" t="s">
        <v>14</v>
      </c>
      <c r="J2124">
        <v>2</v>
      </c>
      <c r="K2124" s="4">
        <v>29250</v>
      </c>
      <c r="L2124" s="1">
        <v>17610</v>
      </c>
      <c r="M2124">
        <f ca="1">DATEDIF(Factures[[#This Row],[Date naissance]],TODAY(),"Y")</f>
        <v>74</v>
      </c>
      <c r="N2124" t="str">
        <f ca="1">VLOOKUP(Factures[[#This Row],[Age]],Cat_Age[],2,TRUE)</f>
        <v>5 - de 65 et plus</v>
      </c>
      <c r="O2124" t="str" cm="1">
        <f t="array" ref="O212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24" t="str">
        <f>VLOOKUP(INDEX(Communes2013[Code Postal],MATCH("*"&amp;TEXT(Factures[[#This Row],[CP]],"00000")&amp;"*",Communes2013[Code Postal],0)),Communes2013[],2,FALSE)</f>
        <v>SAINT-POL-DE-LEON</v>
      </c>
      <c r="Q2124" t="str">
        <f>VLOOKUP(Factures[[#This Row],[DPT]],departement2021[],6,FALSE)</f>
        <v>Finistère</v>
      </c>
      <c r="R2124" t="str">
        <f>VLOOKUP(VLOOKUP(Factures[[#This Row],[DPT]],departement2021[],2,FALSE),region2021[],5,FALSE)</f>
        <v>Bretagne</v>
      </c>
    </row>
    <row r="2125" spans="1:18" x14ac:dyDescent="0.25">
      <c r="A2125">
        <v>2131</v>
      </c>
      <c r="B2125" s="1">
        <v>44822</v>
      </c>
      <c r="C2125" s="2" t="s">
        <v>18</v>
      </c>
      <c r="D2125" s="2" t="s">
        <v>16</v>
      </c>
      <c r="E2125">
        <v>6</v>
      </c>
      <c r="F2125">
        <v>167.5</v>
      </c>
      <c r="G2125">
        <v>12</v>
      </c>
      <c r="H2125">
        <v>179.5</v>
      </c>
      <c r="I2125" s="2" t="s">
        <v>14</v>
      </c>
      <c r="J2125">
        <v>2</v>
      </c>
      <c r="K2125" s="4">
        <v>75013</v>
      </c>
      <c r="L2125" s="1">
        <v>28801</v>
      </c>
      <c r="M2125">
        <f ca="1">DATEDIF(Factures[[#This Row],[Date naissance]],TODAY(),"Y")</f>
        <v>44</v>
      </c>
      <c r="N2125" t="str">
        <f ca="1">VLOOKUP(Factures[[#This Row],[Age]],Cat_Age[],2,TRUE)</f>
        <v>2 - de 35 à 45 ans</v>
      </c>
      <c r="O2125" t="str" cm="1">
        <f t="array" ref="O212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25" t="str">
        <f>VLOOKUP(INDEX(Communes2013[Code Postal],MATCH("*"&amp;TEXT(Factures[[#This Row],[CP]],"00000")&amp;"*",Communes2013[Code Postal],0)),Communes2013[],2,FALSE)</f>
        <v>PARIS-13E-ARRONDISSEMENT</v>
      </c>
      <c r="Q2125" t="str">
        <f>VLOOKUP(Factures[[#This Row],[DPT]],departement2021[],6,FALSE)</f>
        <v>Paris</v>
      </c>
      <c r="R2125" t="str">
        <f>VLOOKUP(VLOOKUP(Factures[[#This Row],[DPT]],departement2021[],2,FALSE),region2021[],5,FALSE)</f>
        <v>Île-de-France</v>
      </c>
    </row>
    <row r="2126" spans="1:18" x14ac:dyDescent="0.25">
      <c r="A2126">
        <v>2132</v>
      </c>
      <c r="B2126" s="1">
        <v>44822</v>
      </c>
      <c r="C2126" s="2" t="s">
        <v>15</v>
      </c>
      <c r="D2126" s="2" t="s">
        <v>16</v>
      </c>
      <c r="E2126">
        <v>2</v>
      </c>
      <c r="F2126">
        <v>50.5</v>
      </c>
      <c r="G2126">
        <v>25</v>
      </c>
      <c r="H2126">
        <v>75.5</v>
      </c>
      <c r="I2126" s="2" t="s">
        <v>17</v>
      </c>
      <c r="K2126" s="4">
        <v>28500</v>
      </c>
      <c r="L2126" s="1">
        <v>30267</v>
      </c>
      <c r="M2126">
        <f ca="1">DATEDIF(Factures[[#This Row],[Date naissance]],TODAY(),"Y")</f>
        <v>39</v>
      </c>
      <c r="N2126" t="str">
        <f ca="1">VLOOKUP(Factures[[#This Row],[Age]],Cat_Age[],2,TRUE)</f>
        <v>2 - de 35 à 45 ans</v>
      </c>
      <c r="O2126" t="str" cm="1">
        <f t="array" ref="O2126">IF(INT(Factures[[#This Row],[CP]]/1000)=20,_xlfn.SWITCH(MID(Factures[[#This Row],[CP]],3,1),"0","2A","1","2A","2","2B"),IF(LEN(Factures[[#This Row],[CP]])=4,"0"&amp;LEFT(Factures[[#This Row],[CP]],1),LEFT(Factures[[#This Row],[CP]],2)))</f>
        <v>28</v>
      </c>
      <c r="P2126" t="str">
        <f>VLOOKUP(INDEX(Communes2013[Code Postal],MATCH("*"&amp;TEXT(Factures[[#This Row],[CP]],"00000")&amp;"*",Communes2013[Code Postal],0)),Communes2013[],2,FALSE)</f>
        <v>VERNOUILLET</v>
      </c>
      <c r="Q2126" t="str">
        <f>VLOOKUP(Factures[[#This Row],[DPT]],departement2021[],6,FALSE)</f>
        <v>Eure-et-Loir</v>
      </c>
      <c r="R2126" t="str">
        <f>VLOOKUP(VLOOKUP(Factures[[#This Row],[DPT]],departement2021[],2,FALSE),region2021[],5,FALSE)</f>
        <v>Centre-Val de Loire</v>
      </c>
    </row>
    <row r="2127" spans="1:18" x14ac:dyDescent="0.25">
      <c r="A2127">
        <v>2133</v>
      </c>
      <c r="B2127" s="1">
        <v>44822</v>
      </c>
      <c r="C2127" s="2" t="s">
        <v>15</v>
      </c>
      <c r="D2127" s="2" t="s">
        <v>16</v>
      </c>
      <c r="E2127">
        <v>1</v>
      </c>
      <c r="F2127">
        <v>31</v>
      </c>
      <c r="G2127">
        <v>59</v>
      </c>
      <c r="H2127">
        <v>90</v>
      </c>
      <c r="I2127" s="2" t="s">
        <v>17</v>
      </c>
      <c r="K2127" s="4">
        <v>29250</v>
      </c>
      <c r="L2127" s="1">
        <v>20714</v>
      </c>
      <c r="M2127">
        <f ca="1">DATEDIF(Factures[[#This Row],[Date naissance]],TODAY(),"Y")</f>
        <v>66</v>
      </c>
      <c r="N2127" t="str">
        <f ca="1">VLOOKUP(Factures[[#This Row],[Age]],Cat_Age[],2,TRUE)</f>
        <v>5 - de 65 et plus</v>
      </c>
      <c r="O2127" t="str" cm="1">
        <f t="array" ref="O212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27" t="str">
        <f>VLOOKUP(INDEX(Communes2013[Code Postal],MATCH("*"&amp;TEXT(Factures[[#This Row],[CP]],"00000")&amp;"*",Communes2013[Code Postal],0)),Communes2013[],2,FALSE)</f>
        <v>SAINT-POL-DE-LEON</v>
      </c>
      <c r="Q2127" t="str">
        <f>VLOOKUP(Factures[[#This Row],[DPT]],departement2021[],6,FALSE)</f>
        <v>Finistère</v>
      </c>
      <c r="R2127" t="str">
        <f>VLOOKUP(VLOOKUP(Factures[[#This Row],[DPT]],departement2021[],2,FALSE),region2021[],5,FALSE)</f>
        <v>Bretagne</v>
      </c>
    </row>
    <row r="2128" spans="1:18" x14ac:dyDescent="0.25">
      <c r="A2128">
        <v>2134</v>
      </c>
      <c r="B2128" s="1">
        <v>44822</v>
      </c>
      <c r="C2128" s="2" t="s">
        <v>12</v>
      </c>
      <c r="D2128" s="2" t="s">
        <v>16</v>
      </c>
      <c r="E2128">
        <v>13</v>
      </c>
      <c r="F2128">
        <v>398</v>
      </c>
      <c r="G2128">
        <v>191</v>
      </c>
      <c r="H2128">
        <v>589</v>
      </c>
      <c r="I2128" s="2" t="s">
        <v>14</v>
      </c>
      <c r="J2128">
        <v>43</v>
      </c>
      <c r="K2128" s="4">
        <v>27780</v>
      </c>
      <c r="L2128" s="1">
        <v>21152</v>
      </c>
      <c r="M2128">
        <f ca="1">DATEDIF(Factures[[#This Row],[Date naissance]],TODAY(),"Y")</f>
        <v>64</v>
      </c>
      <c r="N2128" t="str">
        <f ca="1">VLOOKUP(Factures[[#This Row],[Age]],Cat_Age[],2,TRUE)</f>
        <v>4 - de 55 à 65 ans</v>
      </c>
      <c r="O2128" t="str" cm="1">
        <f t="array" ref="O2128">IF(INT(Factures[[#This Row],[CP]]/1000)=20,_xlfn.SWITCH(MID(Factures[[#This Row],[CP]],3,1),"0","2A","1","2A","2","2B"),IF(LEN(Factures[[#This Row],[CP]])=4,"0"&amp;LEFT(Factures[[#This Row],[CP]],1),LEFT(Factures[[#This Row],[CP]],2)))</f>
        <v>27</v>
      </c>
      <c r="P2128" t="str">
        <f>VLOOKUP(INDEX(Communes2013[Code Postal],MATCH("*"&amp;TEXT(Factures[[#This Row],[CP]],"00000")&amp;"*",Communes2013[Code Postal],0)),Communes2013[],2,FALSE)</f>
        <v>GARENNES-SUR-EURE</v>
      </c>
      <c r="Q2128" t="str">
        <f>VLOOKUP(Factures[[#This Row],[DPT]],departement2021[],6,FALSE)</f>
        <v>Eure</v>
      </c>
      <c r="R2128" t="str">
        <f>VLOOKUP(VLOOKUP(Factures[[#This Row],[DPT]],departement2021[],2,FALSE),region2021[],5,FALSE)</f>
        <v>Normandie</v>
      </c>
    </row>
    <row r="2129" spans="1:18" x14ac:dyDescent="0.25">
      <c r="A2129">
        <v>2135</v>
      </c>
      <c r="B2129" s="1">
        <v>44822</v>
      </c>
      <c r="C2129" s="2" t="s">
        <v>12</v>
      </c>
      <c r="D2129" s="2" t="s">
        <v>21</v>
      </c>
      <c r="E2129">
        <v>5</v>
      </c>
      <c r="F2129">
        <v>100</v>
      </c>
      <c r="G2129">
        <v>88</v>
      </c>
      <c r="H2129">
        <v>188</v>
      </c>
      <c r="I2129" s="2" t="s">
        <v>14</v>
      </c>
      <c r="J2129">
        <v>17.5</v>
      </c>
      <c r="K2129" s="4">
        <v>77122</v>
      </c>
      <c r="L2129" s="1">
        <v>26591</v>
      </c>
      <c r="M2129">
        <f ca="1">DATEDIF(Factures[[#This Row],[Date naissance]],TODAY(),"Y")</f>
        <v>50</v>
      </c>
      <c r="N2129" t="str">
        <f ca="1">VLOOKUP(Factures[[#This Row],[Age]],Cat_Age[],2,TRUE)</f>
        <v>3 - de 45 à 55 ans</v>
      </c>
      <c r="O2129" t="str" cm="1">
        <f t="array" ref="O2129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129" t="str">
        <f>VLOOKUP(INDEX(Communes2013[Code Postal],MATCH("*"&amp;TEXT(Factures[[#This Row],[CP]],"00000")&amp;"*",Communes2013[Code Postal],0)),Communes2013[],2,FALSE)</f>
        <v>MONTHYON</v>
      </c>
      <c r="Q2129" t="str">
        <f>VLOOKUP(Factures[[#This Row],[DPT]],departement2021[],6,FALSE)</f>
        <v>Seine-et-Marne</v>
      </c>
      <c r="R2129" t="str">
        <f>VLOOKUP(VLOOKUP(Factures[[#This Row],[DPT]],departement2021[],2,FALSE),region2021[],5,FALSE)</f>
        <v>Île-de-France</v>
      </c>
    </row>
    <row r="2130" spans="1:18" x14ac:dyDescent="0.25">
      <c r="A2130">
        <v>2136</v>
      </c>
      <c r="B2130" s="1">
        <v>44822</v>
      </c>
      <c r="C2130" s="2" t="s">
        <v>12</v>
      </c>
      <c r="D2130" s="2" t="s">
        <v>16</v>
      </c>
      <c r="E2130">
        <v>2</v>
      </c>
      <c r="F2130">
        <v>63</v>
      </c>
      <c r="G2130">
        <v>82</v>
      </c>
      <c r="H2130">
        <v>145</v>
      </c>
      <c r="I2130" s="2" t="s">
        <v>14</v>
      </c>
      <c r="J2130">
        <v>10.5</v>
      </c>
      <c r="K2130" s="4">
        <v>29200</v>
      </c>
      <c r="L2130" s="1">
        <v>28703</v>
      </c>
      <c r="M2130">
        <f ca="1">DATEDIF(Factures[[#This Row],[Date naissance]],TODAY(),"Y")</f>
        <v>44</v>
      </c>
      <c r="N2130" t="str">
        <f ca="1">VLOOKUP(Factures[[#This Row],[Age]],Cat_Age[],2,TRUE)</f>
        <v>2 - de 35 à 45 ans</v>
      </c>
      <c r="O2130" t="str" cm="1">
        <f t="array" ref="O2130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30" t="str">
        <f>VLOOKUP(INDEX(Communes2013[Code Postal],MATCH("*"&amp;TEXT(Factures[[#This Row],[CP]],"00000")&amp;"*",Communes2013[Code Postal],0)),Communes2013[],2,FALSE)</f>
        <v>BREST</v>
      </c>
      <c r="Q2130" t="str">
        <f>VLOOKUP(Factures[[#This Row],[DPT]],departement2021[],6,FALSE)</f>
        <v>Finistère</v>
      </c>
      <c r="R2130" t="str">
        <f>VLOOKUP(VLOOKUP(Factures[[#This Row],[DPT]],departement2021[],2,FALSE),region2021[],5,FALSE)</f>
        <v>Bretagne</v>
      </c>
    </row>
    <row r="2131" spans="1:18" x14ac:dyDescent="0.25">
      <c r="A2131">
        <v>2137</v>
      </c>
      <c r="B2131" s="1">
        <v>44823</v>
      </c>
      <c r="C2131" s="2" t="s">
        <v>19</v>
      </c>
      <c r="D2131" s="2" t="s">
        <v>16</v>
      </c>
      <c r="E2131">
        <v>3</v>
      </c>
      <c r="F2131">
        <v>82</v>
      </c>
      <c r="G2131">
        <v>107</v>
      </c>
      <c r="H2131">
        <v>189</v>
      </c>
      <c r="I2131" s="2" t="s">
        <v>14</v>
      </c>
      <c r="J2131">
        <v>15.5</v>
      </c>
      <c r="K2131" s="4">
        <v>87230</v>
      </c>
      <c r="L2131" s="1">
        <v>22740</v>
      </c>
      <c r="M2131">
        <f ca="1">DATEDIF(Factures[[#This Row],[Date naissance]],TODAY(),"Y")</f>
        <v>60</v>
      </c>
      <c r="N2131" t="str">
        <f ca="1">VLOOKUP(Factures[[#This Row],[Age]],Cat_Age[],2,TRUE)</f>
        <v>4 - de 55 à 65 ans</v>
      </c>
      <c r="O2131" t="str" cm="1">
        <f t="array" ref="O2131">IF(INT(Factures[[#This Row],[CP]]/1000)=20,_xlfn.SWITCH(MID(Factures[[#This Row],[CP]],3,1),"0","2A","1","2A","2","2B"),IF(LEN(Factures[[#This Row],[CP]])=4,"0"&amp;LEFT(Factures[[#This Row],[CP]],1),LEFT(Factures[[#This Row],[CP]],2)))</f>
        <v>87</v>
      </c>
      <c r="P2131" t="str">
        <f>VLOOKUP(INDEX(Communes2013[Code Postal],MATCH("*"&amp;TEXT(Factures[[#This Row],[CP]],"00000")&amp;"*",Communes2013[Code Postal],0)),Communes2013[],2,FALSE)</f>
        <v>CHALUS</v>
      </c>
      <c r="Q2131" t="str">
        <f>VLOOKUP(Factures[[#This Row],[DPT]],departement2021[],6,FALSE)</f>
        <v>Haute-Vienne</v>
      </c>
      <c r="R2131" t="str">
        <f>VLOOKUP(VLOOKUP(Factures[[#This Row],[DPT]],departement2021[],2,FALSE),region2021[],5,FALSE)</f>
        <v>Nouvelle-Aquitaine</v>
      </c>
    </row>
    <row r="2132" spans="1:18" x14ac:dyDescent="0.25">
      <c r="A2132">
        <v>2138</v>
      </c>
      <c r="B2132" s="1">
        <v>44823</v>
      </c>
      <c r="C2132" s="2" t="s">
        <v>15</v>
      </c>
      <c r="D2132" s="2" t="s">
        <v>16</v>
      </c>
      <c r="E2132">
        <v>3</v>
      </c>
      <c r="F2132">
        <v>81.5</v>
      </c>
      <c r="G2132">
        <v>146</v>
      </c>
      <c r="H2132">
        <v>227.5</v>
      </c>
      <c r="I2132" s="2" t="s">
        <v>14</v>
      </c>
      <c r="J2132">
        <v>4.5</v>
      </c>
      <c r="K2132" s="4">
        <v>88470</v>
      </c>
      <c r="L2132" s="1">
        <v>26951</v>
      </c>
      <c r="M2132">
        <f ca="1">DATEDIF(Factures[[#This Row],[Date naissance]],TODAY(),"Y")</f>
        <v>49</v>
      </c>
      <c r="N2132" t="str">
        <f ca="1">VLOOKUP(Factures[[#This Row],[Age]],Cat_Age[],2,TRUE)</f>
        <v>3 - de 45 à 55 ans</v>
      </c>
      <c r="O2132" t="str" cm="1">
        <f t="array" ref="O2132">IF(INT(Factures[[#This Row],[CP]]/1000)=20,_xlfn.SWITCH(MID(Factures[[#This Row],[CP]],3,1),"0","2A","1","2A","2","2B"),IF(LEN(Factures[[#This Row],[CP]])=4,"0"&amp;LEFT(Factures[[#This Row],[CP]],1),LEFT(Factures[[#This Row],[CP]],2)))</f>
        <v>88</v>
      </c>
      <c r="P2132" t="str">
        <f>VLOOKUP(INDEX(Communes2013[Code Postal],MATCH("*"&amp;TEXT(Factures[[#This Row],[CP]],"00000")&amp;"*",Communes2013[Code Postal],0)),Communes2013[],2,FALSE)</f>
        <v>SAINT-MICHEL-SUR-MEURTHE</v>
      </c>
      <c r="Q2132" t="str">
        <f>VLOOKUP(Factures[[#This Row],[DPT]],departement2021[],6,FALSE)</f>
        <v>Vosges</v>
      </c>
      <c r="R2132" t="str">
        <f>VLOOKUP(VLOOKUP(Factures[[#This Row],[DPT]],departement2021[],2,FALSE),region2021[],5,FALSE)</f>
        <v>Grand Est</v>
      </c>
    </row>
    <row r="2133" spans="1:18" x14ac:dyDescent="0.25">
      <c r="A2133">
        <v>2139</v>
      </c>
      <c r="B2133" s="1">
        <v>44823</v>
      </c>
      <c r="C2133" s="2" t="s">
        <v>18</v>
      </c>
      <c r="D2133" s="2" t="s">
        <v>16</v>
      </c>
      <c r="E2133">
        <v>2</v>
      </c>
      <c r="F2133">
        <v>58</v>
      </c>
      <c r="G2133">
        <v>75</v>
      </c>
      <c r="H2133">
        <v>133</v>
      </c>
      <c r="I2133" s="2" t="s">
        <v>14</v>
      </c>
      <c r="J2133">
        <v>11</v>
      </c>
      <c r="K2133" s="4">
        <v>51150</v>
      </c>
      <c r="L2133" s="1">
        <v>25219</v>
      </c>
      <c r="M2133">
        <f ca="1">DATEDIF(Factures[[#This Row],[Date naissance]],TODAY(),"Y")</f>
        <v>53</v>
      </c>
      <c r="N2133" t="str">
        <f ca="1">VLOOKUP(Factures[[#This Row],[Age]],Cat_Age[],2,TRUE)</f>
        <v>3 - de 45 à 55 ans</v>
      </c>
      <c r="O2133" t="str" cm="1">
        <f t="array" ref="O2133">IF(INT(Factures[[#This Row],[CP]]/1000)=20,_xlfn.SWITCH(MID(Factures[[#This Row],[CP]],3,1),"0","2A","1","2A","2","2B"),IF(LEN(Factures[[#This Row],[CP]])=4,"0"&amp;LEFT(Factures[[#This Row],[CP]],1),LEFT(Factures[[#This Row],[CP]],2)))</f>
        <v>51</v>
      </c>
      <c r="P2133" t="str">
        <f>VLOOKUP(INDEX(Communes2013[Code Postal],MATCH("*"&amp;TEXT(Factures[[#This Row],[CP]],"00000")&amp;"*",Communes2013[Code Postal],0)),Communes2013[],2,FALSE)</f>
        <v>TOURS-SUR-MARNE</v>
      </c>
      <c r="Q2133" t="str">
        <f>VLOOKUP(Factures[[#This Row],[DPT]],departement2021[],6,FALSE)</f>
        <v>Marne</v>
      </c>
      <c r="R2133" t="str">
        <f>VLOOKUP(VLOOKUP(Factures[[#This Row],[DPT]],departement2021[],2,FALSE),region2021[],5,FALSE)</f>
        <v>Grand Est</v>
      </c>
    </row>
    <row r="2134" spans="1:18" x14ac:dyDescent="0.25">
      <c r="A2134">
        <v>2140</v>
      </c>
      <c r="B2134" s="1">
        <v>44824</v>
      </c>
      <c r="C2134" s="2" t="s">
        <v>18</v>
      </c>
      <c r="D2134" s="2" t="s">
        <v>16</v>
      </c>
      <c r="E2134">
        <v>1</v>
      </c>
      <c r="F2134">
        <v>29.5</v>
      </c>
      <c r="G2134">
        <v>10</v>
      </c>
      <c r="H2134">
        <v>39.5</v>
      </c>
      <c r="I2134" s="2" t="s">
        <v>14</v>
      </c>
      <c r="J2134">
        <v>1.5</v>
      </c>
      <c r="K2134" s="4">
        <v>29950</v>
      </c>
      <c r="L2134" s="1">
        <v>36609</v>
      </c>
      <c r="M2134">
        <f ca="1">DATEDIF(Factures[[#This Row],[Date naissance]],TODAY(),"Y")</f>
        <v>22</v>
      </c>
      <c r="N2134" t="str">
        <f ca="1">VLOOKUP(Factures[[#This Row],[Age]],Cat_Age[],2,TRUE)</f>
        <v>1 - de 0 à 35 ans</v>
      </c>
      <c r="O2134" t="str" cm="1">
        <f t="array" ref="O213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34" t="str">
        <f>VLOOKUP(INDEX(Communes2013[Code Postal],MATCH("*"&amp;TEXT(Factures[[#This Row],[CP]],"00000")&amp;"*",Communes2013[Code Postal],0)),Communes2013[],2,FALSE)</f>
        <v>BENODET</v>
      </c>
      <c r="Q2134" t="str">
        <f>VLOOKUP(Factures[[#This Row],[DPT]],departement2021[],6,FALSE)</f>
        <v>Finistère</v>
      </c>
      <c r="R2134" t="str">
        <f>VLOOKUP(VLOOKUP(Factures[[#This Row],[DPT]],departement2021[],2,FALSE),region2021[],5,FALSE)</f>
        <v>Bretagne</v>
      </c>
    </row>
    <row r="2135" spans="1:18" x14ac:dyDescent="0.25">
      <c r="A2135">
        <v>2141</v>
      </c>
      <c r="B2135" s="1">
        <v>44824</v>
      </c>
      <c r="C2135" s="2" t="s">
        <v>19</v>
      </c>
      <c r="D2135" s="2" t="s">
        <v>16</v>
      </c>
      <c r="E2135">
        <v>21</v>
      </c>
      <c r="F2135">
        <v>539.5</v>
      </c>
      <c r="G2135">
        <v>126</v>
      </c>
      <c r="H2135">
        <v>665.5</v>
      </c>
      <c r="I2135" s="2" t="s">
        <v>14</v>
      </c>
      <c r="J2135">
        <v>51</v>
      </c>
      <c r="K2135" s="4">
        <v>92260</v>
      </c>
      <c r="L2135" s="1">
        <v>17214</v>
      </c>
      <c r="M2135">
        <f ca="1">DATEDIF(Factures[[#This Row],[Date naissance]],TODAY(),"Y")</f>
        <v>75</v>
      </c>
      <c r="N2135" t="str">
        <f ca="1">VLOOKUP(Factures[[#This Row],[Age]],Cat_Age[],2,TRUE)</f>
        <v>5 - de 65 et plus</v>
      </c>
      <c r="O2135" t="str" cm="1">
        <f t="array" ref="O2135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135" t="str">
        <f>VLOOKUP(INDEX(Communes2013[Code Postal],MATCH("*"&amp;TEXT(Factures[[#This Row],[CP]],"00000")&amp;"*",Communes2013[Code Postal],0)),Communes2013[],2,FALSE)</f>
        <v>FONTENAY-AUX-ROSES</v>
      </c>
      <c r="Q2135" t="str">
        <f>VLOOKUP(Factures[[#This Row],[DPT]],departement2021[],6,FALSE)</f>
        <v>Hauts-de-Seine</v>
      </c>
      <c r="R2135" t="str">
        <f>VLOOKUP(VLOOKUP(Factures[[#This Row],[DPT]],departement2021[],2,FALSE),region2021[],5,FALSE)</f>
        <v>Île-de-France</v>
      </c>
    </row>
    <row r="2136" spans="1:18" x14ac:dyDescent="0.25">
      <c r="A2136">
        <v>2142</v>
      </c>
      <c r="B2136" s="1">
        <v>44824</v>
      </c>
      <c r="C2136" s="2" t="s">
        <v>18</v>
      </c>
      <c r="D2136" s="2" t="s">
        <v>13</v>
      </c>
      <c r="E2136">
        <v>2</v>
      </c>
      <c r="F2136">
        <v>43</v>
      </c>
      <c r="G2136">
        <v>8</v>
      </c>
      <c r="H2136">
        <v>51</v>
      </c>
      <c r="I2136" s="2" t="s">
        <v>17</v>
      </c>
      <c r="K2136" s="4">
        <v>29720</v>
      </c>
      <c r="L2136" s="1">
        <v>18029</v>
      </c>
      <c r="M2136">
        <f ca="1">DATEDIF(Factures[[#This Row],[Date naissance]],TODAY(),"Y")</f>
        <v>73</v>
      </c>
      <c r="N2136" t="str">
        <f ca="1">VLOOKUP(Factures[[#This Row],[Age]],Cat_Age[],2,TRUE)</f>
        <v>5 - de 65 et plus</v>
      </c>
      <c r="O2136" t="str" cm="1">
        <f t="array" ref="O213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36" t="str">
        <f>VLOOKUP(INDEX(Communes2013[Code Postal],MATCH("*"&amp;TEXT(Factures[[#This Row],[CP]],"00000")&amp;"*",Communes2013[Code Postal],0)),Communes2013[],2,FALSE)</f>
        <v>PLONEOUR-LANVERN</v>
      </c>
      <c r="Q2136" t="str">
        <f>VLOOKUP(Factures[[#This Row],[DPT]],departement2021[],6,FALSE)</f>
        <v>Finistère</v>
      </c>
      <c r="R2136" t="str">
        <f>VLOOKUP(VLOOKUP(Factures[[#This Row],[DPT]],departement2021[],2,FALSE),region2021[],5,FALSE)</f>
        <v>Bretagne</v>
      </c>
    </row>
    <row r="2137" spans="1:18" x14ac:dyDescent="0.25">
      <c r="A2137">
        <v>2143</v>
      </c>
      <c r="B2137" s="1">
        <v>44824</v>
      </c>
      <c r="C2137" s="2" t="s">
        <v>12</v>
      </c>
      <c r="D2137" s="2" t="s">
        <v>13</v>
      </c>
      <c r="E2137">
        <v>2</v>
      </c>
      <c r="F2137">
        <v>47</v>
      </c>
      <c r="G2137">
        <v>63</v>
      </c>
      <c r="H2137">
        <v>110</v>
      </c>
      <c r="I2137" s="2" t="s">
        <v>17</v>
      </c>
      <c r="K2137" s="4">
        <v>29900</v>
      </c>
      <c r="L2137" s="1">
        <v>20884</v>
      </c>
      <c r="M2137">
        <f ca="1">DATEDIF(Factures[[#This Row],[Date naissance]],TODAY(),"Y")</f>
        <v>65</v>
      </c>
      <c r="N2137" t="str">
        <f ca="1">VLOOKUP(Factures[[#This Row],[Age]],Cat_Age[],2,TRUE)</f>
        <v>5 - de 65 et plus</v>
      </c>
      <c r="O2137" t="str" cm="1">
        <f t="array" ref="O213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37" t="str">
        <f>VLOOKUP(INDEX(Communes2013[Code Postal],MATCH("*"&amp;TEXT(Factures[[#This Row],[CP]],"00000")&amp;"*",Communes2013[Code Postal],0)),Communes2013[],2,FALSE)</f>
        <v>CONCARNEAU</v>
      </c>
      <c r="Q2137" t="str">
        <f>VLOOKUP(Factures[[#This Row],[DPT]],departement2021[],6,FALSE)</f>
        <v>Finistère</v>
      </c>
      <c r="R2137" t="str">
        <f>VLOOKUP(VLOOKUP(Factures[[#This Row],[DPT]],departement2021[],2,FALSE),region2021[],5,FALSE)</f>
        <v>Bretagne</v>
      </c>
    </row>
    <row r="2138" spans="1:18" x14ac:dyDescent="0.25">
      <c r="A2138">
        <v>2144</v>
      </c>
      <c r="B2138" s="1">
        <v>44824</v>
      </c>
      <c r="C2138" s="2" t="s">
        <v>18</v>
      </c>
      <c r="D2138" s="2" t="s">
        <v>13</v>
      </c>
      <c r="E2138">
        <v>4</v>
      </c>
      <c r="F2138">
        <v>91.5</v>
      </c>
      <c r="G2138">
        <v>179</v>
      </c>
      <c r="H2138">
        <v>270.5</v>
      </c>
      <c r="I2138" s="2" t="s">
        <v>17</v>
      </c>
      <c r="K2138" s="4">
        <v>78800</v>
      </c>
      <c r="L2138" s="1">
        <v>30810</v>
      </c>
      <c r="M2138">
        <f ca="1">DATEDIF(Factures[[#This Row],[Date naissance]],TODAY(),"Y")</f>
        <v>38</v>
      </c>
      <c r="N2138" t="str">
        <f ca="1">VLOOKUP(Factures[[#This Row],[Age]],Cat_Age[],2,TRUE)</f>
        <v>2 - de 35 à 45 ans</v>
      </c>
      <c r="O2138" t="str" cm="1">
        <f t="array" ref="O2138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138" t="str">
        <f>VLOOKUP(INDEX(Communes2013[Code Postal],MATCH("*"&amp;TEXT(Factures[[#This Row],[CP]],"00000")&amp;"*",Communes2013[Code Postal],0)),Communes2013[],2,FALSE)</f>
        <v>HOUILLES</v>
      </c>
      <c r="Q2138" t="str">
        <f>VLOOKUP(Factures[[#This Row],[DPT]],departement2021[],6,FALSE)</f>
        <v>Yvelines</v>
      </c>
      <c r="R2138" t="str">
        <f>VLOOKUP(VLOOKUP(Factures[[#This Row],[DPT]],departement2021[],2,FALSE),region2021[],5,FALSE)</f>
        <v>Île-de-France</v>
      </c>
    </row>
    <row r="2139" spans="1:18" x14ac:dyDescent="0.25">
      <c r="A2139">
        <v>2145</v>
      </c>
      <c r="B2139" s="1">
        <v>44824</v>
      </c>
      <c r="C2139" s="2" t="s">
        <v>18</v>
      </c>
      <c r="D2139" s="2" t="s">
        <v>16</v>
      </c>
      <c r="E2139">
        <v>4</v>
      </c>
      <c r="F2139">
        <v>124</v>
      </c>
      <c r="G2139">
        <v>24</v>
      </c>
      <c r="H2139">
        <v>148</v>
      </c>
      <c r="I2139" s="2" t="s">
        <v>14</v>
      </c>
      <c r="J2139">
        <v>4.5</v>
      </c>
      <c r="K2139" s="4">
        <v>29000</v>
      </c>
      <c r="L2139" s="1">
        <v>29440</v>
      </c>
      <c r="M2139">
        <f ca="1">DATEDIF(Factures[[#This Row],[Date naissance]],TODAY(),"Y")</f>
        <v>42</v>
      </c>
      <c r="N2139" t="str">
        <f ca="1">VLOOKUP(Factures[[#This Row],[Age]],Cat_Age[],2,TRUE)</f>
        <v>2 - de 35 à 45 ans</v>
      </c>
      <c r="O2139" t="str" cm="1">
        <f t="array" ref="O213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39" t="str">
        <f>VLOOKUP(INDEX(Communes2013[Code Postal],MATCH("*"&amp;TEXT(Factures[[#This Row],[CP]],"00000")&amp;"*",Communes2013[Code Postal],0)),Communes2013[],2,FALSE)</f>
        <v>QUIMPER</v>
      </c>
      <c r="Q2139" t="str">
        <f>VLOOKUP(Factures[[#This Row],[DPT]],departement2021[],6,FALSE)</f>
        <v>Finistère</v>
      </c>
      <c r="R2139" t="str">
        <f>VLOOKUP(VLOOKUP(Factures[[#This Row],[DPT]],departement2021[],2,FALSE),region2021[],5,FALSE)</f>
        <v>Bretagne</v>
      </c>
    </row>
    <row r="2140" spans="1:18" x14ac:dyDescent="0.25">
      <c r="A2140">
        <v>2146</v>
      </c>
      <c r="B2140" s="1">
        <v>44824</v>
      </c>
      <c r="C2140" s="2" t="s">
        <v>15</v>
      </c>
      <c r="D2140" s="2" t="s">
        <v>16</v>
      </c>
      <c r="E2140">
        <v>2</v>
      </c>
      <c r="F2140">
        <v>68</v>
      </c>
      <c r="G2140">
        <v>127</v>
      </c>
      <c r="H2140">
        <v>195</v>
      </c>
      <c r="I2140" s="2" t="s">
        <v>14</v>
      </c>
      <c r="J2140">
        <v>2.5</v>
      </c>
      <c r="K2140" s="4">
        <v>35200</v>
      </c>
      <c r="L2140" s="1">
        <v>21206</v>
      </c>
      <c r="M2140">
        <f ca="1">DATEDIF(Factures[[#This Row],[Date naissance]],TODAY(),"Y")</f>
        <v>64</v>
      </c>
      <c r="N2140" t="str">
        <f ca="1">VLOOKUP(Factures[[#This Row],[Age]],Cat_Age[],2,TRUE)</f>
        <v>4 - de 55 à 65 ans</v>
      </c>
      <c r="O2140" t="str" cm="1">
        <f t="array" ref="O2140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40" t="str">
        <f>VLOOKUP(INDEX(Communes2013[Code Postal],MATCH("*"&amp;TEXT(Factures[[#This Row],[CP]],"00000")&amp;"*",Communes2013[Code Postal],0)),Communes2013[],2,FALSE)</f>
        <v>RENNES</v>
      </c>
      <c r="Q2140" t="str">
        <f>VLOOKUP(Factures[[#This Row],[DPT]],departement2021[],6,FALSE)</f>
        <v>Ille-et-Vilaine</v>
      </c>
      <c r="R2140" t="str">
        <f>VLOOKUP(VLOOKUP(Factures[[#This Row],[DPT]],departement2021[],2,FALSE),region2021[],5,FALSE)</f>
        <v>Bretagne</v>
      </c>
    </row>
    <row r="2141" spans="1:18" x14ac:dyDescent="0.25">
      <c r="A2141">
        <v>2147</v>
      </c>
      <c r="B2141" s="1">
        <v>44825</v>
      </c>
      <c r="C2141" s="2" t="s">
        <v>15</v>
      </c>
      <c r="D2141" s="2" t="s">
        <v>16</v>
      </c>
      <c r="E2141">
        <v>3</v>
      </c>
      <c r="F2141">
        <v>98</v>
      </c>
      <c r="G2141">
        <v>124</v>
      </c>
      <c r="H2141">
        <v>222</v>
      </c>
      <c r="I2141" s="2" t="s">
        <v>17</v>
      </c>
      <c r="K2141" s="4">
        <v>31620</v>
      </c>
      <c r="L2141" s="1">
        <v>28080</v>
      </c>
      <c r="M2141">
        <f ca="1">DATEDIF(Factures[[#This Row],[Date naissance]],TODAY(),"Y")</f>
        <v>45</v>
      </c>
      <c r="N2141" t="str">
        <f ca="1">VLOOKUP(Factures[[#This Row],[Age]],Cat_Age[],2,TRUE)</f>
        <v>3 - de 45 à 55 ans</v>
      </c>
      <c r="O2141" t="str" cm="1">
        <f t="array" ref="O2141">IF(INT(Factures[[#This Row],[CP]]/1000)=20,_xlfn.SWITCH(MID(Factures[[#This Row],[CP]],3,1),"0","2A","1","2A","2","2B"),IF(LEN(Factures[[#This Row],[CP]])=4,"0"&amp;LEFT(Factures[[#This Row],[CP]],1),LEFT(Factures[[#This Row],[CP]],2)))</f>
        <v>31</v>
      </c>
      <c r="P2141" t="str">
        <f>VLOOKUP(INDEX(Communes2013[Code Postal],MATCH("*"&amp;TEXT(Factures[[#This Row],[CP]],"00000")&amp;"*",Communes2013[Code Postal],0)),Communes2013[],2,FALSE)</f>
        <v>FRONTON</v>
      </c>
      <c r="Q2141" t="str">
        <f>VLOOKUP(Factures[[#This Row],[DPT]],departement2021[],6,FALSE)</f>
        <v>Haute-Garonne</v>
      </c>
      <c r="R2141" t="str">
        <f>VLOOKUP(VLOOKUP(Factures[[#This Row],[DPT]],departement2021[],2,FALSE),region2021[],5,FALSE)</f>
        <v>Occitanie</v>
      </c>
    </row>
    <row r="2142" spans="1:18" x14ac:dyDescent="0.25">
      <c r="A2142">
        <v>2148</v>
      </c>
      <c r="B2142" s="1">
        <v>44825</v>
      </c>
      <c r="C2142" s="2" t="s">
        <v>19</v>
      </c>
      <c r="D2142" s="2" t="s">
        <v>13</v>
      </c>
      <c r="E2142">
        <v>1</v>
      </c>
      <c r="F2142">
        <v>24.5</v>
      </c>
      <c r="H2142">
        <v>24.5</v>
      </c>
      <c r="I2142" s="2" t="s">
        <v>14</v>
      </c>
      <c r="J2142">
        <v>1.5</v>
      </c>
      <c r="K2142" s="4">
        <v>93800</v>
      </c>
      <c r="L2142" s="1">
        <v>29299</v>
      </c>
      <c r="M2142">
        <f ca="1">DATEDIF(Factures[[#This Row],[Date naissance]],TODAY(),"Y")</f>
        <v>42</v>
      </c>
      <c r="N2142" t="str">
        <f ca="1">VLOOKUP(Factures[[#This Row],[Age]],Cat_Age[],2,TRUE)</f>
        <v>2 - de 35 à 45 ans</v>
      </c>
      <c r="O2142" t="str" cm="1">
        <f t="array" ref="O2142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142" t="str">
        <f>VLOOKUP(INDEX(Communes2013[Code Postal],MATCH("*"&amp;TEXT(Factures[[#This Row],[CP]],"00000")&amp;"*",Communes2013[Code Postal],0)),Communes2013[],2,FALSE)</f>
        <v>EPINAY-SUR-SEINE</v>
      </c>
      <c r="Q2142" t="str">
        <f>VLOOKUP(Factures[[#This Row],[DPT]],departement2021[],6,FALSE)</f>
        <v>Seine-Saint-Denis</v>
      </c>
      <c r="R2142" t="str">
        <f>VLOOKUP(VLOOKUP(Factures[[#This Row],[DPT]],departement2021[],2,FALSE),region2021[],5,FALSE)</f>
        <v>Île-de-France</v>
      </c>
    </row>
    <row r="2143" spans="1:18" x14ac:dyDescent="0.25">
      <c r="A2143">
        <v>2149</v>
      </c>
      <c r="B2143" s="1">
        <v>44825</v>
      </c>
      <c r="C2143" s="2" t="s">
        <v>18</v>
      </c>
      <c r="D2143" s="2" t="s">
        <v>16</v>
      </c>
      <c r="E2143">
        <v>5</v>
      </c>
      <c r="F2143">
        <v>129.5</v>
      </c>
      <c r="G2143">
        <v>32</v>
      </c>
      <c r="H2143">
        <v>161.5</v>
      </c>
      <c r="I2143" s="2" t="s">
        <v>14</v>
      </c>
      <c r="J2143">
        <v>13</v>
      </c>
      <c r="K2143" s="4">
        <v>2200</v>
      </c>
      <c r="L2143" s="1">
        <v>26455</v>
      </c>
      <c r="M2143">
        <f ca="1">DATEDIF(Factures[[#This Row],[Date naissance]],TODAY(),"Y")</f>
        <v>50</v>
      </c>
      <c r="N2143" t="str">
        <f ca="1">VLOOKUP(Factures[[#This Row],[Age]],Cat_Age[],2,TRUE)</f>
        <v>3 - de 45 à 55 ans</v>
      </c>
      <c r="O2143" t="str" cm="1">
        <f t="array" ref="O2143">IF(INT(Factures[[#This Row],[CP]]/1000)=20,_xlfn.SWITCH(MID(Factures[[#This Row],[CP]],3,1),"0","2A","1","2A","2","2B"),IF(LEN(Factures[[#This Row],[CP]])=4,"0"&amp;LEFT(Factures[[#This Row],[CP]],1),LEFT(Factures[[#This Row],[CP]],2)))</f>
        <v>02</v>
      </c>
      <c r="P2143" t="str">
        <f>VLOOKUP(INDEX(Communes2013[Code Postal],MATCH("*"&amp;TEXT(Factures[[#This Row],[CP]],"00000")&amp;"*",Communes2013[Code Postal],0)),Communes2013[],2,FALSE)</f>
        <v>SOISSONS</v>
      </c>
      <c r="Q2143" t="str">
        <f>VLOOKUP(Factures[[#This Row],[DPT]],departement2021[],6,FALSE)</f>
        <v>Aisne</v>
      </c>
      <c r="R2143" t="str">
        <f>VLOOKUP(VLOOKUP(Factures[[#This Row],[DPT]],departement2021[],2,FALSE),region2021[],5,FALSE)</f>
        <v>Hauts-de-France</v>
      </c>
    </row>
    <row r="2144" spans="1:18" x14ac:dyDescent="0.25">
      <c r="A2144">
        <v>2150</v>
      </c>
      <c r="B2144" s="1">
        <v>44825</v>
      </c>
      <c r="C2144" s="2" t="s">
        <v>12</v>
      </c>
      <c r="D2144" s="2" t="s">
        <v>16</v>
      </c>
      <c r="E2144">
        <v>2</v>
      </c>
      <c r="F2144">
        <v>58.5</v>
      </c>
      <c r="G2144">
        <v>110</v>
      </c>
      <c r="H2144">
        <v>168.5</v>
      </c>
      <c r="I2144" s="2" t="s">
        <v>14</v>
      </c>
      <c r="J2144">
        <v>2.5</v>
      </c>
      <c r="K2144" s="4">
        <v>75018</v>
      </c>
      <c r="L2144" s="1">
        <v>30658</v>
      </c>
      <c r="M2144">
        <f ca="1">DATEDIF(Factures[[#This Row],[Date naissance]],TODAY(),"Y")</f>
        <v>38</v>
      </c>
      <c r="N2144" t="str">
        <f ca="1">VLOOKUP(Factures[[#This Row],[Age]],Cat_Age[],2,TRUE)</f>
        <v>2 - de 35 à 45 ans</v>
      </c>
      <c r="O2144" t="str" cm="1">
        <f t="array" ref="O2144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44" t="str">
        <f>VLOOKUP(INDEX(Communes2013[Code Postal],MATCH("*"&amp;TEXT(Factures[[#This Row],[CP]],"00000")&amp;"*",Communes2013[Code Postal],0)),Communes2013[],2,FALSE)</f>
        <v>PARIS-18E-ARRONDISSEMENT</v>
      </c>
      <c r="Q2144" t="str">
        <f>VLOOKUP(Factures[[#This Row],[DPT]],departement2021[],6,FALSE)</f>
        <v>Paris</v>
      </c>
      <c r="R2144" t="str">
        <f>VLOOKUP(VLOOKUP(Factures[[#This Row],[DPT]],departement2021[],2,FALSE),region2021[],5,FALSE)</f>
        <v>Île-de-France</v>
      </c>
    </row>
    <row r="2145" spans="1:18" x14ac:dyDescent="0.25">
      <c r="A2145">
        <v>2151</v>
      </c>
      <c r="B2145" s="1">
        <v>44825</v>
      </c>
      <c r="C2145" s="2" t="s">
        <v>12</v>
      </c>
      <c r="D2145" s="2" t="s">
        <v>21</v>
      </c>
      <c r="E2145">
        <v>19</v>
      </c>
      <c r="F2145">
        <v>406</v>
      </c>
      <c r="G2145">
        <v>774</v>
      </c>
      <c r="H2145">
        <v>1180</v>
      </c>
      <c r="I2145" s="2" t="s">
        <v>14</v>
      </c>
      <c r="J2145">
        <v>69</v>
      </c>
      <c r="K2145" s="4">
        <v>75017</v>
      </c>
      <c r="L2145" s="1">
        <v>25151</v>
      </c>
      <c r="M2145">
        <f ca="1">DATEDIF(Factures[[#This Row],[Date naissance]],TODAY(),"Y")</f>
        <v>54</v>
      </c>
      <c r="N2145" t="str">
        <f ca="1">VLOOKUP(Factures[[#This Row],[Age]],Cat_Age[],2,TRUE)</f>
        <v>3 - de 45 à 55 ans</v>
      </c>
      <c r="O2145" t="str" cm="1">
        <f t="array" ref="O2145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45" t="str">
        <f>VLOOKUP(INDEX(Communes2013[Code Postal],MATCH("*"&amp;TEXT(Factures[[#This Row],[CP]],"00000")&amp;"*",Communes2013[Code Postal],0)),Communes2013[],2,FALSE)</f>
        <v>PARIS-17E-ARRONDISSEMENT</v>
      </c>
      <c r="Q2145" t="str">
        <f>VLOOKUP(Factures[[#This Row],[DPT]],departement2021[],6,FALSE)</f>
        <v>Paris</v>
      </c>
      <c r="R2145" t="str">
        <f>VLOOKUP(VLOOKUP(Factures[[#This Row],[DPT]],departement2021[],2,FALSE),region2021[],5,FALSE)</f>
        <v>Île-de-France</v>
      </c>
    </row>
    <row r="2146" spans="1:18" x14ac:dyDescent="0.25">
      <c r="A2146">
        <v>2152</v>
      </c>
      <c r="B2146" s="1">
        <v>44826</v>
      </c>
      <c r="C2146" s="2" t="s">
        <v>15</v>
      </c>
      <c r="D2146" s="2" t="s">
        <v>13</v>
      </c>
      <c r="E2146">
        <v>4</v>
      </c>
      <c r="F2146">
        <v>90</v>
      </c>
      <c r="G2146">
        <v>85</v>
      </c>
      <c r="H2146">
        <v>175</v>
      </c>
      <c r="I2146" s="2" t="s">
        <v>14</v>
      </c>
      <c r="J2146">
        <v>5</v>
      </c>
      <c r="K2146" s="4">
        <v>29140</v>
      </c>
      <c r="L2146" s="1">
        <v>34404</v>
      </c>
      <c r="M2146">
        <f ca="1">DATEDIF(Factures[[#This Row],[Date naissance]],TODAY(),"Y")</f>
        <v>28</v>
      </c>
      <c r="N2146" t="str">
        <f ca="1">VLOOKUP(Factures[[#This Row],[Age]],Cat_Age[],2,TRUE)</f>
        <v>1 - de 0 à 35 ans</v>
      </c>
      <c r="O2146" t="str" cm="1">
        <f t="array" ref="O214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46" t="str">
        <f>VLOOKUP(INDEX(Communes2013[Code Postal],MATCH("*"&amp;TEXT(Factures[[#This Row],[CP]],"00000")&amp;"*",Communes2013[Code Postal],0)),Communes2013[],2,FALSE)</f>
        <v>ROSPORDEN</v>
      </c>
      <c r="Q2146" t="str">
        <f>VLOOKUP(Factures[[#This Row],[DPT]],departement2021[],6,FALSE)</f>
        <v>Finistère</v>
      </c>
      <c r="R2146" t="str">
        <f>VLOOKUP(VLOOKUP(Factures[[#This Row],[DPT]],departement2021[],2,FALSE),region2021[],5,FALSE)</f>
        <v>Bretagne</v>
      </c>
    </row>
    <row r="2147" spans="1:18" x14ac:dyDescent="0.25">
      <c r="A2147">
        <v>2153</v>
      </c>
      <c r="B2147" s="1">
        <v>44826</v>
      </c>
      <c r="C2147" s="2" t="s">
        <v>18</v>
      </c>
      <c r="D2147" s="2" t="s">
        <v>13</v>
      </c>
      <c r="E2147">
        <v>2</v>
      </c>
      <c r="F2147">
        <v>49.5</v>
      </c>
      <c r="G2147">
        <v>34</v>
      </c>
      <c r="H2147">
        <v>83.5</v>
      </c>
      <c r="I2147" s="2" t="s">
        <v>17</v>
      </c>
      <c r="K2147" s="4">
        <v>35400</v>
      </c>
      <c r="L2147" s="1">
        <v>29777</v>
      </c>
      <c r="M2147">
        <f ca="1">DATEDIF(Factures[[#This Row],[Date naissance]],TODAY(),"Y")</f>
        <v>41</v>
      </c>
      <c r="N2147" t="str">
        <f ca="1">VLOOKUP(Factures[[#This Row],[Age]],Cat_Age[],2,TRUE)</f>
        <v>2 - de 35 à 45 ans</v>
      </c>
      <c r="O2147" t="str" cm="1">
        <f t="array" ref="O2147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47" t="str">
        <f>VLOOKUP(INDEX(Communes2013[Code Postal],MATCH("*"&amp;TEXT(Factures[[#This Row],[CP]],"00000")&amp;"*",Communes2013[Code Postal],0)),Communes2013[],2,FALSE)</f>
        <v>SAINT-MALO</v>
      </c>
      <c r="Q2147" t="str">
        <f>VLOOKUP(Factures[[#This Row],[DPT]],departement2021[],6,FALSE)</f>
        <v>Ille-et-Vilaine</v>
      </c>
      <c r="R2147" t="str">
        <f>VLOOKUP(VLOOKUP(Factures[[#This Row],[DPT]],departement2021[],2,FALSE),region2021[],5,FALSE)</f>
        <v>Bretagne</v>
      </c>
    </row>
    <row r="2148" spans="1:18" x14ac:dyDescent="0.25">
      <c r="A2148">
        <v>2154</v>
      </c>
      <c r="B2148" s="1">
        <v>44826</v>
      </c>
      <c r="C2148" s="2" t="s">
        <v>18</v>
      </c>
      <c r="D2148" s="2" t="s">
        <v>20</v>
      </c>
      <c r="E2148">
        <v>2</v>
      </c>
      <c r="F2148">
        <v>27.5</v>
      </c>
      <c r="G2148">
        <v>45</v>
      </c>
      <c r="H2148">
        <v>72.5</v>
      </c>
      <c r="I2148" s="2" t="s">
        <v>17</v>
      </c>
      <c r="K2148" s="4">
        <v>47240</v>
      </c>
      <c r="L2148" s="1">
        <v>22117</v>
      </c>
      <c r="M2148">
        <f ca="1">DATEDIF(Factures[[#This Row],[Date naissance]],TODAY(),"Y")</f>
        <v>62</v>
      </c>
      <c r="N2148" t="str">
        <f ca="1">VLOOKUP(Factures[[#This Row],[Age]],Cat_Age[],2,TRUE)</f>
        <v>4 - de 55 à 65 ans</v>
      </c>
      <c r="O2148" t="str" cm="1">
        <f t="array" ref="O2148">IF(INT(Factures[[#This Row],[CP]]/1000)=20,_xlfn.SWITCH(MID(Factures[[#This Row],[CP]],3,1),"0","2A","1","2A","2","2B"),IF(LEN(Factures[[#This Row],[CP]])=4,"0"&amp;LEFT(Factures[[#This Row],[CP]],1),LEFT(Factures[[#This Row],[CP]],2)))</f>
        <v>47</v>
      </c>
      <c r="P2148" t="str">
        <f>VLOOKUP(INDEX(Communes2013[Code Postal],MATCH("*"&amp;TEXT(Factures[[#This Row],[CP]],"00000")&amp;"*",Communes2013[Code Postal],0)),Communes2013[],2,FALSE)</f>
        <v>BON-ENCONTRE</v>
      </c>
      <c r="Q2148" t="str">
        <f>VLOOKUP(Factures[[#This Row],[DPT]],departement2021[],6,FALSE)</f>
        <v>Lot-et-Garonne</v>
      </c>
      <c r="R2148" t="str">
        <f>VLOOKUP(VLOOKUP(Factures[[#This Row],[DPT]],departement2021[],2,FALSE),region2021[],5,FALSE)</f>
        <v>Nouvelle-Aquitaine</v>
      </c>
    </row>
    <row r="2149" spans="1:18" x14ac:dyDescent="0.25">
      <c r="A2149">
        <v>2155</v>
      </c>
      <c r="B2149" s="1">
        <v>44826</v>
      </c>
      <c r="C2149" s="2" t="s">
        <v>12</v>
      </c>
      <c r="D2149" s="2" t="s">
        <v>13</v>
      </c>
      <c r="E2149">
        <v>10</v>
      </c>
      <c r="F2149">
        <v>232.5</v>
      </c>
      <c r="G2149">
        <v>204</v>
      </c>
      <c r="H2149">
        <v>436.5</v>
      </c>
      <c r="I2149" s="2" t="s">
        <v>17</v>
      </c>
      <c r="K2149" s="4">
        <v>29250</v>
      </c>
      <c r="L2149" s="1">
        <v>29940</v>
      </c>
      <c r="M2149">
        <f ca="1">DATEDIF(Factures[[#This Row],[Date naissance]],TODAY(),"Y")</f>
        <v>40</v>
      </c>
      <c r="N2149" t="str">
        <f ca="1">VLOOKUP(Factures[[#This Row],[Age]],Cat_Age[],2,TRUE)</f>
        <v>2 - de 35 à 45 ans</v>
      </c>
      <c r="O2149" t="str" cm="1">
        <f t="array" ref="O214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49" t="str">
        <f>VLOOKUP(INDEX(Communes2013[Code Postal],MATCH("*"&amp;TEXT(Factures[[#This Row],[CP]],"00000")&amp;"*",Communes2013[Code Postal],0)),Communes2013[],2,FALSE)</f>
        <v>SAINT-POL-DE-LEON</v>
      </c>
      <c r="Q2149" t="str">
        <f>VLOOKUP(Factures[[#This Row],[DPT]],departement2021[],6,FALSE)</f>
        <v>Finistère</v>
      </c>
      <c r="R2149" t="str">
        <f>VLOOKUP(VLOOKUP(Factures[[#This Row],[DPT]],departement2021[],2,FALSE),region2021[],5,FALSE)</f>
        <v>Bretagne</v>
      </c>
    </row>
    <row r="2150" spans="1:18" x14ac:dyDescent="0.25">
      <c r="A2150">
        <v>2156</v>
      </c>
      <c r="B2150" s="1">
        <v>44826</v>
      </c>
      <c r="C2150" s="2" t="s">
        <v>15</v>
      </c>
      <c r="D2150" s="2" t="s">
        <v>20</v>
      </c>
      <c r="E2150">
        <v>7</v>
      </c>
      <c r="F2150">
        <v>105</v>
      </c>
      <c r="G2150">
        <v>151</v>
      </c>
      <c r="H2150">
        <v>256</v>
      </c>
      <c r="I2150" s="2" t="s">
        <v>14</v>
      </c>
      <c r="J2150">
        <v>11.5</v>
      </c>
      <c r="K2150" s="4">
        <v>68280</v>
      </c>
      <c r="L2150" s="1">
        <v>35099</v>
      </c>
      <c r="M2150">
        <f ca="1">DATEDIF(Factures[[#This Row],[Date naissance]],TODAY(),"Y")</f>
        <v>26</v>
      </c>
      <c r="N2150" t="str">
        <f ca="1">VLOOKUP(Factures[[#This Row],[Age]],Cat_Age[],2,TRUE)</f>
        <v>1 - de 0 à 35 ans</v>
      </c>
      <c r="O2150" t="str" cm="1">
        <f t="array" ref="O2150">IF(INT(Factures[[#This Row],[CP]]/1000)=20,_xlfn.SWITCH(MID(Factures[[#This Row],[CP]],3,1),"0","2A","1","2A","2","2B"),IF(LEN(Factures[[#This Row],[CP]])=4,"0"&amp;LEFT(Factures[[#This Row],[CP]],1),LEFT(Factures[[#This Row],[CP]],2)))</f>
        <v>68</v>
      </c>
      <c r="P2150" t="str">
        <f>VLOOKUP(INDEX(Communes2013[Code Postal],MATCH("*"&amp;TEXT(Factures[[#This Row],[CP]],"00000")&amp;"*",Communes2013[Code Postal],0)),Communes2013[],2,FALSE)</f>
        <v>ANDOLSHEIM</v>
      </c>
      <c r="Q2150" t="str">
        <f>VLOOKUP(Factures[[#This Row],[DPT]],departement2021[],6,FALSE)</f>
        <v>Haut-Rhin</v>
      </c>
      <c r="R2150" t="str">
        <f>VLOOKUP(VLOOKUP(Factures[[#This Row],[DPT]],departement2021[],2,FALSE),region2021[],5,FALSE)</f>
        <v>Grand Est</v>
      </c>
    </row>
    <row r="2151" spans="1:18" x14ac:dyDescent="0.25">
      <c r="A2151">
        <v>2157</v>
      </c>
      <c r="B2151" s="1">
        <v>44827</v>
      </c>
      <c r="C2151" s="2" t="s">
        <v>12</v>
      </c>
      <c r="D2151" s="2" t="s">
        <v>13</v>
      </c>
      <c r="E2151">
        <v>20</v>
      </c>
      <c r="F2151">
        <v>498</v>
      </c>
      <c r="G2151">
        <v>186</v>
      </c>
      <c r="H2151">
        <v>684</v>
      </c>
      <c r="I2151" s="2" t="s">
        <v>14</v>
      </c>
      <c r="J2151">
        <v>66</v>
      </c>
      <c r="K2151" s="4">
        <v>29870</v>
      </c>
      <c r="L2151" s="1">
        <v>29449</v>
      </c>
      <c r="M2151">
        <f ca="1">DATEDIF(Factures[[#This Row],[Date naissance]],TODAY(),"Y")</f>
        <v>42</v>
      </c>
      <c r="N2151" t="str">
        <f ca="1">VLOOKUP(Factures[[#This Row],[Age]],Cat_Age[],2,TRUE)</f>
        <v>2 - de 35 à 45 ans</v>
      </c>
      <c r="O2151" t="str" cm="1">
        <f t="array" ref="O215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1" t="str">
        <f>VLOOKUP(INDEX(Communes2013[Code Postal],MATCH("*"&amp;TEXT(Factures[[#This Row],[CP]],"00000")&amp;"*",Communes2013[Code Postal],0)),Communes2013[],2,FALSE)</f>
        <v>LANNILIS</v>
      </c>
      <c r="Q2151" t="str">
        <f>VLOOKUP(Factures[[#This Row],[DPT]],departement2021[],6,FALSE)</f>
        <v>Finistère</v>
      </c>
      <c r="R2151" t="str">
        <f>VLOOKUP(VLOOKUP(Factures[[#This Row],[DPT]],departement2021[],2,FALSE),region2021[],5,FALSE)</f>
        <v>Bretagne</v>
      </c>
    </row>
    <row r="2152" spans="1:18" x14ac:dyDescent="0.25">
      <c r="A2152">
        <v>2158</v>
      </c>
      <c r="B2152" s="1">
        <v>44827</v>
      </c>
      <c r="C2152" s="2" t="s">
        <v>18</v>
      </c>
      <c r="D2152" s="2" t="s">
        <v>13</v>
      </c>
      <c r="E2152">
        <v>16</v>
      </c>
      <c r="F2152">
        <v>321</v>
      </c>
      <c r="G2152">
        <v>29</v>
      </c>
      <c r="H2152">
        <v>350</v>
      </c>
      <c r="I2152" s="2" t="s">
        <v>14</v>
      </c>
      <c r="J2152">
        <v>9.5</v>
      </c>
      <c r="K2152" s="4">
        <v>29233</v>
      </c>
      <c r="L2152" s="1">
        <v>27998</v>
      </c>
      <c r="M2152">
        <f ca="1">DATEDIF(Factures[[#This Row],[Date naissance]],TODAY(),"Y")</f>
        <v>46</v>
      </c>
      <c r="N2152" t="str">
        <f ca="1">VLOOKUP(Factures[[#This Row],[Age]],Cat_Age[],2,TRUE)</f>
        <v>3 - de 45 à 55 ans</v>
      </c>
      <c r="O2152" t="str" cm="1">
        <f t="array" ref="O215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2" t="str">
        <f>VLOOKUP(INDEX(Communes2013[Code Postal],MATCH("*"&amp;TEXT(Factures[[#This Row],[CP]],"00000")&amp;"*",Communes2013[Code Postal],0)),Communes2013[],2,FALSE)</f>
        <v>CLEDER</v>
      </c>
      <c r="Q2152" t="str">
        <f>VLOOKUP(Factures[[#This Row],[DPT]],departement2021[],6,FALSE)</f>
        <v>Finistère</v>
      </c>
      <c r="R2152" t="str">
        <f>VLOOKUP(VLOOKUP(Factures[[#This Row],[DPT]],departement2021[],2,FALSE),region2021[],5,FALSE)</f>
        <v>Bretagne</v>
      </c>
    </row>
    <row r="2153" spans="1:18" x14ac:dyDescent="0.25">
      <c r="A2153">
        <v>2159</v>
      </c>
      <c r="B2153" s="1">
        <v>44827</v>
      </c>
      <c r="C2153" s="2" t="s">
        <v>18</v>
      </c>
      <c r="D2153" s="2" t="s">
        <v>16</v>
      </c>
      <c r="E2153">
        <v>2</v>
      </c>
      <c r="F2153">
        <v>66.5</v>
      </c>
      <c r="G2153">
        <v>132</v>
      </c>
      <c r="H2153">
        <v>198.5</v>
      </c>
      <c r="I2153" s="2" t="s">
        <v>14</v>
      </c>
      <c r="J2153">
        <v>0.5</v>
      </c>
      <c r="K2153" s="4">
        <v>35890</v>
      </c>
      <c r="L2153" s="1">
        <v>29848</v>
      </c>
      <c r="M2153">
        <f ca="1">DATEDIF(Factures[[#This Row],[Date naissance]],TODAY(),"Y")</f>
        <v>41</v>
      </c>
      <c r="N2153" t="str">
        <f ca="1">VLOOKUP(Factures[[#This Row],[Age]],Cat_Age[],2,TRUE)</f>
        <v>2 - de 35 à 45 ans</v>
      </c>
      <c r="O2153" t="str" cm="1">
        <f t="array" ref="O2153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53" t="str">
        <f>VLOOKUP(INDEX(Communes2013[Code Postal],MATCH("*"&amp;TEXT(Factures[[#This Row],[CP]],"00000")&amp;"*",Communes2013[Code Postal],0)),Communes2013[],2,FALSE)</f>
        <v>LAILLE</v>
      </c>
      <c r="Q2153" t="str">
        <f>VLOOKUP(Factures[[#This Row],[DPT]],departement2021[],6,FALSE)</f>
        <v>Ille-et-Vilaine</v>
      </c>
      <c r="R2153" t="str">
        <f>VLOOKUP(VLOOKUP(Factures[[#This Row],[DPT]],departement2021[],2,FALSE),region2021[],5,FALSE)</f>
        <v>Bretagne</v>
      </c>
    </row>
    <row r="2154" spans="1:18" x14ac:dyDescent="0.25">
      <c r="A2154">
        <v>2160</v>
      </c>
      <c r="B2154" s="1">
        <v>44828</v>
      </c>
      <c r="C2154" s="2" t="s">
        <v>19</v>
      </c>
      <c r="D2154" s="2" t="s">
        <v>21</v>
      </c>
      <c r="E2154">
        <v>13</v>
      </c>
      <c r="F2154">
        <v>278.5</v>
      </c>
      <c r="G2154">
        <v>267</v>
      </c>
      <c r="H2154">
        <v>545.5</v>
      </c>
      <c r="I2154" s="2" t="s">
        <v>14</v>
      </c>
      <c r="J2154">
        <v>5.5</v>
      </c>
      <c r="K2154" s="4">
        <v>29200</v>
      </c>
      <c r="L2154" s="1">
        <v>22498</v>
      </c>
      <c r="M2154">
        <f ca="1">DATEDIF(Factures[[#This Row],[Date naissance]],TODAY(),"Y")</f>
        <v>61</v>
      </c>
      <c r="N2154" t="str">
        <f ca="1">VLOOKUP(Factures[[#This Row],[Age]],Cat_Age[],2,TRUE)</f>
        <v>4 - de 55 à 65 ans</v>
      </c>
      <c r="O2154" t="str" cm="1">
        <f t="array" ref="O215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4" t="str">
        <f>VLOOKUP(INDEX(Communes2013[Code Postal],MATCH("*"&amp;TEXT(Factures[[#This Row],[CP]],"00000")&amp;"*",Communes2013[Code Postal],0)),Communes2013[],2,FALSE)</f>
        <v>BREST</v>
      </c>
      <c r="Q2154" t="str">
        <f>VLOOKUP(Factures[[#This Row],[DPT]],departement2021[],6,FALSE)</f>
        <v>Finistère</v>
      </c>
      <c r="R2154" t="str">
        <f>VLOOKUP(VLOOKUP(Factures[[#This Row],[DPT]],departement2021[],2,FALSE),region2021[],5,FALSE)</f>
        <v>Bretagne</v>
      </c>
    </row>
    <row r="2155" spans="1:18" x14ac:dyDescent="0.25">
      <c r="A2155">
        <v>2161</v>
      </c>
      <c r="B2155" s="1">
        <v>44828</v>
      </c>
      <c r="C2155" s="2" t="s">
        <v>15</v>
      </c>
      <c r="D2155" s="2" t="s">
        <v>16</v>
      </c>
      <c r="E2155">
        <v>5</v>
      </c>
      <c r="F2155">
        <v>129</v>
      </c>
      <c r="G2155">
        <v>21</v>
      </c>
      <c r="H2155">
        <v>150</v>
      </c>
      <c r="I2155" s="2" t="s">
        <v>17</v>
      </c>
      <c r="K2155" s="4">
        <v>29000</v>
      </c>
      <c r="L2155" s="1">
        <v>19446</v>
      </c>
      <c r="M2155">
        <f ca="1">DATEDIF(Factures[[#This Row],[Date naissance]],TODAY(),"Y")</f>
        <v>69</v>
      </c>
      <c r="N2155" t="str">
        <f ca="1">VLOOKUP(Factures[[#This Row],[Age]],Cat_Age[],2,TRUE)</f>
        <v>5 - de 65 et plus</v>
      </c>
      <c r="O2155" t="str" cm="1">
        <f t="array" ref="O215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5" t="str">
        <f>VLOOKUP(INDEX(Communes2013[Code Postal],MATCH("*"&amp;TEXT(Factures[[#This Row],[CP]],"00000")&amp;"*",Communes2013[Code Postal],0)),Communes2013[],2,FALSE)</f>
        <v>QUIMPER</v>
      </c>
      <c r="Q2155" t="str">
        <f>VLOOKUP(Factures[[#This Row],[DPT]],departement2021[],6,FALSE)</f>
        <v>Finistère</v>
      </c>
      <c r="R2155" t="str">
        <f>VLOOKUP(VLOOKUP(Factures[[#This Row],[DPT]],departement2021[],2,FALSE),region2021[],5,FALSE)</f>
        <v>Bretagne</v>
      </c>
    </row>
    <row r="2156" spans="1:18" x14ac:dyDescent="0.25">
      <c r="A2156">
        <v>2162</v>
      </c>
      <c r="B2156" s="1">
        <v>44828</v>
      </c>
      <c r="C2156" s="2" t="s">
        <v>12</v>
      </c>
      <c r="D2156" s="2" t="s">
        <v>21</v>
      </c>
      <c r="E2156">
        <v>4</v>
      </c>
      <c r="F2156">
        <v>78</v>
      </c>
      <c r="G2156">
        <v>124</v>
      </c>
      <c r="H2156">
        <v>202</v>
      </c>
      <c r="I2156" s="2" t="s">
        <v>17</v>
      </c>
      <c r="K2156" s="4">
        <v>55210</v>
      </c>
      <c r="L2156" s="1">
        <v>31850</v>
      </c>
      <c r="M2156">
        <f ca="1">DATEDIF(Factures[[#This Row],[Date naissance]],TODAY(),"Y")</f>
        <v>35</v>
      </c>
      <c r="N2156" t="str">
        <f ca="1">VLOOKUP(Factures[[#This Row],[Age]],Cat_Age[],2,TRUE)</f>
        <v>2 - de 35 à 45 ans</v>
      </c>
      <c r="O2156" t="str" cm="1">
        <f t="array" ref="O2156">IF(INT(Factures[[#This Row],[CP]]/1000)=20,_xlfn.SWITCH(MID(Factures[[#This Row],[CP]],3,1),"0","2A","1","2A","2","2B"),IF(LEN(Factures[[#This Row],[CP]])=4,"0"&amp;LEFT(Factures[[#This Row],[CP]],1),LEFT(Factures[[#This Row],[CP]],2)))</f>
        <v>55</v>
      </c>
      <c r="P2156" t="str">
        <f>VLOOKUP(INDEX(Communes2013[Code Postal],MATCH("*"&amp;TEXT(Factures[[#This Row],[CP]],"00000")&amp;"*",Communes2013[Code Postal],0)),Communes2013[],2,FALSE)</f>
        <v>VIGNEULLES-LES-HATTONCHATEL</v>
      </c>
      <c r="Q2156" t="str">
        <f>VLOOKUP(Factures[[#This Row],[DPT]],departement2021[],6,FALSE)</f>
        <v>Meuse</v>
      </c>
      <c r="R2156" t="str">
        <f>VLOOKUP(VLOOKUP(Factures[[#This Row],[DPT]],departement2021[],2,FALSE),region2021[],5,FALSE)</f>
        <v>Grand Est</v>
      </c>
    </row>
    <row r="2157" spans="1:18" x14ac:dyDescent="0.25">
      <c r="A2157">
        <v>2163</v>
      </c>
      <c r="B2157" s="1">
        <v>44828</v>
      </c>
      <c r="C2157" s="2" t="s">
        <v>19</v>
      </c>
      <c r="D2157" s="2" t="s">
        <v>16</v>
      </c>
      <c r="E2157">
        <v>6</v>
      </c>
      <c r="F2157">
        <v>179.5</v>
      </c>
      <c r="G2157">
        <v>307</v>
      </c>
      <c r="H2157">
        <v>486.5</v>
      </c>
      <c r="I2157" s="2" t="s">
        <v>17</v>
      </c>
      <c r="K2157" s="4">
        <v>29000</v>
      </c>
      <c r="L2157" s="1">
        <v>28096</v>
      </c>
      <c r="M2157">
        <f ca="1">DATEDIF(Factures[[#This Row],[Date naissance]],TODAY(),"Y")</f>
        <v>45</v>
      </c>
      <c r="N2157" t="str">
        <f ca="1">VLOOKUP(Factures[[#This Row],[Age]],Cat_Age[],2,TRUE)</f>
        <v>3 - de 45 à 55 ans</v>
      </c>
      <c r="O2157" t="str" cm="1">
        <f t="array" ref="O215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7" t="str">
        <f>VLOOKUP(INDEX(Communes2013[Code Postal],MATCH("*"&amp;TEXT(Factures[[#This Row],[CP]],"00000")&amp;"*",Communes2013[Code Postal],0)),Communes2013[],2,FALSE)</f>
        <v>QUIMPER</v>
      </c>
      <c r="Q2157" t="str">
        <f>VLOOKUP(Factures[[#This Row],[DPT]],departement2021[],6,FALSE)</f>
        <v>Finistère</v>
      </c>
      <c r="R2157" t="str">
        <f>VLOOKUP(VLOOKUP(Factures[[#This Row],[DPT]],departement2021[],2,FALSE),region2021[],5,FALSE)</f>
        <v>Bretagne</v>
      </c>
    </row>
    <row r="2158" spans="1:18" x14ac:dyDescent="0.25">
      <c r="A2158">
        <v>2164</v>
      </c>
      <c r="B2158" s="1">
        <v>44828</v>
      </c>
      <c r="C2158" s="2" t="s">
        <v>15</v>
      </c>
      <c r="D2158" s="2" t="s">
        <v>13</v>
      </c>
      <c r="E2158">
        <v>2</v>
      </c>
      <c r="F2158">
        <v>49</v>
      </c>
      <c r="G2158">
        <v>56</v>
      </c>
      <c r="H2158">
        <v>105</v>
      </c>
      <c r="I2158" s="2" t="s">
        <v>14</v>
      </c>
      <c r="J2158">
        <v>6</v>
      </c>
      <c r="K2158" s="4">
        <v>29480</v>
      </c>
      <c r="L2158" s="1">
        <v>37024</v>
      </c>
      <c r="M2158">
        <f ca="1">DATEDIF(Factures[[#This Row],[Date naissance]],TODAY(),"Y")</f>
        <v>21</v>
      </c>
      <c r="N2158" t="str">
        <f ca="1">VLOOKUP(Factures[[#This Row],[Age]],Cat_Age[],2,TRUE)</f>
        <v>1 - de 0 à 35 ans</v>
      </c>
      <c r="O2158" t="str" cm="1">
        <f t="array" ref="O215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58" t="str">
        <f>VLOOKUP(INDEX(Communes2013[Code Postal],MATCH("*"&amp;TEXT(Factures[[#This Row],[CP]],"00000")&amp;"*",Communes2013[Code Postal],0)),Communes2013[],2,FALSE)</f>
        <v>LE RELECQ-KERHUON</v>
      </c>
      <c r="Q2158" t="str">
        <f>VLOOKUP(Factures[[#This Row],[DPT]],departement2021[],6,FALSE)</f>
        <v>Finistère</v>
      </c>
      <c r="R2158" t="str">
        <f>VLOOKUP(VLOOKUP(Factures[[#This Row],[DPT]],departement2021[],2,FALSE),region2021[],5,FALSE)</f>
        <v>Bretagne</v>
      </c>
    </row>
    <row r="2159" spans="1:18" x14ac:dyDescent="0.25">
      <c r="A2159">
        <v>2165</v>
      </c>
      <c r="B2159" s="1">
        <v>44828</v>
      </c>
      <c r="C2159" s="2" t="s">
        <v>15</v>
      </c>
      <c r="D2159" s="2" t="s">
        <v>13</v>
      </c>
      <c r="E2159">
        <v>2</v>
      </c>
      <c r="F2159">
        <v>49</v>
      </c>
      <c r="G2159">
        <v>3</v>
      </c>
      <c r="H2159">
        <v>52</v>
      </c>
      <c r="I2159" s="2" t="s">
        <v>14</v>
      </c>
      <c r="J2159">
        <v>2.5</v>
      </c>
      <c r="K2159" s="4">
        <v>67500</v>
      </c>
      <c r="L2159" s="1">
        <v>27138</v>
      </c>
      <c r="M2159">
        <f ca="1">DATEDIF(Factures[[#This Row],[Date naissance]],TODAY(),"Y")</f>
        <v>48</v>
      </c>
      <c r="N2159" t="str">
        <f ca="1">VLOOKUP(Factures[[#This Row],[Age]],Cat_Age[],2,TRUE)</f>
        <v>3 - de 45 à 55 ans</v>
      </c>
      <c r="O2159" t="str" cm="1">
        <f t="array" ref="O2159">IF(INT(Factures[[#This Row],[CP]]/1000)=20,_xlfn.SWITCH(MID(Factures[[#This Row],[CP]],3,1),"0","2A","1","2A","2","2B"),IF(LEN(Factures[[#This Row],[CP]])=4,"0"&amp;LEFT(Factures[[#This Row],[CP]],1),LEFT(Factures[[#This Row],[CP]],2)))</f>
        <v>67</v>
      </c>
      <c r="P2159" t="str">
        <f>VLOOKUP(INDEX(Communes2013[Code Postal],MATCH("*"&amp;TEXT(Factures[[#This Row],[CP]],"00000")&amp;"*",Communes2013[Code Postal],0)),Communes2013[],2,FALSE)</f>
        <v>HAGUENAU</v>
      </c>
      <c r="Q2159" t="str">
        <f>VLOOKUP(Factures[[#This Row],[DPT]],departement2021[],6,FALSE)</f>
        <v>Bas-Rhin</v>
      </c>
      <c r="R2159" t="str">
        <f>VLOOKUP(VLOOKUP(Factures[[#This Row],[DPT]],departement2021[],2,FALSE),region2021[],5,FALSE)</f>
        <v>Grand Est</v>
      </c>
    </row>
    <row r="2160" spans="1:18" x14ac:dyDescent="0.25">
      <c r="A2160">
        <v>2166</v>
      </c>
      <c r="B2160" s="1">
        <v>44828</v>
      </c>
      <c r="C2160" s="2" t="s">
        <v>15</v>
      </c>
      <c r="D2160" s="2" t="s">
        <v>20</v>
      </c>
      <c r="E2160">
        <v>2</v>
      </c>
      <c r="F2160">
        <v>27.5</v>
      </c>
      <c r="G2160">
        <v>40</v>
      </c>
      <c r="H2160">
        <v>67.5</v>
      </c>
      <c r="I2160" s="2" t="s">
        <v>14</v>
      </c>
      <c r="J2160">
        <v>0.5</v>
      </c>
      <c r="K2160" s="4">
        <v>77500</v>
      </c>
      <c r="L2160" s="1">
        <v>28033</v>
      </c>
      <c r="M2160">
        <f ca="1">DATEDIF(Factures[[#This Row],[Date naissance]],TODAY(),"Y")</f>
        <v>46</v>
      </c>
      <c r="N2160" t="str">
        <f ca="1">VLOOKUP(Factures[[#This Row],[Age]],Cat_Age[],2,TRUE)</f>
        <v>3 - de 45 à 55 ans</v>
      </c>
      <c r="O2160" t="str" cm="1">
        <f t="array" ref="O2160">IF(INT(Factures[[#This Row],[CP]]/1000)=20,_xlfn.SWITCH(MID(Factures[[#This Row],[CP]],3,1),"0","2A","1","2A","2","2B"),IF(LEN(Factures[[#This Row],[CP]])=4,"0"&amp;LEFT(Factures[[#This Row],[CP]],1),LEFT(Factures[[#This Row],[CP]],2)))</f>
        <v>77</v>
      </c>
      <c r="P2160" t="str">
        <f>VLOOKUP(INDEX(Communes2013[Code Postal],MATCH("*"&amp;TEXT(Factures[[#This Row],[CP]],"00000")&amp;"*",Communes2013[Code Postal],0)),Communes2013[],2,FALSE)</f>
        <v>CHELLES</v>
      </c>
      <c r="Q2160" t="str">
        <f>VLOOKUP(Factures[[#This Row],[DPT]],departement2021[],6,FALSE)</f>
        <v>Seine-et-Marne</v>
      </c>
      <c r="R2160" t="str">
        <f>VLOOKUP(VLOOKUP(Factures[[#This Row],[DPT]],departement2021[],2,FALSE),region2021[],5,FALSE)</f>
        <v>Île-de-France</v>
      </c>
    </row>
    <row r="2161" spans="1:18" x14ac:dyDescent="0.25">
      <c r="A2161">
        <v>2167</v>
      </c>
      <c r="B2161" s="1">
        <v>44828</v>
      </c>
      <c r="C2161" s="2" t="s">
        <v>15</v>
      </c>
      <c r="D2161" s="2" t="s">
        <v>13</v>
      </c>
      <c r="E2161">
        <v>3</v>
      </c>
      <c r="F2161">
        <v>68</v>
      </c>
      <c r="G2161">
        <v>97</v>
      </c>
      <c r="H2161">
        <v>165</v>
      </c>
      <c r="I2161" s="2" t="s">
        <v>14</v>
      </c>
      <c r="J2161">
        <v>13.5</v>
      </c>
      <c r="K2161" s="4">
        <v>75011</v>
      </c>
      <c r="L2161" s="1">
        <v>23874</v>
      </c>
      <c r="M2161">
        <f ca="1">DATEDIF(Factures[[#This Row],[Date naissance]],TODAY(),"Y")</f>
        <v>57</v>
      </c>
      <c r="N2161" t="str">
        <f ca="1">VLOOKUP(Factures[[#This Row],[Age]],Cat_Age[],2,TRUE)</f>
        <v>4 - de 55 à 65 ans</v>
      </c>
      <c r="O2161" t="str" cm="1">
        <f t="array" ref="O2161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61" t="str">
        <f>VLOOKUP(INDEX(Communes2013[Code Postal],MATCH("*"&amp;TEXT(Factures[[#This Row],[CP]],"00000")&amp;"*",Communes2013[Code Postal],0)),Communes2013[],2,FALSE)</f>
        <v>PARIS-11E-ARRONDISSEMENT</v>
      </c>
      <c r="Q2161" t="str">
        <f>VLOOKUP(Factures[[#This Row],[DPT]],departement2021[],6,FALSE)</f>
        <v>Paris</v>
      </c>
      <c r="R2161" t="str">
        <f>VLOOKUP(VLOOKUP(Factures[[#This Row],[DPT]],departement2021[],2,FALSE),region2021[],5,FALSE)</f>
        <v>Île-de-France</v>
      </c>
    </row>
    <row r="2162" spans="1:18" x14ac:dyDescent="0.25">
      <c r="A2162">
        <v>2168</v>
      </c>
      <c r="B2162" s="1">
        <v>44828</v>
      </c>
      <c r="C2162" s="2" t="s">
        <v>15</v>
      </c>
      <c r="D2162" s="2" t="s">
        <v>16</v>
      </c>
      <c r="E2162">
        <v>8</v>
      </c>
      <c r="F2162">
        <v>253</v>
      </c>
      <c r="G2162">
        <v>473</v>
      </c>
      <c r="H2162">
        <v>726</v>
      </c>
      <c r="I2162" s="2" t="s">
        <v>14</v>
      </c>
      <c r="J2162">
        <v>10.5</v>
      </c>
      <c r="K2162" s="4">
        <v>29170</v>
      </c>
      <c r="L2162" s="1">
        <v>31807</v>
      </c>
      <c r="M2162">
        <f ca="1">DATEDIF(Factures[[#This Row],[Date naissance]],TODAY(),"Y")</f>
        <v>35</v>
      </c>
      <c r="N2162" t="str">
        <f ca="1">VLOOKUP(Factures[[#This Row],[Age]],Cat_Age[],2,TRUE)</f>
        <v>2 - de 35 à 45 ans</v>
      </c>
      <c r="O2162" t="str" cm="1">
        <f t="array" ref="O2162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62" t="str">
        <f>VLOOKUP(INDEX(Communes2013[Code Postal],MATCH("*"&amp;TEXT(Factures[[#This Row],[CP]],"00000")&amp;"*",Communes2013[Code Postal],0)),Communes2013[],2,FALSE)</f>
        <v>FOUESNANT</v>
      </c>
      <c r="Q2162" t="str">
        <f>VLOOKUP(Factures[[#This Row],[DPT]],departement2021[],6,FALSE)</f>
        <v>Finistère</v>
      </c>
      <c r="R2162" t="str">
        <f>VLOOKUP(VLOOKUP(Factures[[#This Row],[DPT]],departement2021[],2,FALSE),region2021[],5,FALSE)</f>
        <v>Bretagne</v>
      </c>
    </row>
    <row r="2163" spans="1:18" x14ac:dyDescent="0.25">
      <c r="A2163">
        <v>2169</v>
      </c>
      <c r="B2163" s="1">
        <v>44829</v>
      </c>
      <c r="C2163" s="2" t="s">
        <v>18</v>
      </c>
      <c r="D2163" s="2" t="s">
        <v>13</v>
      </c>
      <c r="E2163">
        <v>2</v>
      </c>
      <c r="F2163">
        <v>46.5</v>
      </c>
      <c r="G2163">
        <v>83</v>
      </c>
      <c r="H2163">
        <v>129.5</v>
      </c>
      <c r="I2163" s="2" t="s">
        <v>14</v>
      </c>
      <c r="J2163">
        <v>11.5</v>
      </c>
      <c r="K2163" s="4">
        <v>37130</v>
      </c>
      <c r="L2163" s="1">
        <v>30403</v>
      </c>
      <c r="M2163">
        <f ca="1">DATEDIF(Factures[[#This Row],[Date naissance]],TODAY(),"Y")</f>
        <v>39</v>
      </c>
      <c r="N2163" t="str">
        <f ca="1">VLOOKUP(Factures[[#This Row],[Age]],Cat_Age[],2,TRUE)</f>
        <v>2 - de 35 à 45 ans</v>
      </c>
      <c r="O2163" t="str" cm="1">
        <f t="array" ref="O2163">IF(INT(Factures[[#This Row],[CP]]/1000)=20,_xlfn.SWITCH(MID(Factures[[#This Row],[CP]],3,1),"0","2A","1","2A","2","2B"),IF(LEN(Factures[[#This Row],[CP]])=4,"0"&amp;LEFT(Factures[[#This Row],[CP]],1),LEFT(Factures[[#This Row],[CP]],2)))</f>
        <v>37</v>
      </c>
      <c r="P2163" t="str">
        <f>VLOOKUP(INDEX(Communes2013[Code Postal],MATCH("*"&amp;TEXT(Factures[[#This Row],[CP]],"00000")&amp;"*",Communes2013[Code Postal],0)),Communes2013[],2,FALSE)</f>
        <v>LANGEAIS</v>
      </c>
      <c r="Q2163" t="str">
        <f>VLOOKUP(Factures[[#This Row],[DPT]],departement2021[],6,FALSE)</f>
        <v>Indre-et-Loire</v>
      </c>
      <c r="R2163" t="str">
        <f>VLOOKUP(VLOOKUP(Factures[[#This Row],[DPT]],departement2021[],2,FALSE),region2021[],5,FALSE)</f>
        <v>Centre-Val de Loire</v>
      </c>
    </row>
    <row r="2164" spans="1:18" x14ac:dyDescent="0.25">
      <c r="A2164">
        <v>2170</v>
      </c>
      <c r="B2164" s="1">
        <v>44829</v>
      </c>
      <c r="C2164" s="2" t="s">
        <v>12</v>
      </c>
      <c r="D2164" s="2" t="s">
        <v>16</v>
      </c>
      <c r="E2164">
        <v>3</v>
      </c>
      <c r="F2164">
        <v>77.5</v>
      </c>
      <c r="G2164">
        <v>35</v>
      </c>
      <c r="H2164">
        <v>112.5</v>
      </c>
      <c r="I2164" s="2" t="s">
        <v>14</v>
      </c>
      <c r="J2164">
        <v>2.5</v>
      </c>
      <c r="K2164" s="4">
        <v>28600</v>
      </c>
      <c r="L2164" s="1">
        <v>24458</v>
      </c>
      <c r="M2164">
        <f ca="1">DATEDIF(Factures[[#This Row],[Date naissance]],TODAY(),"Y")</f>
        <v>55</v>
      </c>
      <c r="N2164" t="str">
        <f ca="1">VLOOKUP(Factures[[#This Row],[Age]],Cat_Age[],2,TRUE)</f>
        <v>4 - de 55 à 65 ans</v>
      </c>
      <c r="O2164" t="str" cm="1">
        <f t="array" ref="O2164">IF(INT(Factures[[#This Row],[CP]]/1000)=20,_xlfn.SWITCH(MID(Factures[[#This Row],[CP]],3,1),"0","2A","1","2A","2","2B"),IF(LEN(Factures[[#This Row],[CP]])=4,"0"&amp;LEFT(Factures[[#This Row],[CP]],1),LEFT(Factures[[#This Row],[CP]],2)))</f>
        <v>28</v>
      </c>
      <c r="P2164" t="str">
        <f>VLOOKUP(INDEX(Communes2013[Code Postal],MATCH("*"&amp;TEXT(Factures[[#This Row],[CP]],"00000")&amp;"*",Communes2013[Code Postal],0)),Communes2013[],2,FALSE)</f>
        <v>LUISANT</v>
      </c>
      <c r="Q2164" t="str">
        <f>VLOOKUP(Factures[[#This Row],[DPT]],departement2021[],6,FALSE)</f>
        <v>Eure-et-Loir</v>
      </c>
      <c r="R2164" t="str">
        <f>VLOOKUP(VLOOKUP(Factures[[#This Row],[DPT]],departement2021[],2,FALSE),region2021[],5,FALSE)</f>
        <v>Centre-Val de Loire</v>
      </c>
    </row>
    <row r="2165" spans="1:18" x14ac:dyDescent="0.25">
      <c r="A2165">
        <v>2171</v>
      </c>
      <c r="B2165" s="1">
        <v>44829</v>
      </c>
      <c r="C2165" s="2" t="s">
        <v>12</v>
      </c>
      <c r="D2165" s="2" t="s">
        <v>16</v>
      </c>
      <c r="E2165">
        <v>1</v>
      </c>
      <c r="F2165">
        <v>30.5</v>
      </c>
      <c r="G2165">
        <v>30</v>
      </c>
      <c r="H2165">
        <v>60.5</v>
      </c>
      <c r="I2165" s="2" t="s">
        <v>17</v>
      </c>
      <c r="K2165" s="4">
        <v>35420</v>
      </c>
      <c r="L2165" s="1">
        <v>28860</v>
      </c>
      <c r="M2165">
        <f ca="1">DATEDIF(Factures[[#This Row],[Date naissance]],TODAY(),"Y")</f>
        <v>43</v>
      </c>
      <c r="N2165" t="str">
        <f ca="1">VLOOKUP(Factures[[#This Row],[Age]],Cat_Age[],2,TRUE)</f>
        <v>2 - de 35 à 45 ans</v>
      </c>
      <c r="O2165" t="str" cm="1">
        <f t="array" ref="O2165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65" t="str">
        <f>VLOOKUP(INDEX(Communes2013[Code Postal],MATCH("*"&amp;TEXT(Factures[[#This Row],[CP]],"00000")&amp;"*",Communes2013[Code Postal],0)),Communes2013[],2,FALSE)</f>
        <v>LOUVIGNE-DU-DESERT</v>
      </c>
      <c r="Q2165" t="str">
        <f>VLOOKUP(Factures[[#This Row],[DPT]],departement2021[],6,FALSE)</f>
        <v>Ille-et-Vilaine</v>
      </c>
      <c r="R2165" t="str">
        <f>VLOOKUP(VLOOKUP(Factures[[#This Row],[DPT]],departement2021[],2,FALSE),region2021[],5,FALSE)</f>
        <v>Bretagne</v>
      </c>
    </row>
    <row r="2166" spans="1:18" x14ac:dyDescent="0.25">
      <c r="A2166">
        <v>2172</v>
      </c>
      <c r="B2166" s="1">
        <v>44829</v>
      </c>
      <c r="C2166" s="2" t="s">
        <v>19</v>
      </c>
      <c r="D2166" s="2" t="s">
        <v>16</v>
      </c>
      <c r="E2166">
        <v>5</v>
      </c>
      <c r="F2166">
        <v>160</v>
      </c>
      <c r="G2166">
        <v>64</v>
      </c>
      <c r="H2166">
        <v>224</v>
      </c>
      <c r="I2166" s="2" t="s">
        <v>14</v>
      </c>
      <c r="J2166">
        <v>1</v>
      </c>
      <c r="K2166" s="4">
        <v>16320</v>
      </c>
      <c r="L2166" s="1">
        <v>25076</v>
      </c>
      <c r="M2166">
        <f ca="1">DATEDIF(Factures[[#This Row],[Date naissance]],TODAY(),"Y")</f>
        <v>54</v>
      </c>
      <c r="N2166" t="str">
        <f ca="1">VLOOKUP(Factures[[#This Row],[Age]],Cat_Age[],2,TRUE)</f>
        <v>3 - de 45 à 55 ans</v>
      </c>
      <c r="O2166" t="str" cm="1">
        <f t="array" ref="O2166">IF(INT(Factures[[#This Row],[CP]]/1000)=20,_xlfn.SWITCH(MID(Factures[[#This Row],[CP]],3,1),"0","2A","1","2A","2","2B"),IF(LEN(Factures[[#This Row],[CP]])=4,"0"&amp;LEFT(Factures[[#This Row],[CP]],1),LEFT(Factures[[#This Row],[CP]],2)))</f>
        <v>16</v>
      </c>
      <c r="P2166" t="str">
        <f>VLOOKUP(INDEX(Communes2013[Code Postal],MATCH("*"&amp;TEXT(Factures[[#This Row],[CP]],"00000")&amp;"*",Communes2013[Code Postal],0)),Communes2013[],2,FALSE)</f>
        <v>VILLEBOIS-LAVALETTE</v>
      </c>
      <c r="Q2166" t="str">
        <f>VLOOKUP(Factures[[#This Row],[DPT]],departement2021[],6,FALSE)</f>
        <v>Charente</v>
      </c>
      <c r="R2166" t="str">
        <f>VLOOKUP(VLOOKUP(Factures[[#This Row],[DPT]],departement2021[],2,FALSE),region2021[],5,FALSE)</f>
        <v>Nouvelle-Aquitaine</v>
      </c>
    </row>
    <row r="2167" spans="1:18" x14ac:dyDescent="0.25">
      <c r="A2167">
        <v>2173</v>
      </c>
      <c r="B2167" s="1">
        <v>44829</v>
      </c>
      <c r="C2167" s="2" t="s">
        <v>19</v>
      </c>
      <c r="D2167" s="2" t="s">
        <v>21</v>
      </c>
      <c r="E2167">
        <v>7</v>
      </c>
      <c r="F2167">
        <v>143.5</v>
      </c>
      <c r="G2167">
        <v>33</v>
      </c>
      <c r="H2167">
        <v>176.5</v>
      </c>
      <c r="I2167" s="2" t="s">
        <v>14</v>
      </c>
      <c r="J2167">
        <v>15</v>
      </c>
      <c r="K2167" s="4">
        <v>56930</v>
      </c>
      <c r="L2167" s="1">
        <v>24012</v>
      </c>
      <c r="M2167">
        <f ca="1">DATEDIF(Factures[[#This Row],[Date naissance]],TODAY(),"Y")</f>
        <v>57</v>
      </c>
      <c r="N2167" t="str">
        <f ca="1">VLOOKUP(Factures[[#This Row],[Age]],Cat_Age[],2,TRUE)</f>
        <v>4 - de 55 à 65 ans</v>
      </c>
      <c r="O2167" t="str" cm="1">
        <f t="array" ref="O2167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67" t="str">
        <f>VLOOKUP(INDEX(Communes2013[Code Postal],MATCH("*"&amp;TEXT(Factures[[#This Row],[CP]],"00000")&amp;"*",Communes2013[Code Postal],0)),Communes2013[],2,FALSE)</f>
        <v>PLUMELIAU</v>
      </c>
      <c r="Q2167" t="str">
        <f>VLOOKUP(Factures[[#This Row],[DPT]],departement2021[],6,FALSE)</f>
        <v>Morbihan</v>
      </c>
      <c r="R2167" t="str">
        <f>VLOOKUP(VLOOKUP(Factures[[#This Row],[DPT]],departement2021[],2,FALSE),region2021[],5,FALSE)</f>
        <v>Bretagne</v>
      </c>
    </row>
    <row r="2168" spans="1:18" x14ac:dyDescent="0.25">
      <c r="A2168">
        <v>2174</v>
      </c>
      <c r="B2168" s="1">
        <v>44829</v>
      </c>
      <c r="C2168" s="2" t="s">
        <v>15</v>
      </c>
      <c r="D2168" s="2" t="s">
        <v>13</v>
      </c>
      <c r="E2168">
        <v>20</v>
      </c>
      <c r="F2168">
        <v>458</v>
      </c>
      <c r="G2168">
        <v>527</v>
      </c>
      <c r="H2168">
        <v>985</v>
      </c>
      <c r="I2168" s="2" t="s">
        <v>14</v>
      </c>
      <c r="J2168">
        <v>95.5</v>
      </c>
      <c r="K2168" s="4">
        <v>34000</v>
      </c>
      <c r="L2168" s="1">
        <v>25497</v>
      </c>
      <c r="M2168">
        <f ca="1">DATEDIF(Factures[[#This Row],[Date naissance]],TODAY(),"Y")</f>
        <v>53</v>
      </c>
      <c r="N2168" t="str">
        <f ca="1">VLOOKUP(Factures[[#This Row],[Age]],Cat_Age[],2,TRUE)</f>
        <v>3 - de 45 à 55 ans</v>
      </c>
      <c r="O2168" t="str" cm="1">
        <f t="array" ref="O2168">IF(INT(Factures[[#This Row],[CP]]/1000)=20,_xlfn.SWITCH(MID(Factures[[#This Row],[CP]],3,1),"0","2A","1","2A","2","2B"),IF(LEN(Factures[[#This Row],[CP]])=4,"0"&amp;LEFT(Factures[[#This Row],[CP]],1),LEFT(Factures[[#This Row],[CP]],2)))</f>
        <v>34</v>
      </c>
      <c r="P2168" t="str">
        <f>VLOOKUP(INDEX(Communes2013[Code Postal],MATCH("*"&amp;TEXT(Factures[[#This Row],[CP]],"00000")&amp;"*",Communes2013[Code Postal],0)),Communes2013[],2,FALSE)</f>
        <v>MONTPELLIER</v>
      </c>
      <c r="Q2168" t="str">
        <f>VLOOKUP(Factures[[#This Row],[DPT]],departement2021[],6,FALSE)</f>
        <v>Hérault</v>
      </c>
      <c r="R2168" t="str">
        <f>VLOOKUP(VLOOKUP(Factures[[#This Row],[DPT]],departement2021[],2,FALSE),region2021[],5,FALSE)</f>
        <v>Occitanie</v>
      </c>
    </row>
    <row r="2169" spans="1:18" x14ac:dyDescent="0.25">
      <c r="A2169">
        <v>2175</v>
      </c>
      <c r="B2169" s="1">
        <v>44829</v>
      </c>
      <c r="C2169" s="2" t="s">
        <v>15</v>
      </c>
      <c r="D2169" s="2" t="s">
        <v>16</v>
      </c>
      <c r="E2169">
        <v>2</v>
      </c>
      <c r="F2169">
        <v>60</v>
      </c>
      <c r="G2169">
        <v>37</v>
      </c>
      <c r="H2169">
        <v>97</v>
      </c>
      <c r="I2169" s="2" t="s">
        <v>14</v>
      </c>
      <c r="J2169">
        <v>3.5</v>
      </c>
      <c r="K2169" s="4">
        <v>78230</v>
      </c>
      <c r="L2169" s="1">
        <v>20464</v>
      </c>
      <c r="M2169">
        <f ca="1">DATEDIF(Factures[[#This Row],[Date naissance]],TODAY(),"Y")</f>
        <v>66</v>
      </c>
      <c r="N2169" t="str">
        <f ca="1">VLOOKUP(Factures[[#This Row],[Age]],Cat_Age[],2,TRUE)</f>
        <v>5 - de 65 et plus</v>
      </c>
      <c r="O2169" t="str" cm="1">
        <f t="array" ref="O2169">IF(INT(Factures[[#This Row],[CP]]/1000)=20,_xlfn.SWITCH(MID(Factures[[#This Row],[CP]],3,1),"0","2A","1","2A","2","2B"),IF(LEN(Factures[[#This Row],[CP]])=4,"0"&amp;LEFT(Factures[[#This Row],[CP]],1),LEFT(Factures[[#This Row],[CP]],2)))</f>
        <v>78</v>
      </c>
      <c r="P2169" t="str">
        <f>VLOOKUP(INDEX(Communes2013[Code Postal],MATCH("*"&amp;TEXT(Factures[[#This Row],[CP]],"00000")&amp;"*",Communes2013[Code Postal],0)),Communes2013[],2,FALSE)</f>
        <v>LE PECQ</v>
      </c>
      <c r="Q2169" t="str">
        <f>VLOOKUP(Factures[[#This Row],[DPT]],departement2021[],6,FALSE)</f>
        <v>Yvelines</v>
      </c>
      <c r="R2169" t="str">
        <f>VLOOKUP(VLOOKUP(Factures[[#This Row],[DPT]],departement2021[],2,FALSE),region2021[],5,FALSE)</f>
        <v>Île-de-France</v>
      </c>
    </row>
    <row r="2170" spans="1:18" x14ac:dyDescent="0.25">
      <c r="A2170">
        <v>2176</v>
      </c>
      <c r="B2170" s="1">
        <v>44829</v>
      </c>
      <c r="C2170" s="2" t="s">
        <v>12</v>
      </c>
      <c r="D2170" s="2" t="s">
        <v>16</v>
      </c>
      <c r="E2170">
        <v>3</v>
      </c>
      <c r="F2170">
        <v>98</v>
      </c>
      <c r="G2170">
        <v>89</v>
      </c>
      <c r="H2170">
        <v>187</v>
      </c>
      <c r="I2170" s="2" t="s">
        <v>14</v>
      </c>
      <c r="J2170">
        <v>11.5</v>
      </c>
      <c r="K2170" s="4">
        <v>19270</v>
      </c>
      <c r="L2170" s="1">
        <v>25795</v>
      </c>
      <c r="M2170">
        <f ca="1">DATEDIF(Factures[[#This Row],[Date naissance]],TODAY(),"Y")</f>
        <v>52</v>
      </c>
      <c r="N2170" t="str">
        <f ca="1">VLOOKUP(Factures[[#This Row],[Age]],Cat_Age[],2,TRUE)</f>
        <v>3 - de 45 à 55 ans</v>
      </c>
      <c r="O2170" t="str" cm="1">
        <f t="array" ref="O2170">IF(INT(Factures[[#This Row],[CP]]/1000)=20,_xlfn.SWITCH(MID(Factures[[#This Row],[CP]],3,1),"0","2A","1","2A","2","2B"),IF(LEN(Factures[[#This Row],[CP]])=4,"0"&amp;LEFT(Factures[[#This Row],[CP]],1),LEFT(Factures[[#This Row],[CP]],2)))</f>
        <v>19</v>
      </c>
      <c r="P2170" t="str">
        <f>VLOOKUP(INDEX(Communes2013[Code Postal],MATCH("*"&amp;TEXT(Factures[[#This Row],[CP]],"00000")&amp;"*",Communes2013[Code Postal],0)),Communes2013[],2,FALSE)</f>
        <v>USSAC</v>
      </c>
      <c r="Q2170" t="str">
        <f>VLOOKUP(Factures[[#This Row],[DPT]],departement2021[],6,FALSE)</f>
        <v>Corrèze</v>
      </c>
      <c r="R2170" t="str">
        <f>VLOOKUP(VLOOKUP(Factures[[#This Row],[DPT]],departement2021[],2,FALSE),region2021[],5,FALSE)</f>
        <v>Nouvelle-Aquitaine</v>
      </c>
    </row>
    <row r="2171" spans="1:18" x14ac:dyDescent="0.25">
      <c r="A2171">
        <v>2177</v>
      </c>
      <c r="B2171" s="1">
        <v>44829</v>
      </c>
      <c r="C2171" s="2" t="s">
        <v>15</v>
      </c>
      <c r="D2171" s="2" t="s">
        <v>22</v>
      </c>
      <c r="E2171">
        <v>2</v>
      </c>
      <c r="F2171">
        <v>32</v>
      </c>
      <c r="G2171">
        <v>22</v>
      </c>
      <c r="H2171">
        <v>54</v>
      </c>
      <c r="I2171" s="2" t="s">
        <v>14</v>
      </c>
      <c r="J2171">
        <v>1</v>
      </c>
      <c r="K2171" s="4">
        <v>94510</v>
      </c>
      <c r="L2171" s="1">
        <v>26890</v>
      </c>
      <c r="M2171">
        <f ca="1">DATEDIF(Factures[[#This Row],[Date naissance]],TODAY(),"Y")</f>
        <v>49</v>
      </c>
      <c r="N2171" t="str">
        <f ca="1">VLOOKUP(Factures[[#This Row],[Age]],Cat_Age[],2,TRUE)</f>
        <v>3 - de 45 à 55 ans</v>
      </c>
      <c r="O2171" t="str" cm="1">
        <f t="array" ref="O2171">IF(INT(Factures[[#This Row],[CP]]/1000)=20,_xlfn.SWITCH(MID(Factures[[#This Row],[CP]],3,1),"0","2A","1","2A","2","2B"),IF(LEN(Factures[[#This Row],[CP]])=4,"0"&amp;LEFT(Factures[[#This Row],[CP]],1),LEFT(Factures[[#This Row],[CP]],2)))</f>
        <v>94</v>
      </c>
      <c r="P2171" t="str">
        <f>VLOOKUP(INDEX(Communes2013[Code Postal],MATCH("*"&amp;TEXT(Factures[[#This Row],[CP]],"00000")&amp;"*",Communes2013[Code Postal],0)),Communes2013[],2,FALSE)</f>
        <v>LA QUEUE-EN-BRIE</v>
      </c>
      <c r="Q2171" t="str">
        <f>VLOOKUP(Factures[[#This Row],[DPT]],departement2021[],6,FALSE)</f>
        <v>Val-de-Marne</v>
      </c>
      <c r="R2171" t="str">
        <f>VLOOKUP(VLOOKUP(Factures[[#This Row],[DPT]],departement2021[],2,FALSE),region2021[],5,FALSE)</f>
        <v>Île-de-France</v>
      </c>
    </row>
    <row r="2172" spans="1:18" x14ac:dyDescent="0.25">
      <c r="A2172">
        <v>2178</v>
      </c>
      <c r="B2172" s="1">
        <v>44829</v>
      </c>
      <c r="C2172" s="2" t="s">
        <v>18</v>
      </c>
      <c r="D2172" s="2" t="s">
        <v>16</v>
      </c>
      <c r="E2172">
        <v>2</v>
      </c>
      <c r="F2172">
        <v>59</v>
      </c>
      <c r="G2172">
        <v>50</v>
      </c>
      <c r="H2172">
        <v>109</v>
      </c>
      <c r="I2172" s="2" t="s">
        <v>14</v>
      </c>
      <c r="J2172">
        <v>3.5</v>
      </c>
      <c r="K2172" s="4">
        <v>91200</v>
      </c>
      <c r="L2172" s="1">
        <v>19608</v>
      </c>
      <c r="M2172">
        <f ca="1">DATEDIF(Factures[[#This Row],[Date naissance]],TODAY(),"Y")</f>
        <v>69</v>
      </c>
      <c r="N2172" t="str">
        <f ca="1">VLOOKUP(Factures[[#This Row],[Age]],Cat_Age[],2,TRUE)</f>
        <v>5 - de 65 et plus</v>
      </c>
      <c r="O2172" t="str" cm="1">
        <f t="array" ref="O2172">IF(INT(Factures[[#This Row],[CP]]/1000)=20,_xlfn.SWITCH(MID(Factures[[#This Row],[CP]],3,1),"0","2A","1","2A","2","2B"),IF(LEN(Factures[[#This Row],[CP]])=4,"0"&amp;LEFT(Factures[[#This Row],[CP]],1),LEFT(Factures[[#This Row],[CP]],2)))</f>
        <v>91</v>
      </c>
      <c r="P2172" t="str">
        <f>VLOOKUP(INDEX(Communes2013[Code Postal],MATCH("*"&amp;TEXT(Factures[[#This Row],[CP]],"00000")&amp;"*",Communes2013[Code Postal],0)),Communes2013[],2,FALSE)</f>
        <v>ATHIS-MONS</v>
      </c>
      <c r="Q2172" t="str">
        <f>VLOOKUP(Factures[[#This Row],[DPT]],departement2021[],6,FALSE)</f>
        <v>Essonne</v>
      </c>
      <c r="R2172" t="str">
        <f>VLOOKUP(VLOOKUP(Factures[[#This Row],[DPT]],departement2021[],2,FALSE),region2021[],5,FALSE)</f>
        <v>Île-de-France</v>
      </c>
    </row>
    <row r="2173" spans="1:18" x14ac:dyDescent="0.25">
      <c r="A2173">
        <v>2179</v>
      </c>
      <c r="B2173" s="1">
        <v>44829</v>
      </c>
      <c r="C2173" s="2" t="s">
        <v>12</v>
      </c>
      <c r="D2173" s="2" t="s">
        <v>13</v>
      </c>
      <c r="E2173">
        <v>1</v>
      </c>
      <c r="F2173">
        <v>23</v>
      </c>
      <c r="G2173">
        <v>28</v>
      </c>
      <c r="H2173">
        <v>51</v>
      </c>
      <c r="I2173" s="2" t="s">
        <v>14</v>
      </c>
      <c r="J2173">
        <v>3</v>
      </c>
      <c r="K2173" s="4">
        <v>29520</v>
      </c>
      <c r="L2173" s="1">
        <v>36467</v>
      </c>
      <c r="M2173">
        <f ca="1">DATEDIF(Factures[[#This Row],[Date naissance]],TODAY(),"Y")</f>
        <v>23</v>
      </c>
      <c r="N2173" t="str">
        <f ca="1">VLOOKUP(Factures[[#This Row],[Age]],Cat_Age[],2,TRUE)</f>
        <v>1 - de 0 à 35 ans</v>
      </c>
      <c r="O2173" t="str" cm="1">
        <f t="array" ref="O217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73" t="str">
        <f>VLOOKUP(INDEX(Communes2013[Code Postal],MATCH("*"&amp;TEXT(Factures[[#This Row],[CP]],"00000")&amp;"*",Communes2013[Code Postal],0)),Communes2013[],2,FALSE)</f>
        <v>CHATEAUNEUF-DU-FAOU</v>
      </c>
      <c r="Q2173" t="str">
        <f>VLOOKUP(Factures[[#This Row],[DPT]],departement2021[],6,FALSE)</f>
        <v>Finistère</v>
      </c>
      <c r="R2173" t="str">
        <f>VLOOKUP(VLOOKUP(Factures[[#This Row],[DPT]],departement2021[],2,FALSE),region2021[],5,FALSE)</f>
        <v>Bretagne</v>
      </c>
    </row>
    <row r="2174" spans="1:18" x14ac:dyDescent="0.25">
      <c r="A2174">
        <v>2180</v>
      </c>
      <c r="B2174" s="1">
        <v>44829</v>
      </c>
      <c r="C2174" s="2" t="s">
        <v>15</v>
      </c>
      <c r="D2174" s="2" t="s">
        <v>16</v>
      </c>
      <c r="E2174">
        <v>6</v>
      </c>
      <c r="F2174">
        <v>179.5</v>
      </c>
      <c r="G2174">
        <v>136</v>
      </c>
      <c r="H2174">
        <v>315.5</v>
      </c>
      <c r="I2174" s="2" t="s">
        <v>17</v>
      </c>
      <c r="K2174" s="4">
        <v>62880</v>
      </c>
      <c r="L2174" s="1">
        <v>31970</v>
      </c>
      <c r="M2174">
        <f ca="1">DATEDIF(Factures[[#This Row],[Date naissance]],TODAY(),"Y")</f>
        <v>35</v>
      </c>
      <c r="N2174" t="str">
        <f ca="1">VLOOKUP(Factures[[#This Row],[Age]],Cat_Age[],2,TRUE)</f>
        <v>2 - de 35 à 45 ans</v>
      </c>
      <c r="O2174" t="str" cm="1">
        <f t="array" ref="O2174">IF(INT(Factures[[#This Row],[CP]]/1000)=20,_xlfn.SWITCH(MID(Factures[[#This Row],[CP]],3,1),"0","2A","1","2A","2","2B"),IF(LEN(Factures[[#This Row],[CP]])=4,"0"&amp;LEFT(Factures[[#This Row],[CP]],1),LEFT(Factures[[#This Row],[CP]],2)))</f>
        <v>62</v>
      </c>
      <c r="P2174" t="str">
        <f>VLOOKUP(INDEX(Communes2013[Code Postal],MATCH("*"&amp;TEXT(Factures[[#This Row],[CP]],"00000")&amp;"*",Communes2013[Code Postal],0)),Communes2013[],2,FALSE)</f>
        <v>VENDIN-LE-VIEIL</v>
      </c>
      <c r="Q2174" t="str">
        <f>VLOOKUP(Factures[[#This Row],[DPT]],departement2021[],6,FALSE)</f>
        <v>Pas-de-Calais</v>
      </c>
      <c r="R2174" t="str">
        <f>VLOOKUP(VLOOKUP(Factures[[#This Row],[DPT]],departement2021[],2,FALSE),region2021[],5,FALSE)</f>
        <v>Hauts-de-France</v>
      </c>
    </row>
    <row r="2175" spans="1:18" x14ac:dyDescent="0.25">
      <c r="A2175">
        <v>2181</v>
      </c>
      <c r="B2175" s="1">
        <v>44830</v>
      </c>
      <c r="C2175" s="2" t="s">
        <v>18</v>
      </c>
      <c r="D2175" s="2" t="s">
        <v>13</v>
      </c>
      <c r="E2175">
        <v>1</v>
      </c>
      <c r="F2175">
        <v>23</v>
      </c>
      <c r="G2175">
        <v>32</v>
      </c>
      <c r="H2175">
        <v>55</v>
      </c>
      <c r="I2175" s="2" t="s">
        <v>14</v>
      </c>
      <c r="J2175">
        <v>2</v>
      </c>
      <c r="K2175" s="4">
        <v>56360</v>
      </c>
      <c r="L2175" s="1">
        <v>22659</v>
      </c>
      <c r="M2175">
        <f ca="1">DATEDIF(Factures[[#This Row],[Date naissance]],TODAY(),"Y")</f>
        <v>60</v>
      </c>
      <c r="N2175" t="str">
        <f ca="1">VLOOKUP(Factures[[#This Row],[Age]],Cat_Age[],2,TRUE)</f>
        <v>4 - de 55 à 65 ans</v>
      </c>
      <c r="O2175" t="str" cm="1">
        <f t="array" ref="O2175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75" t="str">
        <f>VLOOKUP(INDEX(Communes2013[Code Postal],MATCH("*"&amp;TEXT(Factures[[#This Row],[CP]],"00000")&amp;"*",Communes2013[Code Postal],0)),Communes2013[],2,FALSE)</f>
        <v>LE PALAIS</v>
      </c>
      <c r="Q2175" t="str">
        <f>VLOOKUP(Factures[[#This Row],[DPT]],departement2021[],6,FALSE)</f>
        <v>Morbihan</v>
      </c>
      <c r="R2175" t="str">
        <f>VLOOKUP(VLOOKUP(Factures[[#This Row],[DPT]],departement2021[],2,FALSE),region2021[],5,FALSE)</f>
        <v>Bretagne</v>
      </c>
    </row>
    <row r="2176" spans="1:18" x14ac:dyDescent="0.25">
      <c r="A2176">
        <v>2182</v>
      </c>
      <c r="B2176" s="1">
        <v>44830</v>
      </c>
      <c r="C2176" s="2" t="s">
        <v>12</v>
      </c>
      <c r="D2176" s="2" t="s">
        <v>16</v>
      </c>
      <c r="E2176">
        <v>4</v>
      </c>
      <c r="F2176">
        <v>126.5</v>
      </c>
      <c r="G2176">
        <v>243</v>
      </c>
      <c r="H2176">
        <v>369.5</v>
      </c>
      <c r="I2176" s="2" t="s">
        <v>14</v>
      </c>
      <c r="J2176">
        <v>28.5</v>
      </c>
      <c r="K2176" s="4">
        <v>22590</v>
      </c>
      <c r="L2176" s="1">
        <v>23443</v>
      </c>
      <c r="M2176">
        <f ca="1">DATEDIF(Factures[[#This Row],[Date naissance]],TODAY(),"Y")</f>
        <v>58</v>
      </c>
      <c r="N2176" t="str">
        <f ca="1">VLOOKUP(Factures[[#This Row],[Age]],Cat_Age[],2,TRUE)</f>
        <v>4 - de 55 à 65 ans</v>
      </c>
      <c r="O2176" t="str" cm="1">
        <f t="array" ref="O2176">IF(INT(Factures[[#This Row],[CP]]/1000)=20,_xlfn.SWITCH(MID(Factures[[#This Row],[CP]],3,1),"0","2A","1","2A","2","2B"),IF(LEN(Factures[[#This Row],[CP]])=4,"0"&amp;LEFT(Factures[[#This Row],[CP]],1),LEFT(Factures[[#This Row],[CP]],2)))</f>
        <v>22</v>
      </c>
      <c r="P2176" t="str">
        <f>VLOOKUP(INDEX(Communes2013[Code Postal],MATCH("*"&amp;TEXT(Factures[[#This Row],[CP]],"00000")&amp;"*",Communes2013[Code Postal],0)),Communes2013[],2,FALSE)</f>
        <v>PORDIC</v>
      </c>
      <c r="Q2176" t="str">
        <f>VLOOKUP(Factures[[#This Row],[DPT]],departement2021[],6,FALSE)</f>
        <v>Côtes-d'Armor</v>
      </c>
      <c r="R2176" t="str">
        <f>VLOOKUP(VLOOKUP(Factures[[#This Row],[DPT]],departement2021[],2,FALSE),region2021[],5,FALSE)</f>
        <v>Bretagne</v>
      </c>
    </row>
    <row r="2177" spans="1:18" x14ac:dyDescent="0.25">
      <c r="A2177">
        <v>2183</v>
      </c>
      <c r="B2177" s="1">
        <v>44830</v>
      </c>
      <c r="C2177" s="2" t="s">
        <v>19</v>
      </c>
      <c r="D2177" s="2" t="s">
        <v>13</v>
      </c>
      <c r="E2177">
        <v>2</v>
      </c>
      <c r="F2177">
        <v>44</v>
      </c>
      <c r="G2177">
        <v>30</v>
      </c>
      <c r="H2177">
        <v>74</v>
      </c>
      <c r="I2177" s="2" t="s">
        <v>14</v>
      </c>
      <c r="J2177">
        <v>3</v>
      </c>
      <c r="K2177" s="4">
        <v>29100</v>
      </c>
      <c r="L2177" s="1">
        <v>20981</v>
      </c>
      <c r="M2177">
        <f ca="1">DATEDIF(Factures[[#This Row],[Date naissance]],TODAY(),"Y")</f>
        <v>65</v>
      </c>
      <c r="N2177" t="str">
        <f ca="1">VLOOKUP(Factures[[#This Row],[Age]],Cat_Age[],2,TRUE)</f>
        <v>5 - de 65 et plus</v>
      </c>
      <c r="O2177" t="str" cm="1">
        <f t="array" ref="O2177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77" t="str">
        <f>VLOOKUP(INDEX(Communes2013[Code Postal],MATCH("*"&amp;TEXT(Factures[[#This Row],[CP]],"00000")&amp;"*",Communes2013[Code Postal],0)),Communes2013[],2,FALSE)</f>
        <v>DOUARNENEZ</v>
      </c>
      <c r="Q2177" t="str">
        <f>VLOOKUP(Factures[[#This Row],[DPT]],departement2021[],6,FALSE)</f>
        <v>Finistère</v>
      </c>
      <c r="R2177" t="str">
        <f>VLOOKUP(VLOOKUP(Factures[[#This Row],[DPT]],departement2021[],2,FALSE),region2021[],5,FALSE)</f>
        <v>Bretagne</v>
      </c>
    </row>
    <row r="2178" spans="1:18" x14ac:dyDescent="0.25">
      <c r="A2178">
        <v>2184</v>
      </c>
      <c r="B2178" s="1">
        <v>44830</v>
      </c>
      <c r="C2178" s="2" t="s">
        <v>18</v>
      </c>
      <c r="D2178" s="2" t="s">
        <v>20</v>
      </c>
      <c r="E2178">
        <v>2</v>
      </c>
      <c r="F2178">
        <v>29</v>
      </c>
      <c r="G2178">
        <v>51</v>
      </c>
      <c r="H2178">
        <v>80</v>
      </c>
      <c r="I2178" s="2" t="s">
        <v>14</v>
      </c>
      <c r="J2178">
        <v>2</v>
      </c>
      <c r="K2178" s="4">
        <v>35000</v>
      </c>
      <c r="L2178" s="1">
        <v>23640</v>
      </c>
      <c r="M2178">
        <f ca="1">DATEDIF(Factures[[#This Row],[Date naissance]],TODAY(),"Y")</f>
        <v>58</v>
      </c>
      <c r="N2178" t="str">
        <f ca="1">VLOOKUP(Factures[[#This Row],[Age]],Cat_Age[],2,TRUE)</f>
        <v>4 - de 55 à 65 ans</v>
      </c>
      <c r="O2178" t="str" cm="1">
        <f t="array" ref="O2178">IF(INT(Factures[[#This Row],[CP]]/1000)=20,_xlfn.SWITCH(MID(Factures[[#This Row],[CP]],3,1),"0","2A","1","2A","2","2B"),IF(LEN(Factures[[#This Row],[CP]])=4,"0"&amp;LEFT(Factures[[#This Row],[CP]],1),LEFT(Factures[[#This Row],[CP]],2)))</f>
        <v>35</v>
      </c>
      <c r="P2178" t="str">
        <f>VLOOKUP(INDEX(Communes2013[Code Postal],MATCH("*"&amp;TEXT(Factures[[#This Row],[CP]],"00000")&amp;"*",Communes2013[Code Postal],0)),Communes2013[],2,FALSE)</f>
        <v>RENNES</v>
      </c>
      <c r="Q2178" t="str">
        <f>VLOOKUP(Factures[[#This Row],[DPT]],departement2021[],6,FALSE)</f>
        <v>Ille-et-Vilaine</v>
      </c>
      <c r="R2178" t="str">
        <f>VLOOKUP(VLOOKUP(Factures[[#This Row],[DPT]],departement2021[],2,FALSE),region2021[],5,FALSE)</f>
        <v>Bretagne</v>
      </c>
    </row>
    <row r="2179" spans="1:18" x14ac:dyDescent="0.25">
      <c r="A2179">
        <v>2185</v>
      </c>
      <c r="B2179" s="1">
        <v>44830</v>
      </c>
      <c r="C2179" s="2" t="s">
        <v>19</v>
      </c>
      <c r="D2179" s="2" t="s">
        <v>13</v>
      </c>
      <c r="E2179">
        <v>2</v>
      </c>
      <c r="F2179">
        <v>40</v>
      </c>
      <c r="G2179">
        <v>6</v>
      </c>
      <c r="H2179">
        <v>46</v>
      </c>
      <c r="I2179" s="2" t="s">
        <v>14</v>
      </c>
      <c r="J2179">
        <v>4.5</v>
      </c>
      <c r="K2179" s="4">
        <v>29470</v>
      </c>
      <c r="L2179" s="1">
        <v>31860</v>
      </c>
      <c r="M2179">
        <f ca="1">DATEDIF(Factures[[#This Row],[Date naissance]],TODAY(),"Y")</f>
        <v>35</v>
      </c>
      <c r="N2179" t="str">
        <f ca="1">VLOOKUP(Factures[[#This Row],[Age]],Cat_Age[],2,TRUE)</f>
        <v>2 - de 35 à 45 ans</v>
      </c>
      <c r="O2179" t="str" cm="1">
        <f t="array" ref="O2179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79" t="str">
        <f>VLOOKUP(INDEX(Communes2013[Code Postal],MATCH("*"&amp;TEXT(Factures[[#This Row],[CP]],"00000")&amp;"*",Communes2013[Code Postal],0)),Communes2013[],2,FALSE)</f>
        <v>PLOUGASTEL-DAOULAS</v>
      </c>
      <c r="Q2179" t="str">
        <f>VLOOKUP(Factures[[#This Row],[DPT]],departement2021[],6,FALSE)</f>
        <v>Finistère</v>
      </c>
      <c r="R2179" t="str">
        <f>VLOOKUP(VLOOKUP(Factures[[#This Row],[DPT]],departement2021[],2,FALSE),region2021[],5,FALSE)</f>
        <v>Bretagne</v>
      </c>
    </row>
    <row r="2180" spans="1:18" x14ac:dyDescent="0.25">
      <c r="A2180">
        <v>2186</v>
      </c>
      <c r="B2180" s="1">
        <v>44831</v>
      </c>
      <c r="C2180" s="2" t="s">
        <v>15</v>
      </c>
      <c r="D2180" s="2" t="s">
        <v>16</v>
      </c>
      <c r="E2180">
        <v>2</v>
      </c>
      <c r="F2180">
        <v>63</v>
      </c>
      <c r="G2180">
        <v>36</v>
      </c>
      <c r="H2180">
        <v>99</v>
      </c>
      <c r="I2180" s="2" t="s">
        <v>14</v>
      </c>
      <c r="J2180">
        <v>4</v>
      </c>
      <c r="K2180" s="4">
        <v>47000</v>
      </c>
      <c r="L2180" s="1">
        <v>16863</v>
      </c>
      <c r="M2180">
        <f ca="1">DATEDIF(Factures[[#This Row],[Date naissance]],TODAY(),"Y")</f>
        <v>76</v>
      </c>
      <c r="N2180" t="str">
        <f ca="1">VLOOKUP(Factures[[#This Row],[Age]],Cat_Age[],2,TRUE)</f>
        <v>5 - de 65 et plus</v>
      </c>
      <c r="O2180" t="str" cm="1">
        <f t="array" ref="O2180">IF(INT(Factures[[#This Row],[CP]]/1000)=20,_xlfn.SWITCH(MID(Factures[[#This Row],[CP]],3,1),"0","2A","1","2A","2","2B"),IF(LEN(Factures[[#This Row],[CP]])=4,"0"&amp;LEFT(Factures[[#This Row],[CP]],1),LEFT(Factures[[#This Row],[CP]],2)))</f>
        <v>47</v>
      </c>
      <c r="P2180" t="str">
        <f>VLOOKUP(INDEX(Communes2013[Code Postal],MATCH("*"&amp;TEXT(Factures[[#This Row],[CP]],"00000")&amp;"*",Communes2013[Code Postal],0)),Communes2013[],2,FALSE)</f>
        <v>AGEN</v>
      </c>
      <c r="Q2180" t="str">
        <f>VLOOKUP(Factures[[#This Row],[DPT]],departement2021[],6,FALSE)</f>
        <v>Lot-et-Garonne</v>
      </c>
      <c r="R2180" t="str">
        <f>VLOOKUP(VLOOKUP(Factures[[#This Row],[DPT]],departement2021[],2,FALSE),region2021[],5,FALSE)</f>
        <v>Nouvelle-Aquitaine</v>
      </c>
    </row>
    <row r="2181" spans="1:18" x14ac:dyDescent="0.25">
      <c r="A2181">
        <v>2187</v>
      </c>
      <c r="B2181" s="1">
        <v>44831</v>
      </c>
      <c r="C2181" s="2" t="s">
        <v>15</v>
      </c>
      <c r="D2181" s="2" t="s">
        <v>13</v>
      </c>
      <c r="E2181">
        <v>4</v>
      </c>
      <c r="F2181">
        <v>91.5</v>
      </c>
      <c r="G2181">
        <v>44</v>
      </c>
      <c r="H2181">
        <v>135.5</v>
      </c>
      <c r="I2181" s="2" t="s">
        <v>14</v>
      </c>
      <c r="J2181">
        <v>8.5</v>
      </c>
      <c r="K2181" s="4">
        <v>29860</v>
      </c>
      <c r="L2181" s="1">
        <v>30542</v>
      </c>
      <c r="M2181">
        <f ca="1">DATEDIF(Factures[[#This Row],[Date naissance]],TODAY(),"Y")</f>
        <v>39</v>
      </c>
      <c r="N2181" t="str">
        <f ca="1">VLOOKUP(Factures[[#This Row],[Age]],Cat_Age[],2,TRUE)</f>
        <v>2 - de 35 à 45 ans</v>
      </c>
      <c r="O2181" t="str" cm="1">
        <f t="array" ref="O2181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81" t="str">
        <f>VLOOKUP(INDEX(Communes2013[Code Postal],MATCH("*"&amp;TEXT(Factures[[#This Row],[CP]],"00000")&amp;"*",Communes2013[Code Postal],0)),Communes2013[],2,FALSE)</f>
        <v>PLABENNEC</v>
      </c>
      <c r="Q2181" t="str">
        <f>VLOOKUP(Factures[[#This Row],[DPT]],departement2021[],6,FALSE)</f>
        <v>Finistère</v>
      </c>
      <c r="R2181" t="str">
        <f>VLOOKUP(VLOOKUP(Factures[[#This Row],[DPT]],departement2021[],2,FALSE),region2021[],5,FALSE)</f>
        <v>Bretagne</v>
      </c>
    </row>
    <row r="2182" spans="1:18" x14ac:dyDescent="0.25">
      <c r="A2182">
        <v>2188</v>
      </c>
      <c r="B2182" s="1">
        <v>44831</v>
      </c>
      <c r="C2182" s="2" t="s">
        <v>18</v>
      </c>
      <c r="D2182" s="2" t="s">
        <v>16</v>
      </c>
      <c r="E2182">
        <v>4</v>
      </c>
      <c r="F2182">
        <v>109</v>
      </c>
      <c r="G2182">
        <v>88</v>
      </c>
      <c r="H2182">
        <v>197</v>
      </c>
      <c r="I2182" s="2" t="s">
        <v>14</v>
      </c>
      <c r="J2182">
        <v>15</v>
      </c>
      <c r="K2182" s="4">
        <v>92110</v>
      </c>
      <c r="L2182" s="1">
        <v>32815</v>
      </c>
      <c r="M2182">
        <f ca="1">DATEDIF(Factures[[#This Row],[Date naissance]],TODAY(),"Y")</f>
        <v>33</v>
      </c>
      <c r="N2182" t="str">
        <f ca="1">VLOOKUP(Factures[[#This Row],[Age]],Cat_Age[],2,TRUE)</f>
        <v>1 - de 0 à 35 ans</v>
      </c>
      <c r="O2182" t="str" cm="1">
        <f t="array" ref="O2182">IF(INT(Factures[[#This Row],[CP]]/1000)=20,_xlfn.SWITCH(MID(Factures[[#This Row],[CP]],3,1),"0","2A","1","2A","2","2B"),IF(LEN(Factures[[#This Row],[CP]])=4,"0"&amp;LEFT(Factures[[#This Row],[CP]],1),LEFT(Factures[[#This Row],[CP]],2)))</f>
        <v>92</v>
      </c>
      <c r="P2182" t="str">
        <f>VLOOKUP(INDEX(Communes2013[Code Postal],MATCH("*"&amp;TEXT(Factures[[#This Row],[CP]],"00000")&amp;"*",Communes2013[Code Postal],0)),Communes2013[],2,FALSE)</f>
        <v>CLICHY</v>
      </c>
      <c r="Q2182" t="str">
        <f>VLOOKUP(Factures[[#This Row],[DPT]],departement2021[],6,FALSE)</f>
        <v>Hauts-de-Seine</v>
      </c>
      <c r="R2182" t="str">
        <f>VLOOKUP(VLOOKUP(Factures[[#This Row],[DPT]],departement2021[],2,FALSE),region2021[],5,FALSE)</f>
        <v>Île-de-France</v>
      </c>
    </row>
    <row r="2183" spans="1:18" x14ac:dyDescent="0.25">
      <c r="A2183">
        <v>2189</v>
      </c>
      <c r="B2183" s="1">
        <v>44831</v>
      </c>
      <c r="C2183" s="2" t="s">
        <v>19</v>
      </c>
      <c r="D2183" s="2" t="s">
        <v>16</v>
      </c>
      <c r="E2183">
        <v>3</v>
      </c>
      <c r="F2183">
        <v>90</v>
      </c>
      <c r="G2183">
        <v>47</v>
      </c>
      <c r="H2183">
        <v>137</v>
      </c>
      <c r="I2183" s="2" t="s">
        <v>14</v>
      </c>
      <c r="J2183">
        <v>2.5</v>
      </c>
      <c r="K2183" s="4">
        <v>75009</v>
      </c>
      <c r="L2183" s="1">
        <v>13837</v>
      </c>
      <c r="M2183">
        <f ca="1">DATEDIF(Factures[[#This Row],[Date naissance]],TODAY(),"Y")</f>
        <v>84</v>
      </c>
      <c r="N2183" t="str">
        <f ca="1">VLOOKUP(Factures[[#This Row],[Age]],Cat_Age[],2,TRUE)</f>
        <v>5 - de 65 et plus</v>
      </c>
      <c r="O2183" t="str" cm="1">
        <f t="array" ref="O2183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83" t="str">
        <f>VLOOKUP(INDEX(Communes2013[Code Postal],MATCH("*"&amp;TEXT(Factures[[#This Row],[CP]],"00000")&amp;"*",Communes2013[Code Postal],0)),Communes2013[],2,FALSE)</f>
        <v>PARIS-9E-ARRONDISSEMENT</v>
      </c>
      <c r="Q2183" t="str">
        <f>VLOOKUP(Factures[[#This Row],[DPT]],departement2021[],6,FALSE)</f>
        <v>Paris</v>
      </c>
      <c r="R2183" t="str">
        <f>VLOOKUP(VLOOKUP(Factures[[#This Row],[DPT]],departement2021[],2,FALSE),region2021[],5,FALSE)</f>
        <v>Île-de-France</v>
      </c>
    </row>
    <row r="2184" spans="1:18" x14ac:dyDescent="0.25">
      <c r="A2184">
        <v>2190</v>
      </c>
      <c r="B2184" s="1">
        <v>44831</v>
      </c>
      <c r="C2184" s="2" t="s">
        <v>19</v>
      </c>
      <c r="D2184" s="2" t="s">
        <v>16</v>
      </c>
      <c r="E2184">
        <v>3</v>
      </c>
      <c r="F2184">
        <v>84</v>
      </c>
      <c r="G2184">
        <v>122</v>
      </c>
      <c r="H2184">
        <v>206</v>
      </c>
      <c r="I2184" s="2" t="s">
        <v>17</v>
      </c>
      <c r="K2184" s="4">
        <v>29660</v>
      </c>
      <c r="L2184" s="1">
        <v>25448</v>
      </c>
      <c r="M2184">
        <f ca="1">DATEDIF(Factures[[#This Row],[Date naissance]],TODAY(),"Y")</f>
        <v>53</v>
      </c>
      <c r="N2184" t="str">
        <f ca="1">VLOOKUP(Factures[[#This Row],[Age]],Cat_Age[],2,TRUE)</f>
        <v>3 - de 45 à 55 ans</v>
      </c>
      <c r="O2184" t="str" cm="1">
        <f t="array" ref="O218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84" t="str">
        <f>VLOOKUP(INDEX(Communes2013[Code Postal],MATCH("*"&amp;TEXT(Factures[[#This Row],[CP]],"00000")&amp;"*",Communes2013[Code Postal],0)),Communes2013[],2,FALSE)</f>
        <v>CARANTEC</v>
      </c>
      <c r="Q2184" t="str">
        <f>VLOOKUP(Factures[[#This Row],[DPT]],departement2021[],6,FALSE)</f>
        <v>Finistère</v>
      </c>
      <c r="R2184" t="str">
        <f>VLOOKUP(VLOOKUP(Factures[[#This Row],[DPT]],departement2021[],2,FALSE),region2021[],5,FALSE)</f>
        <v>Bretagne</v>
      </c>
    </row>
    <row r="2185" spans="1:18" x14ac:dyDescent="0.25">
      <c r="A2185">
        <v>2191</v>
      </c>
      <c r="B2185" s="1">
        <v>44832</v>
      </c>
      <c r="C2185" s="2" t="s">
        <v>18</v>
      </c>
      <c r="D2185" s="2" t="s">
        <v>20</v>
      </c>
      <c r="E2185">
        <v>2</v>
      </c>
      <c r="F2185">
        <v>27</v>
      </c>
      <c r="G2185">
        <v>50</v>
      </c>
      <c r="H2185">
        <v>77</v>
      </c>
      <c r="I2185" s="2" t="s">
        <v>14</v>
      </c>
      <c r="J2185">
        <v>1</v>
      </c>
      <c r="K2185" s="4">
        <v>29300</v>
      </c>
      <c r="L2185" s="1">
        <v>23477</v>
      </c>
      <c r="M2185">
        <f ca="1">DATEDIF(Factures[[#This Row],[Date naissance]],TODAY(),"Y")</f>
        <v>58</v>
      </c>
      <c r="N2185" t="str">
        <f ca="1">VLOOKUP(Factures[[#This Row],[Age]],Cat_Age[],2,TRUE)</f>
        <v>4 - de 55 à 65 ans</v>
      </c>
      <c r="O2185" t="str" cm="1">
        <f t="array" ref="O218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85" t="str">
        <f>VLOOKUP(INDEX(Communes2013[Code Postal],MATCH("*"&amp;TEXT(Factures[[#This Row],[CP]],"00000")&amp;"*",Communes2013[Code Postal],0)),Communes2013[],2,FALSE)</f>
        <v>QUIMPERLE</v>
      </c>
      <c r="Q2185" t="str">
        <f>VLOOKUP(Factures[[#This Row],[DPT]],departement2021[],6,FALSE)</f>
        <v>Finistère</v>
      </c>
      <c r="R2185" t="str">
        <f>VLOOKUP(VLOOKUP(Factures[[#This Row],[DPT]],departement2021[],2,FALSE),region2021[],5,FALSE)</f>
        <v>Bretagne</v>
      </c>
    </row>
    <row r="2186" spans="1:18" x14ac:dyDescent="0.25">
      <c r="A2186">
        <v>2192</v>
      </c>
      <c r="B2186" s="1">
        <v>44832</v>
      </c>
      <c r="C2186" s="2" t="s">
        <v>12</v>
      </c>
      <c r="D2186" s="2" t="s">
        <v>16</v>
      </c>
      <c r="E2186">
        <v>2</v>
      </c>
      <c r="F2186">
        <v>61</v>
      </c>
      <c r="G2186">
        <v>118</v>
      </c>
      <c r="H2186">
        <v>179</v>
      </c>
      <c r="I2186" s="2" t="s">
        <v>14</v>
      </c>
      <c r="J2186">
        <v>7</v>
      </c>
      <c r="K2186" s="4">
        <v>29380</v>
      </c>
      <c r="L2186" s="1">
        <v>18834</v>
      </c>
      <c r="M2186">
        <f ca="1">DATEDIF(Factures[[#This Row],[Date naissance]],TODAY(),"Y")</f>
        <v>71</v>
      </c>
      <c r="N2186" t="str">
        <f ca="1">VLOOKUP(Factures[[#This Row],[Age]],Cat_Age[],2,TRUE)</f>
        <v>5 - de 65 et plus</v>
      </c>
      <c r="O2186" t="str" cm="1">
        <f t="array" ref="O2186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86" t="str">
        <f>VLOOKUP(INDEX(Communes2013[Code Postal],MATCH("*"&amp;TEXT(Factures[[#This Row],[CP]],"00000")&amp;"*",Communes2013[Code Postal],0)),Communes2013[],2,FALSE)</f>
        <v>BANNALEC</v>
      </c>
      <c r="Q2186" t="str">
        <f>VLOOKUP(Factures[[#This Row],[DPT]],departement2021[],6,FALSE)</f>
        <v>Finistère</v>
      </c>
      <c r="R2186" t="str">
        <f>VLOOKUP(VLOOKUP(Factures[[#This Row],[DPT]],departement2021[],2,FALSE),region2021[],5,FALSE)</f>
        <v>Bretagne</v>
      </c>
    </row>
    <row r="2187" spans="1:18" x14ac:dyDescent="0.25">
      <c r="A2187">
        <v>2193</v>
      </c>
      <c r="B2187" s="1">
        <v>44832</v>
      </c>
      <c r="C2187" s="2" t="s">
        <v>12</v>
      </c>
      <c r="D2187" s="2" t="s">
        <v>16</v>
      </c>
      <c r="E2187">
        <v>2</v>
      </c>
      <c r="F2187">
        <v>66</v>
      </c>
      <c r="G2187">
        <v>112</v>
      </c>
      <c r="H2187">
        <v>178</v>
      </c>
      <c r="I2187" s="2" t="s">
        <v>14</v>
      </c>
      <c r="J2187">
        <v>3.5</v>
      </c>
      <c r="K2187" s="4">
        <v>75002</v>
      </c>
      <c r="L2187" s="1">
        <v>28155</v>
      </c>
      <c r="M2187">
        <f ca="1">DATEDIF(Factures[[#This Row],[Date naissance]],TODAY(),"Y")</f>
        <v>45</v>
      </c>
      <c r="N2187" t="str">
        <f ca="1">VLOOKUP(Factures[[#This Row],[Age]],Cat_Age[],2,TRUE)</f>
        <v>3 - de 45 à 55 ans</v>
      </c>
      <c r="O2187" t="str" cm="1">
        <f t="array" ref="O2187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87" t="str">
        <f>VLOOKUP(INDEX(Communes2013[Code Postal],MATCH("*"&amp;TEXT(Factures[[#This Row],[CP]],"00000")&amp;"*",Communes2013[Code Postal],0)),Communes2013[],2,FALSE)</f>
        <v>PARIS-2E-ARRONDISSEMENT</v>
      </c>
      <c r="Q2187" t="str">
        <f>VLOOKUP(Factures[[#This Row],[DPT]],departement2021[],6,FALSE)</f>
        <v>Paris</v>
      </c>
      <c r="R2187" t="str">
        <f>VLOOKUP(VLOOKUP(Factures[[#This Row],[DPT]],departement2021[],2,FALSE),region2021[],5,FALSE)</f>
        <v>Île-de-France</v>
      </c>
    </row>
    <row r="2188" spans="1:18" x14ac:dyDescent="0.25">
      <c r="A2188">
        <v>2194</v>
      </c>
      <c r="B2188" s="1">
        <v>44832</v>
      </c>
      <c r="C2188" s="2" t="s">
        <v>18</v>
      </c>
      <c r="D2188" s="2" t="s">
        <v>13</v>
      </c>
      <c r="E2188">
        <v>2</v>
      </c>
      <c r="F2188">
        <v>40.5</v>
      </c>
      <c r="G2188">
        <v>38</v>
      </c>
      <c r="H2188">
        <v>78.5</v>
      </c>
      <c r="I2188" s="2" t="s">
        <v>14</v>
      </c>
      <c r="J2188">
        <v>6</v>
      </c>
      <c r="K2188" s="4">
        <v>75017</v>
      </c>
      <c r="L2188" s="1">
        <v>25746</v>
      </c>
      <c r="M2188">
        <f ca="1">DATEDIF(Factures[[#This Row],[Date naissance]],TODAY(),"Y")</f>
        <v>52</v>
      </c>
      <c r="N2188" t="str">
        <f ca="1">VLOOKUP(Factures[[#This Row],[Age]],Cat_Age[],2,TRUE)</f>
        <v>3 - de 45 à 55 ans</v>
      </c>
      <c r="O2188" t="str" cm="1">
        <f t="array" ref="O2188">IF(INT(Factures[[#This Row],[CP]]/1000)=20,_xlfn.SWITCH(MID(Factures[[#This Row],[CP]],3,1),"0","2A","1","2A","2","2B"),IF(LEN(Factures[[#This Row],[CP]])=4,"0"&amp;LEFT(Factures[[#This Row],[CP]],1),LEFT(Factures[[#This Row],[CP]],2)))</f>
        <v>75</v>
      </c>
      <c r="P2188" t="str">
        <f>VLOOKUP(INDEX(Communes2013[Code Postal],MATCH("*"&amp;TEXT(Factures[[#This Row],[CP]],"00000")&amp;"*",Communes2013[Code Postal],0)),Communes2013[],2,FALSE)</f>
        <v>PARIS-17E-ARRONDISSEMENT</v>
      </c>
      <c r="Q2188" t="str">
        <f>VLOOKUP(Factures[[#This Row],[DPT]],departement2021[],6,FALSE)</f>
        <v>Paris</v>
      </c>
      <c r="R2188" t="str">
        <f>VLOOKUP(VLOOKUP(Factures[[#This Row],[DPT]],departement2021[],2,FALSE),region2021[],5,FALSE)</f>
        <v>Île-de-France</v>
      </c>
    </row>
    <row r="2189" spans="1:18" x14ac:dyDescent="0.25">
      <c r="A2189">
        <v>2195</v>
      </c>
      <c r="B2189" s="1">
        <v>44832</v>
      </c>
      <c r="C2189" s="2" t="s">
        <v>18</v>
      </c>
      <c r="D2189" s="2" t="s">
        <v>16</v>
      </c>
      <c r="E2189">
        <v>4</v>
      </c>
      <c r="F2189">
        <v>137</v>
      </c>
      <c r="G2189">
        <v>184</v>
      </c>
      <c r="H2189">
        <v>321</v>
      </c>
      <c r="I2189" s="2" t="s">
        <v>14</v>
      </c>
      <c r="J2189">
        <v>15</v>
      </c>
      <c r="K2189" s="4">
        <v>56140</v>
      </c>
      <c r="L2189" s="1">
        <v>33469</v>
      </c>
      <c r="M2189">
        <f ca="1">DATEDIF(Factures[[#This Row],[Date naissance]],TODAY(),"Y")</f>
        <v>31</v>
      </c>
      <c r="N2189" t="str">
        <f ca="1">VLOOKUP(Factures[[#This Row],[Age]],Cat_Age[],2,TRUE)</f>
        <v>1 - de 0 à 35 ans</v>
      </c>
      <c r="O2189" t="str" cm="1">
        <f t="array" ref="O2189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89" t="str">
        <f>VLOOKUP(INDEX(Communes2013[Code Postal],MATCH("*"&amp;TEXT(Factures[[#This Row],[CP]],"00000")&amp;"*",Communes2013[Code Postal],0)),Communes2013[],2,FALSE)</f>
        <v>MALESTROIT</v>
      </c>
      <c r="Q2189" t="str">
        <f>VLOOKUP(Factures[[#This Row],[DPT]],departement2021[],6,FALSE)</f>
        <v>Morbihan</v>
      </c>
      <c r="R2189" t="str">
        <f>VLOOKUP(VLOOKUP(Factures[[#This Row],[DPT]],departement2021[],2,FALSE),region2021[],5,FALSE)</f>
        <v>Bretagne</v>
      </c>
    </row>
    <row r="2190" spans="1:18" x14ac:dyDescent="0.25">
      <c r="A2190">
        <v>2196</v>
      </c>
      <c r="B2190" s="1">
        <v>44832</v>
      </c>
      <c r="C2190" s="2" t="s">
        <v>18</v>
      </c>
      <c r="D2190" s="2" t="s">
        <v>16</v>
      </c>
      <c r="E2190">
        <v>6</v>
      </c>
      <c r="F2190">
        <v>171</v>
      </c>
      <c r="G2190">
        <v>105</v>
      </c>
      <c r="H2190">
        <v>276</v>
      </c>
      <c r="I2190" s="2" t="s">
        <v>14</v>
      </c>
      <c r="J2190">
        <v>11.5</v>
      </c>
      <c r="K2190" s="4">
        <v>93500</v>
      </c>
      <c r="L2190" s="1">
        <v>26092</v>
      </c>
      <c r="M2190">
        <f ca="1">DATEDIF(Factures[[#This Row],[Date naissance]],TODAY(),"Y")</f>
        <v>51</v>
      </c>
      <c r="N2190" t="str">
        <f ca="1">VLOOKUP(Factures[[#This Row],[Age]],Cat_Age[],2,TRUE)</f>
        <v>3 - de 45 à 55 ans</v>
      </c>
      <c r="O2190" t="str" cm="1">
        <f t="array" ref="O2190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190" t="str">
        <f>VLOOKUP(INDEX(Communes2013[Code Postal],MATCH("*"&amp;TEXT(Factures[[#This Row],[CP]],"00000")&amp;"*",Communes2013[Code Postal],0)),Communes2013[],2,FALSE)</f>
        <v>PANTIN</v>
      </c>
      <c r="Q2190" t="str">
        <f>VLOOKUP(Factures[[#This Row],[DPT]],departement2021[],6,FALSE)</f>
        <v>Seine-Saint-Denis</v>
      </c>
      <c r="R2190" t="str">
        <f>VLOOKUP(VLOOKUP(Factures[[#This Row],[DPT]],departement2021[],2,FALSE),region2021[],5,FALSE)</f>
        <v>Île-de-France</v>
      </c>
    </row>
    <row r="2191" spans="1:18" x14ac:dyDescent="0.25">
      <c r="A2191">
        <v>2197</v>
      </c>
      <c r="B2191" s="1">
        <v>44833</v>
      </c>
      <c r="C2191" s="2" t="s">
        <v>15</v>
      </c>
      <c r="D2191" s="2" t="s">
        <v>20</v>
      </c>
      <c r="E2191">
        <v>1</v>
      </c>
      <c r="F2191">
        <v>13.5</v>
      </c>
      <c r="G2191">
        <v>1</v>
      </c>
      <c r="H2191">
        <v>14.5</v>
      </c>
      <c r="I2191" s="2" t="s">
        <v>14</v>
      </c>
      <c r="J2191">
        <v>0.5</v>
      </c>
      <c r="K2191" s="4">
        <v>56480</v>
      </c>
      <c r="L2191" s="1">
        <v>21404</v>
      </c>
      <c r="M2191">
        <f ca="1">DATEDIF(Factures[[#This Row],[Date naissance]],TODAY(),"Y")</f>
        <v>64</v>
      </c>
      <c r="N2191" t="str">
        <f ca="1">VLOOKUP(Factures[[#This Row],[Age]],Cat_Age[],2,TRUE)</f>
        <v>4 - de 55 à 65 ans</v>
      </c>
      <c r="O2191" t="str" cm="1">
        <f t="array" ref="O2191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91" t="str">
        <f>VLOOKUP(INDEX(Communes2013[Code Postal],MATCH("*"&amp;TEXT(Factures[[#This Row],[CP]],"00000")&amp;"*",Communes2013[Code Postal],0)),Communes2013[],2,FALSE)</f>
        <v>CLEGUEREC</v>
      </c>
      <c r="Q2191" t="str">
        <f>VLOOKUP(Factures[[#This Row],[DPT]],departement2021[],6,FALSE)</f>
        <v>Morbihan</v>
      </c>
      <c r="R2191" t="str">
        <f>VLOOKUP(VLOOKUP(Factures[[#This Row],[DPT]],departement2021[],2,FALSE),region2021[],5,FALSE)</f>
        <v>Bretagne</v>
      </c>
    </row>
    <row r="2192" spans="1:18" x14ac:dyDescent="0.25">
      <c r="A2192">
        <v>2198</v>
      </c>
      <c r="B2192" s="1">
        <v>44833</v>
      </c>
      <c r="C2192" s="2" t="s">
        <v>15</v>
      </c>
      <c r="D2192" s="2" t="s">
        <v>21</v>
      </c>
      <c r="E2192">
        <v>13</v>
      </c>
      <c r="F2192">
        <v>247</v>
      </c>
      <c r="G2192">
        <v>342</v>
      </c>
      <c r="H2192">
        <v>589</v>
      </c>
      <c r="I2192" s="2" t="s">
        <v>14</v>
      </c>
      <c r="J2192">
        <v>6</v>
      </c>
      <c r="K2192" s="4">
        <v>44260</v>
      </c>
      <c r="L2192" s="1">
        <v>29158</v>
      </c>
      <c r="M2192">
        <f ca="1">DATEDIF(Factures[[#This Row],[Date naissance]],TODAY(),"Y")</f>
        <v>43</v>
      </c>
      <c r="N2192" t="str">
        <f ca="1">VLOOKUP(Factures[[#This Row],[Age]],Cat_Age[],2,TRUE)</f>
        <v>2 - de 35 à 45 ans</v>
      </c>
      <c r="O2192" t="str" cm="1">
        <f t="array" ref="O2192">IF(INT(Factures[[#This Row],[CP]]/1000)=20,_xlfn.SWITCH(MID(Factures[[#This Row],[CP]],3,1),"0","2A","1","2A","2","2B"),IF(LEN(Factures[[#This Row],[CP]])=4,"0"&amp;LEFT(Factures[[#This Row],[CP]],1),LEFT(Factures[[#This Row],[CP]],2)))</f>
        <v>44</v>
      </c>
      <c r="P2192" t="str">
        <f>VLOOKUP(INDEX(Communes2013[Code Postal],MATCH("*"&amp;TEXT(Factures[[#This Row],[CP]],"00000")&amp;"*",Communes2013[Code Postal],0)),Communes2013[],2,FALSE)</f>
        <v>SAVENAY</v>
      </c>
      <c r="Q2192" t="str">
        <f>VLOOKUP(Factures[[#This Row],[DPT]],departement2021[],6,FALSE)</f>
        <v>Loire-Atlantique</v>
      </c>
      <c r="R2192" t="str">
        <f>VLOOKUP(VLOOKUP(Factures[[#This Row],[DPT]],departement2021[],2,FALSE),region2021[],5,FALSE)</f>
        <v>Pays de la Loire</v>
      </c>
    </row>
    <row r="2193" spans="1:18" x14ac:dyDescent="0.25">
      <c r="A2193">
        <v>2199</v>
      </c>
      <c r="B2193" s="1">
        <v>44833</v>
      </c>
      <c r="C2193" s="2" t="s">
        <v>15</v>
      </c>
      <c r="D2193" s="2" t="s">
        <v>13</v>
      </c>
      <c r="E2193">
        <v>2</v>
      </c>
      <c r="F2193">
        <v>44</v>
      </c>
      <c r="G2193">
        <v>5</v>
      </c>
      <c r="H2193">
        <v>49</v>
      </c>
      <c r="I2193" s="2" t="s">
        <v>14</v>
      </c>
      <c r="J2193">
        <v>4</v>
      </c>
      <c r="K2193" s="4">
        <v>29440</v>
      </c>
      <c r="L2193" s="1">
        <v>22316</v>
      </c>
      <c r="M2193">
        <f ca="1">DATEDIF(Factures[[#This Row],[Date naissance]],TODAY(),"Y")</f>
        <v>61</v>
      </c>
      <c r="N2193" t="str">
        <f ca="1">VLOOKUP(Factures[[#This Row],[Age]],Cat_Age[],2,TRUE)</f>
        <v>4 - de 55 à 65 ans</v>
      </c>
      <c r="O2193" t="str" cm="1">
        <f t="array" ref="O2193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93" t="str">
        <f>VLOOKUP(INDEX(Communes2013[Code Postal],MATCH("*"&amp;TEXT(Factures[[#This Row],[CP]],"00000")&amp;"*",Communes2013[Code Postal],0)),Communes2013[],2,FALSE)</f>
        <v>PLOUZEVEDE</v>
      </c>
      <c r="Q2193" t="str">
        <f>VLOOKUP(Factures[[#This Row],[DPT]],departement2021[],6,FALSE)</f>
        <v>Finistère</v>
      </c>
      <c r="R2193" t="str">
        <f>VLOOKUP(VLOOKUP(Factures[[#This Row],[DPT]],departement2021[],2,FALSE),region2021[],5,FALSE)</f>
        <v>Bretagne</v>
      </c>
    </row>
    <row r="2194" spans="1:18" x14ac:dyDescent="0.25">
      <c r="A2194">
        <v>2200</v>
      </c>
      <c r="B2194" s="1">
        <v>44833</v>
      </c>
      <c r="C2194" s="2" t="s">
        <v>12</v>
      </c>
      <c r="D2194" s="2" t="s">
        <v>13</v>
      </c>
      <c r="E2194">
        <v>2</v>
      </c>
      <c r="F2194">
        <v>45.5</v>
      </c>
      <c r="G2194">
        <v>40</v>
      </c>
      <c r="H2194">
        <v>85.5</v>
      </c>
      <c r="I2194" s="2" t="s">
        <v>14</v>
      </c>
      <c r="J2194">
        <v>4</v>
      </c>
      <c r="K2194" s="4">
        <v>29460</v>
      </c>
      <c r="L2194" s="1">
        <v>22187</v>
      </c>
      <c r="M2194">
        <f ca="1">DATEDIF(Factures[[#This Row],[Date naissance]],TODAY(),"Y")</f>
        <v>62</v>
      </c>
      <c r="N2194" t="str">
        <f ca="1">VLOOKUP(Factures[[#This Row],[Age]],Cat_Age[],2,TRUE)</f>
        <v>4 - de 55 à 65 ans</v>
      </c>
      <c r="O2194" t="str" cm="1">
        <f t="array" ref="O2194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94" t="str">
        <f>VLOOKUP(INDEX(Communes2013[Code Postal],MATCH("*"&amp;TEXT(Factures[[#This Row],[CP]],"00000")&amp;"*",Communes2013[Code Postal],0)),Communes2013[],2,FALSE)</f>
        <v>DIRINON</v>
      </c>
      <c r="Q2194" t="str">
        <f>VLOOKUP(Factures[[#This Row],[DPT]],departement2021[],6,FALSE)</f>
        <v>Finistère</v>
      </c>
      <c r="R2194" t="str">
        <f>VLOOKUP(VLOOKUP(Factures[[#This Row],[DPT]],departement2021[],2,FALSE),region2021[],5,FALSE)</f>
        <v>Bretagne</v>
      </c>
    </row>
    <row r="2195" spans="1:18" x14ac:dyDescent="0.25">
      <c r="A2195">
        <v>2201</v>
      </c>
      <c r="B2195" s="1">
        <v>44834</v>
      </c>
      <c r="C2195" s="2" t="s">
        <v>15</v>
      </c>
      <c r="D2195" s="2" t="s">
        <v>21</v>
      </c>
      <c r="E2195">
        <v>2</v>
      </c>
      <c r="F2195">
        <v>36.5</v>
      </c>
      <c r="G2195">
        <v>49</v>
      </c>
      <c r="H2195">
        <v>85.5</v>
      </c>
      <c r="I2195" s="2" t="s">
        <v>14</v>
      </c>
      <c r="J2195">
        <v>4</v>
      </c>
      <c r="K2195" s="4">
        <v>29870</v>
      </c>
      <c r="L2195" s="1">
        <v>28561</v>
      </c>
      <c r="M2195">
        <f ca="1">DATEDIF(Factures[[#This Row],[Date naissance]],TODAY(),"Y")</f>
        <v>44</v>
      </c>
      <c r="N2195" t="str">
        <f ca="1">VLOOKUP(Factures[[#This Row],[Age]],Cat_Age[],2,TRUE)</f>
        <v>2 - de 35 à 45 ans</v>
      </c>
      <c r="O2195" t="str" cm="1">
        <f t="array" ref="O2195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95" t="str">
        <f>VLOOKUP(INDEX(Communes2013[Code Postal],MATCH("*"&amp;TEXT(Factures[[#This Row],[CP]],"00000")&amp;"*",Communes2013[Code Postal],0)),Communes2013[],2,FALSE)</f>
        <v>LANNILIS</v>
      </c>
      <c r="Q2195" t="str">
        <f>VLOOKUP(Factures[[#This Row],[DPT]],departement2021[],6,FALSE)</f>
        <v>Finistère</v>
      </c>
      <c r="R2195" t="str">
        <f>VLOOKUP(VLOOKUP(Factures[[#This Row],[DPT]],departement2021[],2,FALSE),region2021[],5,FALSE)</f>
        <v>Bretagne</v>
      </c>
    </row>
    <row r="2196" spans="1:18" x14ac:dyDescent="0.25">
      <c r="A2196">
        <v>2202</v>
      </c>
      <c r="B2196" s="1">
        <v>44834</v>
      </c>
      <c r="C2196" s="2" t="s">
        <v>15</v>
      </c>
      <c r="D2196" s="2" t="s">
        <v>13</v>
      </c>
      <c r="E2196">
        <v>3</v>
      </c>
      <c r="F2196">
        <v>71.5</v>
      </c>
      <c r="G2196">
        <v>1</v>
      </c>
      <c r="H2196">
        <v>72.5</v>
      </c>
      <c r="I2196" s="2" t="s">
        <v>14</v>
      </c>
      <c r="J2196">
        <v>6</v>
      </c>
      <c r="K2196" s="4">
        <v>56700</v>
      </c>
      <c r="L2196" s="1">
        <v>27301</v>
      </c>
      <c r="M2196">
        <f ca="1">DATEDIF(Factures[[#This Row],[Date naissance]],TODAY(),"Y")</f>
        <v>48</v>
      </c>
      <c r="N2196" t="str">
        <f ca="1">VLOOKUP(Factures[[#This Row],[Age]],Cat_Age[],2,TRUE)</f>
        <v>3 - de 45 à 55 ans</v>
      </c>
      <c r="O2196" t="str" cm="1">
        <f t="array" ref="O2196">IF(INT(Factures[[#This Row],[CP]]/1000)=20,_xlfn.SWITCH(MID(Factures[[#This Row],[CP]],3,1),"0","2A","1","2A","2","2B"),IF(LEN(Factures[[#This Row],[CP]])=4,"0"&amp;LEFT(Factures[[#This Row],[CP]],1),LEFT(Factures[[#This Row],[CP]],2)))</f>
        <v>56</v>
      </c>
      <c r="P2196" t="str">
        <f>VLOOKUP(INDEX(Communes2013[Code Postal],MATCH("*"&amp;TEXT(Factures[[#This Row],[CP]],"00000")&amp;"*",Communes2013[Code Postal],0)),Communes2013[],2,FALSE)</f>
        <v>HENNEBONT</v>
      </c>
      <c r="Q2196" t="str">
        <f>VLOOKUP(Factures[[#This Row],[DPT]],departement2021[],6,FALSE)</f>
        <v>Morbihan</v>
      </c>
      <c r="R2196" t="str">
        <f>VLOOKUP(VLOOKUP(Factures[[#This Row],[DPT]],departement2021[],2,FALSE),region2021[],5,FALSE)</f>
        <v>Bretagne</v>
      </c>
    </row>
    <row r="2197" spans="1:18" x14ac:dyDescent="0.25">
      <c r="A2197">
        <v>2203</v>
      </c>
      <c r="B2197" s="1">
        <v>44834</v>
      </c>
      <c r="C2197" s="2" t="s">
        <v>18</v>
      </c>
      <c r="D2197" s="2" t="s">
        <v>21</v>
      </c>
      <c r="E2197">
        <v>2</v>
      </c>
      <c r="F2197">
        <v>39</v>
      </c>
      <c r="H2197">
        <v>39</v>
      </c>
      <c r="I2197" s="2" t="s">
        <v>14</v>
      </c>
      <c r="J2197">
        <v>1</v>
      </c>
      <c r="K2197" s="4">
        <v>93320</v>
      </c>
      <c r="L2197" s="1">
        <v>27114</v>
      </c>
      <c r="M2197">
        <f ca="1">DATEDIF(Factures[[#This Row],[Date naissance]],TODAY(),"Y")</f>
        <v>48</v>
      </c>
      <c r="N2197" t="str">
        <f ca="1">VLOOKUP(Factures[[#This Row],[Age]],Cat_Age[],2,TRUE)</f>
        <v>3 - de 45 à 55 ans</v>
      </c>
      <c r="O2197" t="str" cm="1">
        <f t="array" ref="O2197">IF(INT(Factures[[#This Row],[CP]]/1000)=20,_xlfn.SWITCH(MID(Factures[[#This Row],[CP]],3,1),"0","2A","1","2A","2","2B"),IF(LEN(Factures[[#This Row],[CP]])=4,"0"&amp;LEFT(Factures[[#This Row],[CP]],1),LEFT(Factures[[#This Row],[CP]],2)))</f>
        <v>93</v>
      </c>
      <c r="P2197" t="str">
        <f>VLOOKUP(INDEX(Communes2013[Code Postal],MATCH("*"&amp;TEXT(Factures[[#This Row],[CP]],"00000")&amp;"*",Communes2013[Code Postal],0)),Communes2013[],2,FALSE)</f>
        <v>LES PAVILLONS-SOUS-BOIS</v>
      </c>
      <c r="Q2197" t="str">
        <f>VLOOKUP(Factures[[#This Row],[DPT]],departement2021[],6,FALSE)</f>
        <v>Seine-Saint-Denis</v>
      </c>
      <c r="R2197" t="str">
        <f>VLOOKUP(VLOOKUP(Factures[[#This Row],[DPT]],departement2021[],2,FALSE),region2021[],5,FALSE)</f>
        <v>Île-de-France</v>
      </c>
    </row>
    <row r="2198" spans="1:18" x14ac:dyDescent="0.25">
      <c r="A2198">
        <v>2204</v>
      </c>
      <c r="B2198" s="1">
        <v>44834</v>
      </c>
      <c r="C2198" s="2" t="s">
        <v>12</v>
      </c>
      <c r="D2198" s="2" t="s">
        <v>13</v>
      </c>
      <c r="E2198">
        <v>5</v>
      </c>
      <c r="F2198">
        <v>100.5</v>
      </c>
      <c r="G2198">
        <v>78</v>
      </c>
      <c r="H2198">
        <v>178.5</v>
      </c>
      <c r="I2198" s="2" t="s">
        <v>14</v>
      </c>
      <c r="J2198">
        <v>15</v>
      </c>
      <c r="K2198" s="4">
        <v>29710</v>
      </c>
      <c r="L2198" s="1">
        <v>20285</v>
      </c>
      <c r="M2198">
        <f ca="1">DATEDIF(Factures[[#This Row],[Date naissance]],TODAY(),"Y")</f>
        <v>67</v>
      </c>
      <c r="N2198" t="str">
        <f ca="1">VLOOKUP(Factures[[#This Row],[Age]],Cat_Age[],2,TRUE)</f>
        <v>5 - de 65 et plus</v>
      </c>
      <c r="O2198" t="str" cm="1">
        <f t="array" ref="O2198">IF(INT(Factures[[#This Row],[CP]]/1000)=20,_xlfn.SWITCH(MID(Factures[[#This Row],[CP]],3,1),"0","2A","1","2A","2","2B"),IF(LEN(Factures[[#This Row],[CP]])=4,"0"&amp;LEFT(Factures[[#This Row],[CP]],1),LEFT(Factures[[#This Row],[CP]],2)))</f>
        <v>29</v>
      </c>
      <c r="P2198" t="str">
        <f>VLOOKUP(INDEX(Communes2013[Code Postal],MATCH("*"&amp;TEXT(Factures[[#This Row],[CP]],"00000")&amp;"*",Communes2013[Code Postal],0)),Communes2013[],2,FALSE)</f>
        <v>PLOZEVET</v>
      </c>
      <c r="Q2198" t="str">
        <f>VLOOKUP(Factures[[#This Row],[DPT]],departement2021[],6,FALSE)</f>
        <v>Finistère</v>
      </c>
      <c r="R2198" t="str">
        <f>VLOOKUP(VLOOKUP(Factures[[#This Row],[DPT]],departement2021[],2,FALSE),region2021[],5,FALSE)</f>
        <v>Bretagne</v>
      </c>
    </row>
    <row r="2199" spans="1:18" x14ac:dyDescent="0.25">
      <c r="A2199">
        <v>2205</v>
      </c>
      <c r="B2199" s="1">
        <v>44834</v>
      </c>
      <c r="C2199" s="2" t="s">
        <v>12</v>
      </c>
      <c r="D2199" s="2" t="s">
        <v>16</v>
      </c>
      <c r="E2199">
        <v>6</v>
      </c>
      <c r="F2199">
        <v>184</v>
      </c>
      <c r="G2199">
        <v>274</v>
      </c>
      <c r="H2199">
        <v>458</v>
      </c>
      <c r="I2199" s="2" t="s">
        <v>14</v>
      </c>
      <c r="J2199">
        <v>39</v>
      </c>
      <c r="K2199" s="4">
        <v>79100</v>
      </c>
      <c r="L2199" s="1">
        <v>37526</v>
      </c>
      <c r="M2199">
        <f ca="1">DATEDIF(Factures[[#This Row],[Date naissance]],TODAY(),"Y")</f>
        <v>20</v>
      </c>
      <c r="N2199" t="str">
        <f ca="1">VLOOKUP(Factures[[#This Row],[Age]],Cat_Age[],2,TRUE)</f>
        <v>1 - de 0 à 35 ans</v>
      </c>
      <c r="O2199" t="str" cm="1">
        <f t="array" ref="O2199">IF(INT(Factures[[#This Row],[CP]]/1000)=20,_xlfn.SWITCH(MID(Factures[[#This Row],[CP]],3,1),"0","2A","1","2A","2","2B"),IF(LEN(Factures[[#This Row],[CP]])=4,"0"&amp;LEFT(Factures[[#This Row],[CP]],1),LEFT(Factures[[#This Row],[CP]],2)))</f>
        <v>79</v>
      </c>
      <c r="P2199" t="str">
        <f>VLOOKUP(INDEX(Communes2013[Code Postal],MATCH("*"&amp;TEXT(Factures[[#This Row],[CP]],"00000")&amp;"*",Communes2013[Code Postal],0)),Communes2013[],2,FALSE)</f>
        <v>THOUARS</v>
      </c>
      <c r="Q2199" t="str">
        <f>VLOOKUP(Factures[[#This Row],[DPT]],departement2021[],6,FALSE)</f>
        <v>Deux-Sèvres</v>
      </c>
      <c r="R2199" t="str">
        <f>VLOOKUP(VLOOKUP(Factures[[#This Row],[DPT]],departement2021[],2,FALSE),region2021[],5,FALSE)</f>
        <v>Nouvelle-Aquitaine</v>
      </c>
    </row>
  </sheetData>
  <phoneticPr fontId="2" type="noConversion"/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0B572-F853-49D8-AA2E-E8CA39D31FE2}">
  <dimension ref="A1:F7"/>
  <sheetViews>
    <sheetView zoomScale="280" zoomScaleNormal="280" workbookViewId="0">
      <selection activeCell="F2" sqref="F2:F6"/>
    </sheetView>
  </sheetViews>
  <sheetFormatPr baseColWidth="10" defaultRowHeight="15" x14ac:dyDescent="0.25"/>
  <cols>
    <col min="1" max="1" width="15.140625" customWidth="1"/>
  </cols>
  <sheetData>
    <row r="1" spans="1:6" x14ac:dyDescent="0.25">
      <c r="A1" s="10" t="s">
        <v>12660</v>
      </c>
      <c r="B1" s="11" t="s">
        <v>18</v>
      </c>
      <c r="C1" s="11" t="s">
        <v>12</v>
      </c>
      <c r="D1" s="11" t="s">
        <v>15</v>
      </c>
      <c r="E1" s="11" t="s">
        <v>19</v>
      </c>
      <c r="F1" s="12" t="s">
        <v>12661</v>
      </c>
    </row>
    <row r="2" spans="1:6" x14ac:dyDescent="0.25">
      <c r="A2" s="11" t="s">
        <v>20</v>
      </c>
      <c r="B2" s="10"/>
      <c r="C2" s="10"/>
      <c r="D2" s="10"/>
      <c r="E2" s="10"/>
      <c r="F2">
        <f>SUM(B2:E2)</f>
        <v>0</v>
      </c>
    </row>
    <row r="3" spans="1:6" x14ac:dyDescent="0.25">
      <c r="A3" s="11" t="s">
        <v>13</v>
      </c>
      <c r="B3" s="10">
        <v>120</v>
      </c>
      <c r="C3" s="10"/>
      <c r="D3" s="10"/>
      <c r="E3" s="10"/>
      <c r="F3">
        <f t="shared" ref="F3:F6" si="0">SUM(B3:E3)</f>
        <v>120</v>
      </c>
    </row>
    <row r="4" spans="1:6" x14ac:dyDescent="0.25">
      <c r="A4" s="11" t="s">
        <v>16</v>
      </c>
      <c r="B4" s="10">
        <v>216</v>
      </c>
      <c r="C4" s="10">
        <v>279</v>
      </c>
      <c r="D4" s="10"/>
      <c r="E4" s="10"/>
      <c r="F4">
        <f t="shared" si="0"/>
        <v>495</v>
      </c>
    </row>
    <row r="5" spans="1:6" x14ac:dyDescent="0.25">
      <c r="A5" s="11" t="s">
        <v>22</v>
      </c>
      <c r="B5" s="10"/>
      <c r="C5" s="10"/>
      <c r="D5" s="10"/>
      <c r="E5" s="10"/>
      <c r="F5">
        <f t="shared" si="0"/>
        <v>0</v>
      </c>
    </row>
    <row r="6" spans="1:6" x14ac:dyDescent="0.25">
      <c r="A6" s="11" t="s">
        <v>21</v>
      </c>
      <c r="B6" s="10"/>
      <c r="C6" s="10"/>
      <c r="D6" s="10"/>
      <c r="E6" s="10"/>
      <c r="F6">
        <f t="shared" si="0"/>
        <v>0</v>
      </c>
    </row>
    <row r="7" spans="1:6" x14ac:dyDescent="0.25">
      <c r="A7" s="12" t="s">
        <v>12661</v>
      </c>
      <c r="B7">
        <f>SUM(B2:B6)</f>
        <v>336</v>
      </c>
      <c r="C7">
        <f t="shared" ref="C7:F7" si="1">SUM(C2:C6)</f>
        <v>279</v>
      </c>
      <c r="D7">
        <f t="shared" si="1"/>
        <v>0</v>
      </c>
      <c r="E7">
        <f t="shared" si="1"/>
        <v>0</v>
      </c>
      <c r="F7">
        <f t="shared" si="1"/>
        <v>615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05CE0-4226-4C9F-B6CD-19C15B772F62}">
  <dimension ref="A1:G6104"/>
  <sheetViews>
    <sheetView topLeftCell="A2040" workbookViewId="0">
      <selection activeCell="A2058" sqref="A2058:B2058"/>
    </sheetView>
  </sheetViews>
  <sheetFormatPr baseColWidth="10" defaultRowHeight="15" x14ac:dyDescent="0.25"/>
  <cols>
    <col min="1" max="1" width="19.140625" customWidth="1"/>
    <col min="2" max="2" width="33.42578125" customWidth="1"/>
    <col min="3" max="3" width="17.140625" customWidth="1"/>
    <col min="5" max="5" width="22" customWidth="1"/>
    <col min="6" max="6" width="14.140625" customWidth="1"/>
    <col min="7" max="7" width="15" customWidth="1"/>
  </cols>
  <sheetData>
    <row r="1" spans="1:7" s="5" customFormat="1" x14ac:dyDescent="0.25">
      <c r="A1" s="5" t="s">
        <v>12657</v>
      </c>
      <c r="B1" s="5" t="s">
        <v>27</v>
      </c>
      <c r="C1" s="5" t="s">
        <v>28</v>
      </c>
      <c r="D1" s="5" t="s">
        <v>29</v>
      </c>
      <c r="E1" s="5" t="s">
        <v>12656</v>
      </c>
      <c r="F1" s="5" t="s">
        <v>12655</v>
      </c>
      <c r="G1" s="5" t="s">
        <v>12654</v>
      </c>
    </row>
    <row r="2" spans="1:7" x14ac:dyDescent="0.25">
      <c r="A2" t="s">
        <v>7121</v>
      </c>
      <c r="B2" t="s">
        <v>7619</v>
      </c>
      <c r="C2" t="s">
        <v>39</v>
      </c>
      <c r="D2" t="s">
        <v>490</v>
      </c>
      <c r="E2">
        <v>239</v>
      </c>
      <c r="F2">
        <v>2400</v>
      </c>
      <c r="G2">
        <v>39.6</v>
      </c>
    </row>
    <row r="3" spans="1:7" x14ac:dyDescent="0.25">
      <c r="A3" t="s">
        <v>4380</v>
      </c>
      <c r="B3" t="s">
        <v>4432</v>
      </c>
      <c r="C3" t="s">
        <v>39</v>
      </c>
      <c r="D3" t="s">
        <v>490</v>
      </c>
      <c r="E3">
        <v>185</v>
      </c>
      <c r="F3">
        <v>406</v>
      </c>
      <c r="G3">
        <v>3.8</v>
      </c>
    </row>
    <row r="4" spans="1:7" x14ac:dyDescent="0.25">
      <c r="A4" t="s">
        <v>3848</v>
      </c>
      <c r="B4" t="s">
        <v>10836</v>
      </c>
      <c r="C4" t="s">
        <v>39</v>
      </c>
      <c r="D4" t="s">
        <v>490</v>
      </c>
      <c r="E4">
        <v>667</v>
      </c>
      <c r="F4">
        <v>3591</v>
      </c>
      <c r="G4">
        <v>22.9</v>
      </c>
    </row>
    <row r="5" spans="1:7" x14ac:dyDescent="0.25">
      <c r="A5" t="s">
        <v>2509</v>
      </c>
      <c r="B5" t="s">
        <v>4645</v>
      </c>
      <c r="C5" t="s">
        <v>39</v>
      </c>
      <c r="D5" t="s">
        <v>490</v>
      </c>
      <c r="E5">
        <v>872</v>
      </c>
      <c r="F5">
        <v>5067</v>
      </c>
      <c r="G5">
        <v>4.0999999999999996</v>
      </c>
    </row>
    <row r="6" spans="1:7" x14ac:dyDescent="0.25">
      <c r="A6" t="s">
        <v>5020</v>
      </c>
      <c r="B6" t="s">
        <v>6113</v>
      </c>
      <c r="C6" t="s">
        <v>39</v>
      </c>
      <c r="D6" t="s">
        <v>490</v>
      </c>
      <c r="E6">
        <v>279</v>
      </c>
      <c r="F6">
        <v>4009</v>
      </c>
      <c r="G6">
        <v>6.9</v>
      </c>
    </row>
    <row r="7" spans="1:7" x14ac:dyDescent="0.25">
      <c r="A7" t="s">
        <v>577</v>
      </c>
      <c r="B7" t="s">
        <v>576</v>
      </c>
      <c r="C7" t="s">
        <v>39</v>
      </c>
      <c r="D7" t="s">
        <v>490</v>
      </c>
      <c r="E7">
        <v>720</v>
      </c>
      <c r="F7">
        <v>1443</v>
      </c>
      <c r="G7">
        <v>3.6</v>
      </c>
    </row>
    <row r="8" spans="1:7" x14ac:dyDescent="0.25">
      <c r="A8" t="s">
        <v>2874</v>
      </c>
      <c r="B8" t="s">
        <v>6154</v>
      </c>
      <c r="C8" t="s">
        <v>39</v>
      </c>
      <c r="D8" t="s">
        <v>490</v>
      </c>
      <c r="E8">
        <v>182</v>
      </c>
      <c r="F8">
        <v>2513</v>
      </c>
      <c r="G8">
        <v>2.7</v>
      </c>
    </row>
    <row r="9" spans="1:7" x14ac:dyDescent="0.25">
      <c r="A9" t="s">
        <v>1733</v>
      </c>
      <c r="B9" t="s">
        <v>12601</v>
      </c>
      <c r="C9" t="s">
        <v>39</v>
      </c>
      <c r="D9" t="s">
        <v>490</v>
      </c>
      <c r="E9">
        <v>265</v>
      </c>
      <c r="F9">
        <v>2733</v>
      </c>
      <c r="G9">
        <v>6.7</v>
      </c>
    </row>
    <row r="10" spans="1:7" x14ac:dyDescent="0.25">
      <c r="A10" t="s">
        <v>559</v>
      </c>
      <c r="B10" t="s">
        <v>6024</v>
      </c>
      <c r="C10" t="s">
        <v>39</v>
      </c>
      <c r="D10" t="s">
        <v>490</v>
      </c>
      <c r="E10">
        <v>256</v>
      </c>
      <c r="F10">
        <v>1122</v>
      </c>
      <c r="G10">
        <v>2.6</v>
      </c>
    </row>
    <row r="11" spans="1:7" x14ac:dyDescent="0.25">
      <c r="A11" t="s">
        <v>5364</v>
      </c>
      <c r="B11" t="s">
        <v>12302</v>
      </c>
      <c r="C11" t="s">
        <v>39</v>
      </c>
      <c r="D11" t="s">
        <v>490</v>
      </c>
      <c r="E11">
        <v>949</v>
      </c>
      <c r="F11">
        <v>3186</v>
      </c>
      <c r="G11">
        <v>9.9</v>
      </c>
    </row>
    <row r="12" spans="1:7" x14ac:dyDescent="0.25">
      <c r="A12" t="s">
        <v>7268</v>
      </c>
      <c r="B12" t="s">
        <v>9279</v>
      </c>
      <c r="C12" t="s">
        <v>39</v>
      </c>
      <c r="D12" t="s">
        <v>490</v>
      </c>
      <c r="E12">
        <v>175</v>
      </c>
      <c r="F12">
        <v>768</v>
      </c>
      <c r="G12">
        <v>2.2000000000000002</v>
      </c>
    </row>
    <row r="13" spans="1:7" x14ac:dyDescent="0.25">
      <c r="A13" t="s">
        <v>3491</v>
      </c>
      <c r="B13" t="s">
        <v>3822</v>
      </c>
      <c r="C13" t="s">
        <v>39</v>
      </c>
      <c r="D13" t="s">
        <v>490</v>
      </c>
      <c r="E13">
        <v>554</v>
      </c>
      <c r="F13">
        <v>1544</v>
      </c>
      <c r="G13">
        <v>11.7</v>
      </c>
    </row>
    <row r="14" spans="1:7" x14ac:dyDescent="0.25">
      <c r="A14" t="s">
        <v>9728</v>
      </c>
      <c r="B14" t="s">
        <v>9727</v>
      </c>
      <c r="C14" t="s">
        <v>39</v>
      </c>
      <c r="D14" t="s">
        <v>490</v>
      </c>
      <c r="E14">
        <v>422</v>
      </c>
      <c r="F14">
        <v>478</v>
      </c>
      <c r="G14">
        <v>8</v>
      </c>
    </row>
    <row r="15" spans="1:7" x14ac:dyDescent="0.25">
      <c r="A15" t="s">
        <v>4449</v>
      </c>
      <c r="B15" t="s">
        <v>4448</v>
      </c>
      <c r="C15" t="s">
        <v>39</v>
      </c>
      <c r="D15" t="s">
        <v>490</v>
      </c>
      <c r="E15">
        <v>810</v>
      </c>
      <c r="F15">
        <v>3374</v>
      </c>
      <c r="G15">
        <v>7.9</v>
      </c>
    </row>
    <row r="16" spans="1:7" x14ac:dyDescent="0.25">
      <c r="A16" t="s">
        <v>1533</v>
      </c>
      <c r="B16" t="s">
        <v>1532</v>
      </c>
      <c r="C16" t="s">
        <v>39</v>
      </c>
      <c r="D16" t="s">
        <v>490</v>
      </c>
      <c r="E16">
        <v>553</v>
      </c>
      <c r="F16">
        <v>2868</v>
      </c>
      <c r="G16">
        <v>2.2000000000000002</v>
      </c>
    </row>
    <row r="17" spans="1:7" x14ac:dyDescent="0.25">
      <c r="A17" t="s">
        <v>4152</v>
      </c>
      <c r="B17" t="s">
        <v>9731</v>
      </c>
      <c r="C17" t="s">
        <v>39</v>
      </c>
      <c r="D17" t="s">
        <v>490</v>
      </c>
      <c r="E17">
        <v>268</v>
      </c>
      <c r="F17">
        <v>2585</v>
      </c>
      <c r="G17">
        <v>1.5</v>
      </c>
    </row>
    <row r="18" spans="1:7" x14ac:dyDescent="0.25">
      <c r="A18" t="s">
        <v>3722</v>
      </c>
      <c r="B18" t="s">
        <v>7883</v>
      </c>
      <c r="C18" t="s">
        <v>39</v>
      </c>
      <c r="D18" t="s">
        <v>490</v>
      </c>
      <c r="E18">
        <v>322</v>
      </c>
      <c r="F18">
        <v>921</v>
      </c>
      <c r="G18">
        <v>2.7</v>
      </c>
    </row>
    <row r="19" spans="1:7" x14ac:dyDescent="0.25">
      <c r="A19" t="s">
        <v>636</v>
      </c>
      <c r="B19" t="s">
        <v>9370</v>
      </c>
      <c r="C19" t="s">
        <v>39</v>
      </c>
      <c r="D19" t="s">
        <v>490</v>
      </c>
      <c r="E19">
        <v>584</v>
      </c>
      <c r="F19">
        <v>1819</v>
      </c>
      <c r="G19">
        <v>0.8</v>
      </c>
    </row>
    <row r="20" spans="1:7" x14ac:dyDescent="0.25">
      <c r="A20" t="s">
        <v>3275</v>
      </c>
      <c r="B20" t="s">
        <v>5410</v>
      </c>
      <c r="C20" t="s">
        <v>39</v>
      </c>
      <c r="D20" t="s">
        <v>490</v>
      </c>
      <c r="E20">
        <v>275</v>
      </c>
      <c r="F20">
        <v>1689</v>
      </c>
      <c r="G20">
        <v>1.1000000000000001</v>
      </c>
    </row>
    <row r="21" spans="1:7" x14ac:dyDescent="0.25">
      <c r="A21" t="s">
        <v>8478</v>
      </c>
      <c r="B21" t="s">
        <v>8477</v>
      </c>
      <c r="C21" t="s">
        <v>39</v>
      </c>
      <c r="D21" t="s">
        <v>490</v>
      </c>
      <c r="E21">
        <v>458</v>
      </c>
      <c r="F21">
        <v>1206</v>
      </c>
      <c r="G21">
        <v>5.6</v>
      </c>
    </row>
    <row r="22" spans="1:7" x14ac:dyDescent="0.25">
      <c r="A22" t="s">
        <v>3482</v>
      </c>
      <c r="B22" t="s">
        <v>9537</v>
      </c>
      <c r="C22" t="s">
        <v>39</v>
      </c>
      <c r="D22" t="s">
        <v>490</v>
      </c>
      <c r="E22">
        <v>177</v>
      </c>
      <c r="F22">
        <v>1474</v>
      </c>
      <c r="G22">
        <v>1.9</v>
      </c>
    </row>
    <row r="23" spans="1:7" x14ac:dyDescent="0.25">
      <c r="A23" t="s">
        <v>4054</v>
      </c>
      <c r="B23" t="s">
        <v>7960</v>
      </c>
      <c r="C23" t="s">
        <v>39</v>
      </c>
      <c r="D23" t="s">
        <v>490</v>
      </c>
      <c r="E23">
        <v>278</v>
      </c>
      <c r="F23">
        <v>2258</v>
      </c>
      <c r="G23">
        <v>8.6999999999999993</v>
      </c>
    </row>
    <row r="24" spans="1:7" x14ac:dyDescent="0.25">
      <c r="A24" t="s">
        <v>7254</v>
      </c>
      <c r="B24" t="s">
        <v>7253</v>
      </c>
      <c r="C24" t="s">
        <v>39</v>
      </c>
      <c r="D24" t="s">
        <v>490</v>
      </c>
      <c r="E24">
        <v>217</v>
      </c>
      <c r="F24">
        <v>2015</v>
      </c>
      <c r="G24">
        <v>2.4</v>
      </c>
    </row>
    <row r="25" spans="1:7" x14ac:dyDescent="0.25">
      <c r="A25" t="s">
        <v>6783</v>
      </c>
      <c r="B25" t="s">
        <v>7360</v>
      </c>
      <c r="C25" t="s">
        <v>39</v>
      </c>
      <c r="D25" t="s">
        <v>490</v>
      </c>
      <c r="E25">
        <v>292</v>
      </c>
      <c r="F25">
        <v>3296</v>
      </c>
      <c r="G25">
        <v>2.2999999999999998</v>
      </c>
    </row>
    <row r="26" spans="1:7" x14ac:dyDescent="0.25">
      <c r="A26" t="s">
        <v>1333</v>
      </c>
      <c r="B26" t="s">
        <v>1332</v>
      </c>
      <c r="C26" t="s">
        <v>39</v>
      </c>
      <c r="D26" t="s">
        <v>490</v>
      </c>
      <c r="E26">
        <v>279</v>
      </c>
      <c r="F26">
        <v>2467</v>
      </c>
      <c r="G26">
        <v>4.3</v>
      </c>
    </row>
    <row r="27" spans="1:7" x14ac:dyDescent="0.25">
      <c r="A27" t="s">
        <v>5278</v>
      </c>
      <c r="B27" t="s">
        <v>5277</v>
      </c>
      <c r="C27" t="s">
        <v>39</v>
      </c>
      <c r="D27" t="s">
        <v>490</v>
      </c>
      <c r="E27">
        <v>217</v>
      </c>
      <c r="F27">
        <v>1894</v>
      </c>
      <c r="G27">
        <v>2.9</v>
      </c>
    </row>
    <row r="28" spans="1:7" x14ac:dyDescent="0.25">
      <c r="A28" t="s">
        <v>1938</v>
      </c>
      <c r="B28" t="s">
        <v>7178</v>
      </c>
      <c r="C28" t="s">
        <v>39</v>
      </c>
      <c r="D28" t="s">
        <v>490</v>
      </c>
      <c r="E28">
        <v>516</v>
      </c>
      <c r="F28">
        <v>1911</v>
      </c>
      <c r="G28">
        <v>2.9</v>
      </c>
    </row>
    <row r="29" spans="1:7" x14ac:dyDescent="0.25">
      <c r="A29" t="s">
        <v>8738</v>
      </c>
      <c r="B29" t="s">
        <v>10942</v>
      </c>
      <c r="C29" t="s">
        <v>39</v>
      </c>
      <c r="D29" t="s">
        <v>490</v>
      </c>
      <c r="E29">
        <v>223</v>
      </c>
      <c r="F29">
        <v>1331</v>
      </c>
      <c r="G29">
        <v>2.9</v>
      </c>
    </row>
    <row r="30" spans="1:7" x14ac:dyDescent="0.25">
      <c r="A30" t="s">
        <v>4136</v>
      </c>
      <c r="B30" t="s">
        <v>3535</v>
      </c>
      <c r="C30" t="s">
        <v>39</v>
      </c>
      <c r="D30" t="s">
        <v>490</v>
      </c>
      <c r="E30">
        <v>241</v>
      </c>
      <c r="F30">
        <v>2853</v>
      </c>
      <c r="G30">
        <v>2.4</v>
      </c>
    </row>
    <row r="31" spans="1:7" x14ac:dyDescent="0.25">
      <c r="A31" t="s">
        <v>6879</v>
      </c>
      <c r="B31" t="s">
        <v>9153</v>
      </c>
      <c r="C31" t="s">
        <v>39</v>
      </c>
      <c r="D31" t="s">
        <v>490</v>
      </c>
      <c r="E31">
        <v>201</v>
      </c>
      <c r="F31">
        <v>3983</v>
      </c>
      <c r="G31">
        <v>3</v>
      </c>
    </row>
    <row r="32" spans="1:7" x14ac:dyDescent="0.25">
      <c r="A32" t="s">
        <v>3100</v>
      </c>
      <c r="B32" t="s">
        <v>12173</v>
      </c>
      <c r="C32" t="s">
        <v>39</v>
      </c>
      <c r="D32" t="s">
        <v>490</v>
      </c>
      <c r="E32">
        <v>291</v>
      </c>
      <c r="F32">
        <v>2100</v>
      </c>
      <c r="G32">
        <v>3</v>
      </c>
    </row>
    <row r="33" spans="1:7" x14ac:dyDescent="0.25">
      <c r="A33" t="s">
        <v>3592</v>
      </c>
      <c r="B33" t="s">
        <v>11337</v>
      </c>
      <c r="C33" t="s">
        <v>39</v>
      </c>
      <c r="D33" t="s">
        <v>490</v>
      </c>
      <c r="E33">
        <v>246</v>
      </c>
      <c r="F33">
        <v>1797</v>
      </c>
      <c r="G33">
        <v>4.9000000000000004</v>
      </c>
    </row>
    <row r="34" spans="1:7" x14ac:dyDescent="0.25">
      <c r="A34" t="s">
        <v>5897</v>
      </c>
      <c r="B34" t="s">
        <v>5896</v>
      </c>
      <c r="C34" t="s">
        <v>39</v>
      </c>
      <c r="D34" t="s">
        <v>490</v>
      </c>
      <c r="E34">
        <v>1049</v>
      </c>
      <c r="F34">
        <v>3184</v>
      </c>
      <c r="G34">
        <v>0.70000000000000007</v>
      </c>
    </row>
    <row r="35" spans="1:7" x14ac:dyDescent="0.25">
      <c r="A35" t="s">
        <v>2149</v>
      </c>
      <c r="B35" t="s">
        <v>9183</v>
      </c>
      <c r="C35" t="s">
        <v>39</v>
      </c>
      <c r="D35" t="s">
        <v>490</v>
      </c>
      <c r="E35">
        <v>781</v>
      </c>
      <c r="F35">
        <v>3201</v>
      </c>
      <c r="G35">
        <v>1.2</v>
      </c>
    </row>
    <row r="36" spans="1:7" x14ac:dyDescent="0.25">
      <c r="A36" t="s">
        <v>1437</v>
      </c>
      <c r="B36" t="s">
        <v>11082</v>
      </c>
      <c r="C36" t="s">
        <v>39</v>
      </c>
      <c r="D36" t="s">
        <v>490</v>
      </c>
      <c r="E36">
        <v>688</v>
      </c>
      <c r="F36">
        <v>1947</v>
      </c>
      <c r="G36">
        <v>1.1000000000000001</v>
      </c>
    </row>
    <row r="37" spans="1:7" x14ac:dyDescent="0.25">
      <c r="A37" t="s">
        <v>6157</v>
      </c>
      <c r="B37" t="s">
        <v>6156</v>
      </c>
      <c r="C37" t="s">
        <v>39</v>
      </c>
      <c r="D37" t="s">
        <v>490</v>
      </c>
      <c r="E37">
        <v>230</v>
      </c>
      <c r="F37">
        <v>4526</v>
      </c>
      <c r="G37">
        <v>5.9</v>
      </c>
    </row>
    <row r="38" spans="1:7" x14ac:dyDescent="0.25">
      <c r="A38" t="s">
        <v>5570</v>
      </c>
      <c r="B38" t="s">
        <v>10541</v>
      </c>
      <c r="C38" t="s">
        <v>39</v>
      </c>
      <c r="D38" t="s">
        <v>490</v>
      </c>
      <c r="E38">
        <v>340</v>
      </c>
      <c r="F38">
        <v>1980</v>
      </c>
      <c r="G38">
        <v>1.6</v>
      </c>
    </row>
    <row r="39" spans="1:7" x14ac:dyDescent="0.25">
      <c r="A39" t="s">
        <v>5377</v>
      </c>
      <c r="B39" t="s">
        <v>10012</v>
      </c>
      <c r="C39" t="s">
        <v>39</v>
      </c>
      <c r="D39" t="s">
        <v>490</v>
      </c>
      <c r="E39">
        <v>661</v>
      </c>
      <c r="F39">
        <v>1246</v>
      </c>
      <c r="G39">
        <v>3.5</v>
      </c>
    </row>
    <row r="40" spans="1:7" x14ac:dyDescent="0.25">
      <c r="A40" t="s">
        <v>1760</v>
      </c>
      <c r="B40" t="s">
        <v>10031</v>
      </c>
      <c r="C40" t="s">
        <v>39</v>
      </c>
      <c r="D40" t="s">
        <v>490</v>
      </c>
      <c r="E40">
        <v>250</v>
      </c>
      <c r="F40">
        <v>860</v>
      </c>
      <c r="G40">
        <v>1.1000000000000001</v>
      </c>
    </row>
    <row r="41" spans="1:7" x14ac:dyDescent="0.25">
      <c r="A41" t="s">
        <v>1500</v>
      </c>
      <c r="B41" t="s">
        <v>9134</v>
      </c>
      <c r="C41" t="s">
        <v>39</v>
      </c>
      <c r="D41" t="s">
        <v>490</v>
      </c>
      <c r="E41">
        <v>202</v>
      </c>
      <c r="F41">
        <v>502</v>
      </c>
      <c r="G41">
        <v>6</v>
      </c>
    </row>
    <row r="42" spans="1:7" x14ac:dyDescent="0.25">
      <c r="A42" t="s">
        <v>5764</v>
      </c>
      <c r="B42" t="s">
        <v>10070</v>
      </c>
      <c r="C42" t="s">
        <v>39</v>
      </c>
      <c r="D42" t="s">
        <v>490</v>
      </c>
      <c r="E42">
        <v>379</v>
      </c>
      <c r="F42">
        <v>2448</v>
      </c>
      <c r="G42">
        <v>13.4</v>
      </c>
    </row>
    <row r="43" spans="1:7" x14ac:dyDescent="0.25">
      <c r="A43" t="s">
        <v>4828</v>
      </c>
      <c r="B43" t="s">
        <v>10134</v>
      </c>
      <c r="C43" t="s">
        <v>39</v>
      </c>
      <c r="D43" t="s">
        <v>490</v>
      </c>
      <c r="E43">
        <v>267</v>
      </c>
      <c r="F43">
        <v>334</v>
      </c>
      <c r="G43">
        <v>1.1000000000000001</v>
      </c>
    </row>
    <row r="44" spans="1:7" x14ac:dyDescent="0.25">
      <c r="A44" t="s">
        <v>5273</v>
      </c>
      <c r="B44" t="s">
        <v>6907</v>
      </c>
      <c r="C44" t="s">
        <v>39</v>
      </c>
      <c r="D44" t="s">
        <v>490</v>
      </c>
      <c r="E44">
        <v>202</v>
      </c>
      <c r="F44">
        <v>1807</v>
      </c>
      <c r="G44">
        <v>2.7</v>
      </c>
    </row>
    <row r="45" spans="1:7" x14ac:dyDescent="0.25">
      <c r="A45" t="s">
        <v>1089</v>
      </c>
      <c r="B45" t="s">
        <v>1088</v>
      </c>
      <c r="C45" t="s">
        <v>39</v>
      </c>
      <c r="D45" t="s">
        <v>490</v>
      </c>
      <c r="E45">
        <v>738</v>
      </c>
      <c r="F45">
        <v>1621</v>
      </c>
      <c r="G45">
        <v>1.8</v>
      </c>
    </row>
    <row r="46" spans="1:7" x14ac:dyDescent="0.25">
      <c r="A46" t="s">
        <v>1046</v>
      </c>
      <c r="B46" t="s">
        <v>11943</v>
      </c>
      <c r="C46" t="s">
        <v>39</v>
      </c>
      <c r="D46" t="s">
        <v>490</v>
      </c>
      <c r="E46">
        <v>206</v>
      </c>
      <c r="F46">
        <v>1646</v>
      </c>
      <c r="G46">
        <v>1</v>
      </c>
    </row>
    <row r="47" spans="1:7" x14ac:dyDescent="0.25">
      <c r="A47" t="s">
        <v>6991</v>
      </c>
      <c r="B47" t="s">
        <v>9608</v>
      </c>
      <c r="C47" t="s">
        <v>39</v>
      </c>
      <c r="D47" t="s">
        <v>490</v>
      </c>
      <c r="E47">
        <v>179</v>
      </c>
      <c r="F47">
        <v>1485</v>
      </c>
      <c r="G47">
        <v>3.1</v>
      </c>
    </row>
    <row r="48" spans="1:7" x14ac:dyDescent="0.25">
      <c r="A48" t="s">
        <v>5029</v>
      </c>
      <c r="B48" t="s">
        <v>12406</v>
      </c>
      <c r="C48" t="s">
        <v>39</v>
      </c>
      <c r="D48" t="s">
        <v>490</v>
      </c>
      <c r="E48">
        <v>535</v>
      </c>
      <c r="F48">
        <v>2129</v>
      </c>
      <c r="G48">
        <v>2.2999999999999998</v>
      </c>
    </row>
    <row r="49" spans="1:7" x14ac:dyDescent="0.25">
      <c r="A49" t="s">
        <v>7922</v>
      </c>
      <c r="B49" t="s">
        <v>7921</v>
      </c>
      <c r="C49" t="s">
        <v>39</v>
      </c>
      <c r="D49" t="s">
        <v>490</v>
      </c>
      <c r="E49">
        <v>478</v>
      </c>
      <c r="F49">
        <v>1876</v>
      </c>
      <c r="G49">
        <v>2.1</v>
      </c>
    </row>
    <row r="50" spans="1:7" x14ac:dyDescent="0.25">
      <c r="A50" t="s">
        <v>2452</v>
      </c>
      <c r="B50" t="s">
        <v>10635</v>
      </c>
      <c r="C50" t="s">
        <v>39</v>
      </c>
      <c r="D50" t="s">
        <v>490</v>
      </c>
      <c r="E50">
        <v>188</v>
      </c>
      <c r="F50">
        <v>564</v>
      </c>
      <c r="G50">
        <v>6.7</v>
      </c>
    </row>
    <row r="51" spans="1:7" x14ac:dyDescent="0.25">
      <c r="A51" t="s">
        <v>1391</v>
      </c>
      <c r="B51" t="s">
        <v>9119</v>
      </c>
      <c r="C51" t="s">
        <v>39</v>
      </c>
      <c r="D51" t="s">
        <v>490</v>
      </c>
      <c r="E51">
        <v>452</v>
      </c>
      <c r="F51">
        <v>984</v>
      </c>
      <c r="G51">
        <v>8.6</v>
      </c>
    </row>
    <row r="52" spans="1:7" x14ac:dyDescent="0.25">
      <c r="A52" t="s">
        <v>10827</v>
      </c>
      <c r="B52" t="s">
        <v>12329</v>
      </c>
      <c r="C52" t="s">
        <v>39</v>
      </c>
      <c r="D52" t="s">
        <v>490</v>
      </c>
      <c r="E52">
        <v>363</v>
      </c>
      <c r="F52">
        <v>1548</v>
      </c>
      <c r="G52">
        <v>2</v>
      </c>
    </row>
    <row r="53" spans="1:7" x14ac:dyDescent="0.25">
      <c r="A53" t="s">
        <v>6815</v>
      </c>
      <c r="B53" t="s">
        <v>6814</v>
      </c>
      <c r="C53" t="s">
        <v>39</v>
      </c>
      <c r="D53" t="s">
        <v>490</v>
      </c>
      <c r="E53">
        <v>204</v>
      </c>
      <c r="F53">
        <v>1922</v>
      </c>
      <c r="G53">
        <v>2.1</v>
      </c>
    </row>
    <row r="54" spans="1:7" x14ac:dyDescent="0.25">
      <c r="A54" t="s">
        <v>1807</v>
      </c>
      <c r="B54" t="s">
        <v>9747</v>
      </c>
      <c r="C54" t="s">
        <v>39</v>
      </c>
      <c r="D54" t="s">
        <v>490</v>
      </c>
      <c r="E54">
        <v>471</v>
      </c>
      <c r="F54">
        <v>2461</v>
      </c>
      <c r="G54">
        <v>0.8</v>
      </c>
    </row>
    <row r="55" spans="1:7" x14ac:dyDescent="0.25">
      <c r="A55" t="s">
        <v>3198</v>
      </c>
      <c r="B55" t="s">
        <v>6820</v>
      </c>
      <c r="C55" t="s">
        <v>39</v>
      </c>
      <c r="D55" t="s">
        <v>490</v>
      </c>
      <c r="E55">
        <v>260</v>
      </c>
      <c r="F55">
        <v>2439</v>
      </c>
      <c r="G55">
        <v>9</v>
      </c>
    </row>
    <row r="56" spans="1:7" x14ac:dyDescent="0.25">
      <c r="A56" t="s">
        <v>6661</v>
      </c>
      <c r="B56" t="s">
        <v>4568</v>
      </c>
      <c r="C56" t="s">
        <v>39</v>
      </c>
      <c r="D56" t="s">
        <v>490</v>
      </c>
      <c r="E56">
        <v>844</v>
      </c>
      <c r="F56">
        <v>2886</v>
      </c>
      <c r="G56">
        <v>5</v>
      </c>
    </row>
    <row r="57" spans="1:7" x14ac:dyDescent="0.25">
      <c r="A57" t="s">
        <v>4747</v>
      </c>
      <c r="B57" t="s">
        <v>4746</v>
      </c>
      <c r="C57" t="s">
        <v>39</v>
      </c>
      <c r="D57" t="s">
        <v>490</v>
      </c>
      <c r="E57">
        <v>179</v>
      </c>
      <c r="F57">
        <v>1664</v>
      </c>
      <c r="G57">
        <v>3.4</v>
      </c>
    </row>
    <row r="58" spans="1:7" x14ac:dyDescent="0.25">
      <c r="A58" t="s">
        <v>1203</v>
      </c>
      <c r="B58" t="s">
        <v>11921</v>
      </c>
      <c r="C58" t="s">
        <v>39</v>
      </c>
      <c r="D58" t="s">
        <v>490</v>
      </c>
      <c r="E58">
        <v>241</v>
      </c>
      <c r="F58">
        <v>1354</v>
      </c>
      <c r="G58">
        <v>7.3</v>
      </c>
    </row>
    <row r="59" spans="1:7" x14ac:dyDescent="0.25">
      <c r="A59" t="s">
        <v>4410</v>
      </c>
      <c r="B59" t="s">
        <v>4409</v>
      </c>
      <c r="C59" t="s">
        <v>39</v>
      </c>
      <c r="D59" t="s">
        <v>490</v>
      </c>
      <c r="E59">
        <v>217</v>
      </c>
      <c r="F59">
        <v>4037</v>
      </c>
      <c r="G59">
        <v>2.2000000000000002</v>
      </c>
    </row>
    <row r="60" spans="1:7" x14ac:dyDescent="0.25">
      <c r="A60" t="s">
        <v>6589</v>
      </c>
      <c r="B60" t="s">
        <v>6588</v>
      </c>
      <c r="C60" t="s">
        <v>39</v>
      </c>
      <c r="D60" t="s">
        <v>490</v>
      </c>
      <c r="E60">
        <v>251</v>
      </c>
      <c r="F60">
        <v>1784</v>
      </c>
      <c r="G60">
        <v>6.1</v>
      </c>
    </row>
    <row r="61" spans="1:7" x14ac:dyDescent="0.25">
      <c r="A61" t="s">
        <v>7003</v>
      </c>
      <c r="B61" t="s">
        <v>7936</v>
      </c>
      <c r="C61" t="s">
        <v>39</v>
      </c>
      <c r="D61" t="s">
        <v>490</v>
      </c>
      <c r="E61">
        <v>266</v>
      </c>
      <c r="F61">
        <v>4233</v>
      </c>
      <c r="G61">
        <v>1.9</v>
      </c>
    </row>
    <row r="62" spans="1:7" x14ac:dyDescent="0.25">
      <c r="A62" t="s">
        <v>1778</v>
      </c>
      <c r="B62" t="s">
        <v>6378</v>
      </c>
      <c r="C62" t="s">
        <v>43</v>
      </c>
      <c r="D62" t="s">
        <v>478</v>
      </c>
      <c r="E62">
        <v>79</v>
      </c>
      <c r="F62">
        <v>4458</v>
      </c>
      <c r="G62">
        <v>26.1</v>
      </c>
    </row>
    <row r="63" spans="1:7" x14ac:dyDescent="0.25">
      <c r="A63" t="s">
        <v>1256</v>
      </c>
      <c r="B63" t="s">
        <v>6096</v>
      </c>
      <c r="C63" t="s">
        <v>43</v>
      </c>
      <c r="D63" t="s">
        <v>478</v>
      </c>
      <c r="E63">
        <v>92</v>
      </c>
      <c r="F63">
        <v>2280</v>
      </c>
      <c r="G63">
        <v>56</v>
      </c>
    </row>
    <row r="64" spans="1:7" x14ac:dyDescent="0.25">
      <c r="A64" t="s">
        <v>1455</v>
      </c>
      <c r="B64" t="s">
        <v>10747</v>
      </c>
      <c r="C64" t="s">
        <v>43</v>
      </c>
      <c r="D64" t="s">
        <v>478</v>
      </c>
      <c r="E64">
        <v>141</v>
      </c>
      <c r="F64">
        <v>3196</v>
      </c>
      <c r="G64">
        <v>6</v>
      </c>
    </row>
    <row r="65" spans="1:7" x14ac:dyDescent="0.25">
      <c r="A65" t="s">
        <v>558</v>
      </c>
      <c r="B65" t="s">
        <v>4356</v>
      </c>
      <c r="C65" t="s">
        <v>43</v>
      </c>
      <c r="D65" t="s">
        <v>478</v>
      </c>
      <c r="E65">
        <v>129</v>
      </c>
      <c r="F65">
        <v>1633</v>
      </c>
      <c r="G65">
        <v>5.3</v>
      </c>
    </row>
    <row r="66" spans="1:7" x14ac:dyDescent="0.25">
      <c r="A66" t="s">
        <v>907</v>
      </c>
      <c r="B66" t="s">
        <v>8938</v>
      </c>
      <c r="C66" t="s">
        <v>43</v>
      </c>
      <c r="D66" t="s">
        <v>478</v>
      </c>
      <c r="E66">
        <v>162</v>
      </c>
      <c r="F66">
        <v>2093</v>
      </c>
      <c r="G66">
        <v>3.3</v>
      </c>
    </row>
    <row r="67" spans="1:7" x14ac:dyDescent="0.25">
      <c r="A67" t="s">
        <v>911</v>
      </c>
      <c r="B67" t="s">
        <v>6003</v>
      </c>
      <c r="C67" t="s">
        <v>43</v>
      </c>
      <c r="D67" t="s">
        <v>478</v>
      </c>
      <c r="E67">
        <v>177</v>
      </c>
      <c r="F67">
        <v>1035</v>
      </c>
      <c r="G67">
        <v>2.7</v>
      </c>
    </row>
    <row r="68" spans="1:7" x14ac:dyDescent="0.25">
      <c r="A68" t="s">
        <v>4767</v>
      </c>
      <c r="B68" t="s">
        <v>12482</v>
      </c>
      <c r="C68" t="s">
        <v>43</v>
      </c>
      <c r="D68" t="s">
        <v>478</v>
      </c>
      <c r="E68">
        <v>92</v>
      </c>
      <c r="F68">
        <v>5364</v>
      </c>
      <c r="G68">
        <v>2.1</v>
      </c>
    </row>
    <row r="69" spans="1:7" x14ac:dyDescent="0.25">
      <c r="A69" t="s">
        <v>1150</v>
      </c>
      <c r="B69" t="s">
        <v>6152</v>
      </c>
      <c r="C69" t="s">
        <v>43</v>
      </c>
      <c r="D69" t="s">
        <v>478</v>
      </c>
      <c r="E69">
        <v>89</v>
      </c>
      <c r="F69">
        <v>964</v>
      </c>
      <c r="G69">
        <v>0.8</v>
      </c>
    </row>
    <row r="70" spans="1:7" x14ac:dyDescent="0.25">
      <c r="A70" t="s">
        <v>7355</v>
      </c>
      <c r="B70" t="s">
        <v>7886</v>
      </c>
      <c r="C70" t="s">
        <v>43</v>
      </c>
      <c r="D70" t="s">
        <v>478</v>
      </c>
      <c r="E70">
        <v>203</v>
      </c>
      <c r="F70">
        <v>4867</v>
      </c>
      <c r="G70">
        <v>2.8</v>
      </c>
    </row>
    <row r="71" spans="1:7" x14ac:dyDescent="0.25">
      <c r="A71" t="s">
        <v>1493</v>
      </c>
      <c r="B71" t="s">
        <v>9256</v>
      </c>
      <c r="C71" t="s">
        <v>43</v>
      </c>
      <c r="D71" t="s">
        <v>478</v>
      </c>
      <c r="E71">
        <v>77</v>
      </c>
      <c r="F71">
        <v>1801</v>
      </c>
      <c r="G71">
        <v>2.1</v>
      </c>
    </row>
    <row r="72" spans="1:7" x14ac:dyDescent="0.25">
      <c r="A72" t="s">
        <v>2706</v>
      </c>
      <c r="B72" t="s">
        <v>10221</v>
      </c>
      <c r="C72" t="s">
        <v>43</v>
      </c>
      <c r="D72" t="s">
        <v>478</v>
      </c>
      <c r="E72">
        <v>49</v>
      </c>
      <c r="F72">
        <v>1233</v>
      </c>
      <c r="G72">
        <v>28.8</v>
      </c>
    </row>
    <row r="73" spans="1:7" x14ac:dyDescent="0.25">
      <c r="A73" t="s">
        <v>2567</v>
      </c>
      <c r="B73" t="s">
        <v>3715</v>
      </c>
      <c r="C73" t="s">
        <v>43</v>
      </c>
      <c r="D73" t="s">
        <v>478</v>
      </c>
      <c r="E73">
        <v>145</v>
      </c>
      <c r="F73">
        <v>1727</v>
      </c>
      <c r="G73">
        <v>1.3</v>
      </c>
    </row>
    <row r="74" spans="1:7" x14ac:dyDescent="0.25">
      <c r="A74" t="s">
        <v>2042</v>
      </c>
      <c r="B74" t="s">
        <v>10483</v>
      </c>
      <c r="C74" t="s">
        <v>43</v>
      </c>
      <c r="D74" t="s">
        <v>478</v>
      </c>
      <c r="E74">
        <v>70</v>
      </c>
      <c r="F74">
        <v>1163</v>
      </c>
      <c r="G74">
        <v>2.1</v>
      </c>
    </row>
    <row r="75" spans="1:7" x14ac:dyDescent="0.25">
      <c r="A75" t="s">
        <v>10607</v>
      </c>
      <c r="B75" t="s">
        <v>10606</v>
      </c>
      <c r="C75" t="s">
        <v>43</v>
      </c>
      <c r="D75" t="s">
        <v>478</v>
      </c>
      <c r="E75">
        <v>129</v>
      </c>
      <c r="F75">
        <v>1516</v>
      </c>
      <c r="G75">
        <v>3.1</v>
      </c>
    </row>
    <row r="76" spans="1:7" x14ac:dyDescent="0.25">
      <c r="A76" t="s">
        <v>3610</v>
      </c>
      <c r="B76" t="s">
        <v>12002</v>
      </c>
      <c r="C76" t="s">
        <v>43</v>
      </c>
      <c r="D76" t="s">
        <v>478</v>
      </c>
      <c r="E76">
        <v>94</v>
      </c>
      <c r="F76">
        <v>2711</v>
      </c>
      <c r="G76">
        <v>2</v>
      </c>
    </row>
    <row r="77" spans="1:7" x14ac:dyDescent="0.25">
      <c r="A77" t="s">
        <v>2808</v>
      </c>
      <c r="B77" t="s">
        <v>9725</v>
      </c>
      <c r="C77" t="s">
        <v>43</v>
      </c>
      <c r="D77" t="s">
        <v>478</v>
      </c>
      <c r="E77">
        <v>104</v>
      </c>
      <c r="F77">
        <v>1386</v>
      </c>
      <c r="G77">
        <v>2.4</v>
      </c>
    </row>
    <row r="78" spans="1:7" x14ac:dyDescent="0.25">
      <c r="A78" t="s">
        <v>2587</v>
      </c>
      <c r="B78" t="s">
        <v>5950</v>
      </c>
      <c r="C78" t="s">
        <v>43</v>
      </c>
      <c r="D78" t="s">
        <v>478</v>
      </c>
      <c r="E78">
        <v>218</v>
      </c>
      <c r="F78">
        <v>1231</v>
      </c>
      <c r="G78">
        <v>1.9</v>
      </c>
    </row>
    <row r="79" spans="1:7" x14ac:dyDescent="0.25">
      <c r="A79" t="s">
        <v>3039</v>
      </c>
      <c r="B79" t="s">
        <v>9093</v>
      </c>
      <c r="C79" t="s">
        <v>43</v>
      </c>
      <c r="D79" t="s">
        <v>478</v>
      </c>
      <c r="E79">
        <v>86</v>
      </c>
      <c r="F79">
        <v>1825</v>
      </c>
      <c r="G79">
        <v>1.5</v>
      </c>
    </row>
    <row r="80" spans="1:7" x14ac:dyDescent="0.25">
      <c r="A80" t="s">
        <v>3083</v>
      </c>
      <c r="B80" t="s">
        <v>8424</v>
      </c>
      <c r="C80" t="s">
        <v>43</v>
      </c>
      <c r="D80" t="s">
        <v>478</v>
      </c>
      <c r="E80">
        <v>57</v>
      </c>
      <c r="F80">
        <v>518</v>
      </c>
      <c r="G80">
        <v>1.7000000000000002</v>
      </c>
    </row>
    <row r="81" spans="1:7" x14ac:dyDescent="0.25">
      <c r="A81" t="s">
        <v>2491</v>
      </c>
      <c r="B81" t="s">
        <v>12162</v>
      </c>
      <c r="C81" t="s">
        <v>43</v>
      </c>
      <c r="D81" t="s">
        <v>478</v>
      </c>
      <c r="E81">
        <v>57</v>
      </c>
      <c r="F81">
        <v>1329</v>
      </c>
      <c r="G81">
        <v>12</v>
      </c>
    </row>
    <row r="82" spans="1:7" x14ac:dyDescent="0.25">
      <c r="A82" t="s">
        <v>3288</v>
      </c>
      <c r="B82" t="s">
        <v>11653</v>
      </c>
      <c r="C82" t="s">
        <v>43</v>
      </c>
      <c r="D82" t="s">
        <v>478</v>
      </c>
      <c r="E82">
        <v>141</v>
      </c>
      <c r="F82">
        <v>2067</v>
      </c>
      <c r="G82">
        <v>2.7</v>
      </c>
    </row>
    <row r="83" spans="1:7" x14ac:dyDescent="0.25">
      <c r="A83" t="s">
        <v>4103</v>
      </c>
      <c r="B83" t="s">
        <v>5690</v>
      </c>
      <c r="C83" t="s">
        <v>43</v>
      </c>
      <c r="D83" t="s">
        <v>478</v>
      </c>
      <c r="E83">
        <v>75</v>
      </c>
      <c r="F83">
        <v>969</v>
      </c>
      <c r="G83">
        <v>1.9</v>
      </c>
    </row>
    <row r="84" spans="1:7" x14ac:dyDescent="0.25">
      <c r="A84" t="s">
        <v>1233</v>
      </c>
      <c r="B84" t="s">
        <v>4966</v>
      </c>
      <c r="C84" t="s">
        <v>43</v>
      </c>
      <c r="D84" t="s">
        <v>478</v>
      </c>
      <c r="E84">
        <v>132</v>
      </c>
      <c r="F84">
        <v>445</v>
      </c>
      <c r="G84">
        <v>0.70000000000000007</v>
      </c>
    </row>
    <row r="85" spans="1:7" x14ac:dyDescent="0.25">
      <c r="A85" t="s">
        <v>980</v>
      </c>
      <c r="B85" t="s">
        <v>2387</v>
      </c>
      <c r="C85" t="s">
        <v>43</v>
      </c>
      <c r="D85" t="s">
        <v>478</v>
      </c>
      <c r="E85">
        <v>140</v>
      </c>
      <c r="F85">
        <v>579</v>
      </c>
      <c r="G85">
        <v>1.6</v>
      </c>
    </row>
    <row r="86" spans="1:7" x14ac:dyDescent="0.25">
      <c r="A86" t="s">
        <v>927</v>
      </c>
      <c r="B86" t="s">
        <v>7967</v>
      </c>
      <c r="C86" t="s">
        <v>43</v>
      </c>
      <c r="D86" t="s">
        <v>478</v>
      </c>
      <c r="E86">
        <v>73</v>
      </c>
      <c r="F86">
        <v>1012</v>
      </c>
      <c r="G86">
        <v>1.3</v>
      </c>
    </row>
    <row r="87" spans="1:7" x14ac:dyDescent="0.25">
      <c r="A87" t="s">
        <v>787</v>
      </c>
      <c r="B87" t="s">
        <v>7353</v>
      </c>
      <c r="C87" t="s">
        <v>43</v>
      </c>
      <c r="D87" t="s">
        <v>478</v>
      </c>
      <c r="E87">
        <v>178</v>
      </c>
      <c r="F87">
        <v>1701</v>
      </c>
      <c r="G87">
        <v>1</v>
      </c>
    </row>
    <row r="88" spans="1:7" x14ac:dyDescent="0.25">
      <c r="A88" t="s">
        <v>6001</v>
      </c>
      <c r="B88" t="s">
        <v>12361</v>
      </c>
      <c r="C88" t="s">
        <v>43</v>
      </c>
      <c r="D88" t="s">
        <v>478</v>
      </c>
      <c r="E88">
        <v>92</v>
      </c>
      <c r="F88">
        <v>993</v>
      </c>
      <c r="G88">
        <v>2.1</v>
      </c>
    </row>
    <row r="89" spans="1:7" x14ac:dyDescent="0.25">
      <c r="A89" t="s">
        <v>862</v>
      </c>
      <c r="B89" t="s">
        <v>7787</v>
      </c>
      <c r="C89" t="s">
        <v>43</v>
      </c>
      <c r="D89" t="s">
        <v>478</v>
      </c>
      <c r="E89">
        <v>67</v>
      </c>
      <c r="F89">
        <v>1136</v>
      </c>
      <c r="G89">
        <v>1.1000000000000001</v>
      </c>
    </row>
    <row r="90" spans="1:7" x14ac:dyDescent="0.25">
      <c r="A90" t="s">
        <v>4412</v>
      </c>
      <c r="B90" t="s">
        <v>4411</v>
      </c>
      <c r="C90" t="s">
        <v>43</v>
      </c>
      <c r="D90" t="s">
        <v>478</v>
      </c>
      <c r="E90">
        <v>94</v>
      </c>
      <c r="F90">
        <v>2325</v>
      </c>
      <c r="G90">
        <v>1.7000000000000002</v>
      </c>
    </row>
    <row r="91" spans="1:7" x14ac:dyDescent="0.25">
      <c r="A91" t="s">
        <v>1607</v>
      </c>
      <c r="B91" t="s">
        <v>8432</v>
      </c>
      <c r="C91" t="s">
        <v>43</v>
      </c>
      <c r="D91" t="s">
        <v>478</v>
      </c>
      <c r="E91">
        <v>154</v>
      </c>
      <c r="F91">
        <v>1700</v>
      </c>
      <c r="G91">
        <v>14.7</v>
      </c>
    </row>
    <row r="92" spans="1:7" x14ac:dyDescent="0.25">
      <c r="A92" t="s">
        <v>1355</v>
      </c>
      <c r="B92" t="s">
        <v>10200</v>
      </c>
      <c r="C92" t="s">
        <v>43</v>
      </c>
      <c r="D92" t="s">
        <v>478</v>
      </c>
      <c r="E92">
        <v>135</v>
      </c>
      <c r="F92">
        <v>2987</v>
      </c>
      <c r="G92">
        <v>2.2999999999999998</v>
      </c>
    </row>
    <row r="93" spans="1:7" x14ac:dyDescent="0.25">
      <c r="A93" t="s">
        <v>1031</v>
      </c>
      <c r="B93" t="s">
        <v>11833</v>
      </c>
      <c r="C93" t="s">
        <v>43</v>
      </c>
      <c r="D93" t="s">
        <v>478</v>
      </c>
      <c r="E93">
        <v>110</v>
      </c>
      <c r="F93">
        <v>940</v>
      </c>
      <c r="G93">
        <v>0.9</v>
      </c>
    </row>
    <row r="94" spans="1:7" x14ac:dyDescent="0.25">
      <c r="A94" t="s">
        <v>7770</v>
      </c>
      <c r="B94" t="s">
        <v>7769</v>
      </c>
      <c r="C94" t="s">
        <v>43</v>
      </c>
      <c r="D94" t="s">
        <v>478</v>
      </c>
      <c r="E94">
        <v>94</v>
      </c>
      <c r="F94">
        <v>618</v>
      </c>
      <c r="G94">
        <v>5.5</v>
      </c>
    </row>
    <row r="95" spans="1:7" x14ac:dyDescent="0.25">
      <c r="A95" t="s">
        <v>1858</v>
      </c>
      <c r="B95" t="s">
        <v>9581</v>
      </c>
      <c r="C95" t="s">
        <v>43</v>
      </c>
      <c r="D95" t="s">
        <v>478</v>
      </c>
      <c r="E95">
        <v>82</v>
      </c>
      <c r="F95">
        <v>631</v>
      </c>
      <c r="G95">
        <v>1.7000000000000002</v>
      </c>
    </row>
    <row r="96" spans="1:7" x14ac:dyDescent="0.25">
      <c r="A96" t="s">
        <v>6054</v>
      </c>
      <c r="B96" t="s">
        <v>6053</v>
      </c>
      <c r="C96" t="s">
        <v>43</v>
      </c>
      <c r="D96" t="s">
        <v>478</v>
      </c>
      <c r="E96">
        <v>162</v>
      </c>
      <c r="F96">
        <v>1074</v>
      </c>
      <c r="G96">
        <v>1.3</v>
      </c>
    </row>
    <row r="97" spans="1:7" x14ac:dyDescent="0.25">
      <c r="A97" t="s">
        <v>2227</v>
      </c>
      <c r="B97" t="s">
        <v>2226</v>
      </c>
      <c r="C97" t="s">
        <v>43</v>
      </c>
      <c r="D97" t="s">
        <v>478</v>
      </c>
      <c r="E97">
        <v>114</v>
      </c>
      <c r="F97">
        <v>1895</v>
      </c>
      <c r="G97">
        <v>2.2999999999999998</v>
      </c>
    </row>
    <row r="98" spans="1:7" x14ac:dyDescent="0.25">
      <c r="A98" t="s">
        <v>574</v>
      </c>
      <c r="B98" t="s">
        <v>573</v>
      </c>
      <c r="C98" t="s">
        <v>43</v>
      </c>
      <c r="D98" t="s">
        <v>478</v>
      </c>
      <c r="E98">
        <v>139</v>
      </c>
      <c r="F98">
        <v>1799</v>
      </c>
      <c r="G98">
        <v>2.2000000000000002</v>
      </c>
    </row>
    <row r="99" spans="1:7" x14ac:dyDescent="0.25">
      <c r="A99" t="s">
        <v>1764</v>
      </c>
      <c r="B99" t="s">
        <v>7372</v>
      </c>
      <c r="C99" t="s">
        <v>43</v>
      </c>
      <c r="D99" t="s">
        <v>478</v>
      </c>
      <c r="E99">
        <v>73</v>
      </c>
      <c r="F99">
        <v>1344</v>
      </c>
      <c r="G99">
        <v>1.3</v>
      </c>
    </row>
    <row r="100" spans="1:7" x14ac:dyDescent="0.25">
      <c r="A100" t="s">
        <v>1016</v>
      </c>
      <c r="B100" t="s">
        <v>11354</v>
      </c>
      <c r="C100" t="s">
        <v>43</v>
      </c>
      <c r="D100" t="s">
        <v>478</v>
      </c>
      <c r="E100">
        <v>93</v>
      </c>
      <c r="F100">
        <v>1603</v>
      </c>
      <c r="G100">
        <v>1</v>
      </c>
    </row>
    <row r="101" spans="1:7" x14ac:dyDescent="0.25">
      <c r="A101" t="s">
        <v>1752</v>
      </c>
      <c r="B101" t="s">
        <v>11338</v>
      </c>
      <c r="C101" t="s">
        <v>43</v>
      </c>
      <c r="D101" t="s">
        <v>478</v>
      </c>
      <c r="E101">
        <v>215</v>
      </c>
      <c r="F101">
        <v>3398</v>
      </c>
      <c r="G101">
        <v>9.5</v>
      </c>
    </row>
    <row r="102" spans="1:7" x14ac:dyDescent="0.25">
      <c r="A102" t="s">
        <v>2110</v>
      </c>
      <c r="B102" t="s">
        <v>5615</v>
      </c>
      <c r="C102" t="s">
        <v>43</v>
      </c>
      <c r="D102" t="s">
        <v>478</v>
      </c>
      <c r="E102">
        <v>143</v>
      </c>
      <c r="F102">
        <v>1031</v>
      </c>
      <c r="G102">
        <v>1.5</v>
      </c>
    </row>
    <row r="103" spans="1:7" x14ac:dyDescent="0.25">
      <c r="A103" t="s">
        <v>8219</v>
      </c>
      <c r="B103" t="s">
        <v>8218</v>
      </c>
      <c r="C103" t="s">
        <v>43</v>
      </c>
      <c r="D103" t="s">
        <v>478</v>
      </c>
      <c r="E103">
        <v>84</v>
      </c>
      <c r="F103">
        <v>1294</v>
      </c>
      <c r="G103">
        <v>1.6</v>
      </c>
    </row>
    <row r="104" spans="1:7" x14ac:dyDescent="0.25">
      <c r="A104" t="s">
        <v>4523</v>
      </c>
      <c r="B104" t="s">
        <v>5449</v>
      </c>
      <c r="C104" t="s">
        <v>43</v>
      </c>
      <c r="D104" t="s">
        <v>478</v>
      </c>
      <c r="E104">
        <v>198</v>
      </c>
      <c r="F104">
        <v>2161</v>
      </c>
      <c r="G104">
        <v>1</v>
      </c>
    </row>
    <row r="105" spans="1:7" x14ac:dyDescent="0.25">
      <c r="A105" t="s">
        <v>9667</v>
      </c>
      <c r="B105" t="s">
        <v>9666</v>
      </c>
      <c r="C105" t="s">
        <v>43</v>
      </c>
      <c r="D105" t="s">
        <v>478</v>
      </c>
      <c r="E105">
        <v>176</v>
      </c>
      <c r="F105">
        <v>1639</v>
      </c>
      <c r="G105">
        <v>1.5</v>
      </c>
    </row>
    <row r="106" spans="1:7" x14ac:dyDescent="0.25">
      <c r="A106" t="s">
        <v>6230</v>
      </c>
      <c r="B106" t="s">
        <v>6229</v>
      </c>
      <c r="C106" t="s">
        <v>43</v>
      </c>
      <c r="D106" t="s">
        <v>478</v>
      </c>
      <c r="E106">
        <v>137</v>
      </c>
      <c r="F106">
        <v>2267</v>
      </c>
      <c r="G106">
        <v>1.3</v>
      </c>
    </row>
    <row r="107" spans="1:7" x14ac:dyDescent="0.25">
      <c r="A107" t="s">
        <v>1584</v>
      </c>
      <c r="B107" t="s">
        <v>1583</v>
      </c>
      <c r="C107" t="s">
        <v>43</v>
      </c>
      <c r="D107" t="s">
        <v>478</v>
      </c>
      <c r="E107">
        <v>178</v>
      </c>
      <c r="F107">
        <v>1758</v>
      </c>
      <c r="G107">
        <v>0.9</v>
      </c>
    </row>
    <row r="108" spans="1:7" x14ac:dyDescent="0.25">
      <c r="A108" t="s">
        <v>556</v>
      </c>
      <c r="B108" t="s">
        <v>11207</v>
      </c>
      <c r="C108" t="s">
        <v>43</v>
      </c>
      <c r="D108" t="s">
        <v>478</v>
      </c>
      <c r="E108">
        <v>97</v>
      </c>
      <c r="F108">
        <v>867</v>
      </c>
      <c r="G108">
        <v>1.2</v>
      </c>
    </row>
    <row r="109" spans="1:7" x14ac:dyDescent="0.25">
      <c r="A109" t="s">
        <v>2754</v>
      </c>
      <c r="B109" t="s">
        <v>7297</v>
      </c>
      <c r="C109" t="s">
        <v>43</v>
      </c>
      <c r="D109" t="s">
        <v>478</v>
      </c>
      <c r="E109">
        <v>140</v>
      </c>
      <c r="F109">
        <v>4235</v>
      </c>
      <c r="G109">
        <v>10.199999999999999</v>
      </c>
    </row>
    <row r="110" spans="1:7" x14ac:dyDescent="0.25">
      <c r="A110" t="s">
        <v>2147</v>
      </c>
      <c r="B110" t="s">
        <v>2146</v>
      </c>
      <c r="C110" t="s">
        <v>43</v>
      </c>
      <c r="D110" t="s">
        <v>478</v>
      </c>
      <c r="E110">
        <v>81</v>
      </c>
      <c r="F110">
        <v>626</v>
      </c>
      <c r="G110">
        <v>1</v>
      </c>
    </row>
    <row r="111" spans="1:7" x14ac:dyDescent="0.25">
      <c r="A111" t="s">
        <v>8110</v>
      </c>
      <c r="B111" t="s">
        <v>8109</v>
      </c>
      <c r="C111" t="s">
        <v>43</v>
      </c>
      <c r="D111" t="s">
        <v>478</v>
      </c>
      <c r="E111">
        <v>206</v>
      </c>
      <c r="F111">
        <v>1772</v>
      </c>
      <c r="G111">
        <v>1.2</v>
      </c>
    </row>
    <row r="112" spans="1:7" x14ac:dyDescent="0.25">
      <c r="A112" t="s">
        <v>7108</v>
      </c>
      <c r="B112" t="s">
        <v>7107</v>
      </c>
      <c r="C112" t="s">
        <v>43</v>
      </c>
      <c r="D112" t="s">
        <v>478</v>
      </c>
      <c r="E112">
        <v>151</v>
      </c>
      <c r="F112">
        <v>680</v>
      </c>
      <c r="G112">
        <v>1</v>
      </c>
    </row>
    <row r="113" spans="1:7" x14ac:dyDescent="0.25">
      <c r="A113" t="s">
        <v>5854</v>
      </c>
      <c r="B113" t="s">
        <v>2852</v>
      </c>
      <c r="C113" t="s">
        <v>43</v>
      </c>
      <c r="D113" t="s">
        <v>478</v>
      </c>
      <c r="E113">
        <v>74</v>
      </c>
      <c r="F113">
        <v>634</v>
      </c>
      <c r="G113">
        <v>0.60000000000000009</v>
      </c>
    </row>
    <row r="114" spans="1:7" x14ac:dyDescent="0.25">
      <c r="A114" t="s">
        <v>4789</v>
      </c>
      <c r="B114" t="s">
        <v>4788</v>
      </c>
      <c r="C114" t="s">
        <v>43</v>
      </c>
      <c r="D114" t="s">
        <v>478</v>
      </c>
      <c r="E114">
        <v>146</v>
      </c>
      <c r="F114">
        <v>708</v>
      </c>
      <c r="G114">
        <v>1.1000000000000001</v>
      </c>
    </row>
    <row r="115" spans="1:7" x14ac:dyDescent="0.25">
      <c r="A115" t="s">
        <v>3922</v>
      </c>
      <c r="B115" t="s">
        <v>8094</v>
      </c>
      <c r="C115" t="s">
        <v>43</v>
      </c>
      <c r="D115" t="s">
        <v>478</v>
      </c>
      <c r="E115">
        <v>85</v>
      </c>
      <c r="F115">
        <v>895</v>
      </c>
      <c r="G115">
        <v>1.5</v>
      </c>
    </row>
    <row r="116" spans="1:7" x14ac:dyDescent="0.25">
      <c r="A116" t="s">
        <v>4709</v>
      </c>
      <c r="B116" t="s">
        <v>4708</v>
      </c>
      <c r="C116" t="s">
        <v>43</v>
      </c>
      <c r="D116" t="s">
        <v>478</v>
      </c>
      <c r="E116">
        <v>85</v>
      </c>
      <c r="F116">
        <v>520</v>
      </c>
      <c r="G116">
        <v>1</v>
      </c>
    </row>
    <row r="117" spans="1:7" x14ac:dyDescent="0.25">
      <c r="A117" t="s">
        <v>8052</v>
      </c>
      <c r="B117" t="s">
        <v>8051</v>
      </c>
      <c r="C117" t="s">
        <v>43</v>
      </c>
      <c r="D117" t="s">
        <v>478</v>
      </c>
      <c r="E117">
        <v>98</v>
      </c>
      <c r="F117">
        <v>1330</v>
      </c>
      <c r="G117">
        <v>1.1000000000000001</v>
      </c>
    </row>
    <row r="118" spans="1:7" x14ac:dyDescent="0.25">
      <c r="A118" t="s">
        <v>4280</v>
      </c>
      <c r="B118" t="s">
        <v>9814</v>
      </c>
      <c r="C118" t="s">
        <v>43</v>
      </c>
      <c r="D118" t="s">
        <v>478</v>
      </c>
      <c r="E118">
        <v>57</v>
      </c>
      <c r="F118">
        <v>1829</v>
      </c>
      <c r="G118">
        <v>14.4</v>
      </c>
    </row>
    <row r="119" spans="1:7" x14ac:dyDescent="0.25">
      <c r="A119" t="s">
        <v>7339</v>
      </c>
      <c r="B119" t="s">
        <v>8295</v>
      </c>
      <c r="C119" t="s">
        <v>43</v>
      </c>
      <c r="D119" t="s">
        <v>478</v>
      </c>
      <c r="E119">
        <v>102</v>
      </c>
      <c r="F119">
        <v>1471</v>
      </c>
      <c r="G119">
        <v>1.4</v>
      </c>
    </row>
    <row r="120" spans="1:7" x14ac:dyDescent="0.25">
      <c r="A120" t="s">
        <v>6529</v>
      </c>
      <c r="B120" t="s">
        <v>12107</v>
      </c>
      <c r="C120" t="s">
        <v>43</v>
      </c>
      <c r="D120" t="s">
        <v>478</v>
      </c>
      <c r="E120">
        <v>115</v>
      </c>
      <c r="F120">
        <v>640</v>
      </c>
      <c r="G120">
        <v>1.4</v>
      </c>
    </row>
    <row r="121" spans="1:7" x14ac:dyDescent="0.25">
      <c r="A121" t="s">
        <v>2088</v>
      </c>
      <c r="B121" t="s">
        <v>2087</v>
      </c>
      <c r="C121" t="s">
        <v>43</v>
      </c>
      <c r="D121" t="s">
        <v>478</v>
      </c>
      <c r="E121">
        <v>85</v>
      </c>
      <c r="F121">
        <v>1040</v>
      </c>
      <c r="G121">
        <v>0.8</v>
      </c>
    </row>
    <row r="122" spans="1:7" x14ac:dyDescent="0.25">
      <c r="A122" t="s">
        <v>2069</v>
      </c>
      <c r="B122" t="s">
        <v>9257</v>
      </c>
      <c r="C122" t="s">
        <v>43</v>
      </c>
      <c r="D122" t="s">
        <v>478</v>
      </c>
      <c r="E122">
        <v>51</v>
      </c>
      <c r="F122">
        <v>684</v>
      </c>
      <c r="G122">
        <v>3</v>
      </c>
    </row>
    <row r="123" spans="1:7" x14ac:dyDescent="0.25">
      <c r="A123" t="s">
        <v>1323</v>
      </c>
      <c r="B123" t="s">
        <v>4753</v>
      </c>
      <c r="C123" t="s">
        <v>43</v>
      </c>
      <c r="D123" t="s">
        <v>478</v>
      </c>
      <c r="E123">
        <v>118</v>
      </c>
      <c r="F123">
        <v>1007</v>
      </c>
      <c r="G123">
        <v>0.70000000000000007</v>
      </c>
    </row>
    <row r="124" spans="1:7" x14ac:dyDescent="0.25">
      <c r="A124" t="s">
        <v>2183</v>
      </c>
      <c r="B124" t="s">
        <v>11097</v>
      </c>
      <c r="C124" t="s">
        <v>43</v>
      </c>
      <c r="D124" t="s">
        <v>478</v>
      </c>
      <c r="E124">
        <v>111</v>
      </c>
      <c r="F124">
        <v>2029</v>
      </c>
      <c r="G124">
        <v>1.8</v>
      </c>
    </row>
    <row r="125" spans="1:7" x14ac:dyDescent="0.25">
      <c r="A125" t="s">
        <v>10123</v>
      </c>
      <c r="B125" t="s">
        <v>5556</v>
      </c>
      <c r="C125" t="s">
        <v>43</v>
      </c>
      <c r="D125" t="s">
        <v>478</v>
      </c>
      <c r="E125">
        <v>229</v>
      </c>
      <c r="F125">
        <v>4243</v>
      </c>
      <c r="G125">
        <v>3.5</v>
      </c>
    </row>
    <row r="126" spans="1:7" x14ac:dyDescent="0.25">
      <c r="A126" t="s">
        <v>727</v>
      </c>
      <c r="B126" t="s">
        <v>8996</v>
      </c>
      <c r="C126" t="s">
        <v>43</v>
      </c>
      <c r="D126" t="s">
        <v>478</v>
      </c>
      <c r="E126">
        <v>75</v>
      </c>
      <c r="F126">
        <v>1547</v>
      </c>
      <c r="G126">
        <v>2.5</v>
      </c>
    </row>
    <row r="127" spans="1:7" x14ac:dyDescent="0.25">
      <c r="A127" t="s">
        <v>2165</v>
      </c>
      <c r="B127" t="s">
        <v>11850</v>
      </c>
      <c r="C127" t="s">
        <v>43</v>
      </c>
      <c r="D127" t="s">
        <v>478</v>
      </c>
      <c r="E127">
        <v>165</v>
      </c>
      <c r="F127">
        <v>2029</v>
      </c>
      <c r="G127">
        <v>1</v>
      </c>
    </row>
    <row r="128" spans="1:7" x14ac:dyDescent="0.25">
      <c r="A128" t="s">
        <v>586</v>
      </c>
      <c r="B128" t="s">
        <v>4389</v>
      </c>
      <c r="C128" t="s">
        <v>43</v>
      </c>
      <c r="D128" t="s">
        <v>478</v>
      </c>
      <c r="E128">
        <v>111</v>
      </c>
      <c r="F128">
        <v>1160</v>
      </c>
      <c r="G128">
        <v>1.6</v>
      </c>
    </row>
    <row r="129" spans="1:7" x14ac:dyDescent="0.25">
      <c r="A129" t="s">
        <v>1740</v>
      </c>
      <c r="B129" t="s">
        <v>2393</v>
      </c>
      <c r="C129" t="s">
        <v>43</v>
      </c>
      <c r="D129" t="s">
        <v>478</v>
      </c>
      <c r="E129">
        <v>101</v>
      </c>
      <c r="F129">
        <v>2778</v>
      </c>
      <c r="G129">
        <v>1.9</v>
      </c>
    </row>
    <row r="130" spans="1:7" x14ac:dyDescent="0.25">
      <c r="A130" t="s">
        <v>2242</v>
      </c>
      <c r="B130" t="s">
        <v>2693</v>
      </c>
      <c r="C130" t="s">
        <v>43</v>
      </c>
      <c r="D130" t="s">
        <v>478</v>
      </c>
      <c r="E130">
        <v>102</v>
      </c>
      <c r="F130">
        <v>1034</v>
      </c>
      <c r="G130">
        <v>2.7</v>
      </c>
    </row>
    <row r="131" spans="1:7" x14ac:dyDescent="0.25">
      <c r="A131" t="s">
        <v>1765</v>
      </c>
      <c r="B131" t="s">
        <v>8961</v>
      </c>
      <c r="C131" t="s">
        <v>47</v>
      </c>
      <c r="D131" t="s">
        <v>509</v>
      </c>
      <c r="E131">
        <v>213</v>
      </c>
      <c r="F131">
        <v>870</v>
      </c>
      <c r="G131">
        <v>19.8</v>
      </c>
    </row>
    <row r="132" spans="1:7" x14ac:dyDescent="0.25">
      <c r="A132" t="s">
        <v>3787</v>
      </c>
      <c r="B132" t="s">
        <v>3786</v>
      </c>
      <c r="C132" t="s">
        <v>47</v>
      </c>
      <c r="D132" t="s">
        <v>509</v>
      </c>
      <c r="E132">
        <v>235</v>
      </c>
      <c r="F132">
        <v>2071</v>
      </c>
      <c r="G132">
        <v>39</v>
      </c>
    </row>
    <row r="133" spans="1:7" x14ac:dyDescent="0.25">
      <c r="A133" t="s">
        <v>1940</v>
      </c>
      <c r="B133" t="s">
        <v>1939</v>
      </c>
      <c r="C133" t="s">
        <v>47</v>
      </c>
      <c r="D133" t="s">
        <v>509</v>
      </c>
      <c r="E133">
        <v>311</v>
      </c>
      <c r="F133">
        <v>1670</v>
      </c>
      <c r="G133">
        <v>2.2000000000000002</v>
      </c>
    </row>
    <row r="134" spans="1:7" x14ac:dyDescent="0.25">
      <c r="A134" t="s">
        <v>1234</v>
      </c>
      <c r="B134" t="s">
        <v>3819</v>
      </c>
      <c r="C134" t="s">
        <v>47</v>
      </c>
      <c r="D134" t="s">
        <v>509</v>
      </c>
      <c r="E134">
        <v>324</v>
      </c>
      <c r="F134">
        <v>3271</v>
      </c>
      <c r="G134">
        <v>3.2</v>
      </c>
    </row>
    <row r="135" spans="1:7" x14ac:dyDescent="0.25">
      <c r="A135" t="s">
        <v>4053</v>
      </c>
      <c r="B135" t="s">
        <v>4052</v>
      </c>
      <c r="C135" t="s">
        <v>47</v>
      </c>
      <c r="D135" t="s">
        <v>509</v>
      </c>
      <c r="E135">
        <v>332</v>
      </c>
      <c r="F135">
        <v>3697</v>
      </c>
      <c r="G135">
        <v>1.1000000000000001</v>
      </c>
    </row>
    <row r="136" spans="1:7" x14ac:dyDescent="0.25">
      <c r="A136" t="s">
        <v>1502</v>
      </c>
      <c r="B136" t="s">
        <v>7518</v>
      </c>
      <c r="C136" t="s">
        <v>47</v>
      </c>
      <c r="D136" t="s">
        <v>509</v>
      </c>
      <c r="E136">
        <v>302</v>
      </c>
      <c r="F136">
        <v>1098</v>
      </c>
      <c r="G136">
        <v>1.1000000000000001</v>
      </c>
    </row>
    <row r="137" spans="1:7" x14ac:dyDescent="0.25">
      <c r="A137" t="s">
        <v>4065</v>
      </c>
      <c r="B137" t="s">
        <v>4902</v>
      </c>
      <c r="C137" t="s">
        <v>47</v>
      </c>
      <c r="D137" t="s">
        <v>509</v>
      </c>
      <c r="E137">
        <v>250</v>
      </c>
      <c r="F137">
        <v>2433</v>
      </c>
      <c r="G137">
        <v>3.7</v>
      </c>
    </row>
    <row r="138" spans="1:7" x14ac:dyDescent="0.25">
      <c r="A138" t="s">
        <v>2648</v>
      </c>
      <c r="B138" t="s">
        <v>2647</v>
      </c>
      <c r="C138" t="s">
        <v>47</v>
      </c>
      <c r="D138" t="s">
        <v>509</v>
      </c>
      <c r="E138">
        <v>264</v>
      </c>
      <c r="F138">
        <v>5527</v>
      </c>
      <c r="G138">
        <v>2.6</v>
      </c>
    </row>
    <row r="139" spans="1:7" x14ac:dyDescent="0.25">
      <c r="A139" t="s">
        <v>7333</v>
      </c>
      <c r="B139" t="s">
        <v>10711</v>
      </c>
      <c r="C139" t="s">
        <v>47</v>
      </c>
      <c r="D139" t="s">
        <v>509</v>
      </c>
      <c r="E139">
        <v>316</v>
      </c>
      <c r="F139">
        <v>2770</v>
      </c>
      <c r="G139">
        <v>1.2</v>
      </c>
    </row>
    <row r="140" spans="1:7" x14ac:dyDescent="0.25">
      <c r="A140" t="s">
        <v>46</v>
      </c>
      <c r="B140" t="s">
        <v>6928</v>
      </c>
      <c r="C140" t="s">
        <v>47</v>
      </c>
      <c r="D140" t="s">
        <v>509</v>
      </c>
      <c r="E140">
        <v>212</v>
      </c>
      <c r="F140">
        <v>3794</v>
      </c>
      <c r="G140">
        <v>1.7000000000000002</v>
      </c>
    </row>
    <row r="141" spans="1:7" x14ac:dyDescent="0.25">
      <c r="A141" t="s">
        <v>9870</v>
      </c>
      <c r="B141" t="s">
        <v>9869</v>
      </c>
      <c r="C141" t="s">
        <v>47</v>
      </c>
      <c r="D141" t="s">
        <v>509</v>
      </c>
      <c r="E141">
        <v>261</v>
      </c>
      <c r="F141">
        <v>586</v>
      </c>
      <c r="G141">
        <v>25.1</v>
      </c>
    </row>
    <row r="142" spans="1:7" x14ac:dyDescent="0.25">
      <c r="A142" t="s">
        <v>5879</v>
      </c>
      <c r="B142" t="s">
        <v>7932</v>
      </c>
      <c r="C142" t="s">
        <v>47</v>
      </c>
      <c r="D142" t="s">
        <v>509</v>
      </c>
      <c r="E142">
        <v>279</v>
      </c>
      <c r="F142">
        <v>4457</v>
      </c>
      <c r="G142">
        <v>1.9</v>
      </c>
    </row>
    <row r="143" spans="1:7" x14ac:dyDescent="0.25">
      <c r="A143" t="s">
        <v>5076</v>
      </c>
      <c r="B143" t="s">
        <v>12480</v>
      </c>
      <c r="C143" t="s">
        <v>47</v>
      </c>
      <c r="D143" t="s">
        <v>509</v>
      </c>
      <c r="E143">
        <v>279</v>
      </c>
      <c r="F143">
        <v>3138</v>
      </c>
      <c r="G143">
        <v>0.60000000000000009</v>
      </c>
    </row>
    <row r="144" spans="1:7" x14ac:dyDescent="0.25">
      <c r="A144" t="s">
        <v>3172</v>
      </c>
      <c r="B144" t="s">
        <v>7448</v>
      </c>
      <c r="C144" t="s">
        <v>47</v>
      </c>
      <c r="D144" t="s">
        <v>509</v>
      </c>
      <c r="E144">
        <v>250</v>
      </c>
      <c r="F144">
        <v>4471</v>
      </c>
      <c r="G144">
        <v>1.6</v>
      </c>
    </row>
    <row r="145" spans="1:7" x14ac:dyDescent="0.25">
      <c r="A145" t="s">
        <v>510</v>
      </c>
      <c r="B145" t="s">
        <v>676</v>
      </c>
      <c r="C145" t="s">
        <v>47</v>
      </c>
      <c r="D145" t="s">
        <v>509</v>
      </c>
      <c r="E145">
        <v>433</v>
      </c>
      <c r="F145">
        <v>3124</v>
      </c>
      <c r="G145">
        <v>0.9</v>
      </c>
    </row>
    <row r="146" spans="1:7" x14ac:dyDescent="0.25">
      <c r="A146" t="s">
        <v>4641</v>
      </c>
      <c r="B146" t="s">
        <v>6685</v>
      </c>
      <c r="C146" t="s">
        <v>47</v>
      </c>
      <c r="D146" t="s">
        <v>509</v>
      </c>
      <c r="E146">
        <v>569</v>
      </c>
      <c r="F146">
        <v>2955</v>
      </c>
      <c r="G146">
        <v>1.6</v>
      </c>
    </row>
    <row r="147" spans="1:7" x14ac:dyDescent="0.25">
      <c r="A147" t="s">
        <v>3900</v>
      </c>
      <c r="B147" t="s">
        <v>11654</v>
      </c>
      <c r="C147" t="s">
        <v>47</v>
      </c>
      <c r="D147" t="s">
        <v>509</v>
      </c>
      <c r="E147">
        <v>268</v>
      </c>
      <c r="F147">
        <v>799</v>
      </c>
      <c r="G147">
        <v>3.7</v>
      </c>
    </row>
    <row r="148" spans="1:7" x14ac:dyDescent="0.25">
      <c r="A148" t="s">
        <v>6825</v>
      </c>
      <c r="B148" t="s">
        <v>6833</v>
      </c>
      <c r="C148" t="s">
        <v>47</v>
      </c>
      <c r="D148" t="s">
        <v>509</v>
      </c>
      <c r="E148">
        <v>284</v>
      </c>
      <c r="F148">
        <v>650</v>
      </c>
      <c r="G148">
        <v>2.7</v>
      </c>
    </row>
    <row r="149" spans="1:7" x14ac:dyDescent="0.25">
      <c r="A149" t="s">
        <v>1104</v>
      </c>
      <c r="B149" t="s">
        <v>1103</v>
      </c>
      <c r="C149" t="s">
        <v>47</v>
      </c>
      <c r="D149" t="s">
        <v>509</v>
      </c>
      <c r="E149">
        <v>235</v>
      </c>
      <c r="F149">
        <v>4581</v>
      </c>
      <c r="G149">
        <v>3.2</v>
      </c>
    </row>
    <row r="150" spans="1:7" x14ac:dyDescent="0.25">
      <c r="A150" t="s">
        <v>657</v>
      </c>
      <c r="B150" t="s">
        <v>3010</v>
      </c>
      <c r="C150" t="s">
        <v>47</v>
      </c>
      <c r="D150" t="s">
        <v>509</v>
      </c>
      <c r="E150">
        <v>360</v>
      </c>
      <c r="F150">
        <v>3172</v>
      </c>
      <c r="G150">
        <v>13.2</v>
      </c>
    </row>
    <row r="151" spans="1:7" x14ac:dyDescent="0.25">
      <c r="A151" t="s">
        <v>6381</v>
      </c>
      <c r="B151" t="s">
        <v>9591</v>
      </c>
      <c r="C151" t="s">
        <v>47</v>
      </c>
      <c r="D151" t="s">
        <v>509</v>
      </c>
      <c r="E151">
        <v>354</v>
      </c>
      <c r="F151">
        <v>3305</v>
      </c>
      <c r="G151">
        <v>2.7</v>
      </c>
    </row>
    <row r="152" spans="1:7" x14ac:dyDescent="0.25">
      <c r="A152" t="s">
        <v>5010</v>
      </c>
      <c r="B152" t="s">
        <v>10430</v>
      </c>
      <c r="C152" t="s">
        <v>47</v>
      </c>
      <c r="D152" t="s">
        <v>509</v>
      </c>
      <c r="E152">
        <v>228</v>
      </c>
      <c r="F152">
        <v>7207</v>
      </c>
      <c r="G152">
        <v>2.1</v>
      </c>
    </row>
    <row r="153" spans="1:7" x14ac:dyDescent="0.25">
      <c r="A153" t="s">
        <v>5632</v>
      </c>
      <c r="B153" t="s">
        <v>10654</v>
      </c>
      <c r="C153" t="s">
        <v>47</v>
      </c>
      <c r="D153" t="s">
        <v>509</v>
      </c>
      <c r="E153">
        <v>402</v>
      </c>
      <c r="F153">
        <v>3478</v>
      </c>
      <c r="G153">
        <v>1</v>
      </c>
    </row>
    <row r="154" spans="1:7" x14ac:dyDescent="0.25">
      <c r="A154" t="s">
        <v>3626</v>
      </c>
      <c r="B154" t="s">
        <v>5967</v>
      </c>
      <c r="C154" t="s">
        <v>47</v>
      </c>
      <c r="D154" t="s">
        <v>509</v>
      </c>
      <c r="E154">
        <v>233</v>
      </c>
      <c r="F154">
        <v>3464</v>
      </c>
      <c r="G154">
        <v>1.4</v>
      </c>
    </row>
    <row r="155" spans="1:7" x14ac:dyDescent="0.25">
      <c r="A155" t="s">
        <v>4586</v>
      </c>
      <c r="B155" t="s">
        <v>1292</v>
      </c>
      <c r="C155" t="s">
        <v>47</v>
      </c>
      <c r="D155" t="s">
        <v>509</v>
      </c>
      <c r="E155">
        <v>303</v>
      </c>
      <c r="F155">
        <v>7095</v>
      </c>
      <c r="G155">
        <v>1.4</v>
      </c>
    </row>
    <row r="156" spans="1:7" x14ac:dyDescent="0.25">
      <c r="A156" t="s">
        <v>4904</v>
      </c>
      <c r="B156" t="s">
        <v>11122</v>
      </c>
      <c r="C156" t="s">
        <v>47</v>
      </c>
      <c r="D156" t="s">
        <v>509</v>
      </c>
      <c r="E156">
        <v>215</v>
      </c>
      <c r="F156">
        <v>2424</v>
      </c>
      <c r="G156">
        <v>1.1000000000000001</v>
      </c>
    </row>
    <row r="157" spans="1:7" x14ac:dyDescent="0.25">
      <c r="A157" t="s">
        <v>3216</v>
      </c>
      <c r="B157" t="s">
        <v>8945</v>
      </c>
      <c r="C157" t="s">
        <v>47</v>
      </c>
      <c r="D157" t="s">
        <v>509</v>
      </c>
      <c r="E157">
        <v>268</v>
      </c>
      <c r="F157">
        <v>2925</v>
      </c>
      <c r="G157">
        <v>0.5</v>
      </c>
    </row>
    <row r="158" spans="1:7" x14ac:dyDescent="0.25">
      <c r="A158" t="s">
        <v>1872</v>
      </c>
      <c r="B158" t="s">
        <v>9286</v>
      </c>
      <c r="C158" t="s">
        <v>47</v>
      </c>
      <c r="D158" t="s">
        <v>509</v>
      </c>
      <c r="E158">
        <v>319</v>
      </c>
      <c r="F158">
        <v>3522</v>
      </c>
      <c r="G158">
        <v>2.5</v>
      </c>
    </row>
    <row r="159" spans="1:7" x14ac:dyDescent="0.25">
      <c r="A159" t="s">
        <v>2760</v>
      </c>
      <c r="B159" t="s">
        <v>11458</v>
      </c>
      <c r="C159" t="s">
        <v>47</v>
      </c>
      <c r="D159" t="s">
        <v>509</v>
      </c>
      <c r="E159">
        <v>454</v>
      </c>
      <c r="F159">
        <v>909</v>
      </c>
      <c r="G159">
        <v>1.6</v>
      </c>
    </row>
    <row r="160" spans="1:7" x14ac:dyDescent="0.25">
      <c r="A160" t="s">
        <v>4506</v>
      </c>
      <c r="B160" t="s">
        <v>7159</v>
      </c>
      <c r="C160" t="s">
        <v>47</v>
      </c>
      <c r="D160" t="s">
        <v>509</v>
      </c>
      <c r="E160">
        <v>253</v>
      </c>
      <c r="F160">
        <v>4319</v>
      </c>
      <c r="G160">
        <v>12.9</v>
      </c>
    </row>
    <row r="161" spans="1:7" x14ac:dyDescent="0.25">
      <c r="A161" t="s">
        <v>1216</v>
      </c>
      <c r="B161" t="s">
        <v>2163</v>
      </c>
      <c r="C161" t="s">
        <v>47</v>
      </c>
      <c r="D161" t="s">
        <v>509</v>
      </c>
      <c r="E161">
        <v>238</v>
      </c>
      <c r="F161">
        <v>3527</v>
      </c>
      <c r="G161">
        <v>9</v>
      </c>
    </row>
    <row r="162" spans="1:7" x14ac:dyDescent="0.25">
      <c r="A162" t="s">
        <v>2412</v>
      </c>
      <c r="B162" t="s">
        <v>6777</v>
      </c>
      <c r="C162" t="s">
        <v>47</v>
      </c>
      <c r="D162" t="s">
        <v>509</v>
      </c>
      <c r="E162">
        <v>473</v>
      </c>
      <c r="F162">
        <v>3554</v>
      </c>
      <c r="G162">
        <v>0.9</v>
      </c>
    </row>
    <row r="163" spans="1:7" x14ac:dyDescent="0.25">
      <c r="A163" t="s">
        <v>6297</v>
      </c>
      <c r="B163" t="s">
        <v>12219</v>
      </c>
      <c r="C163" t="s">
        <v>47</v>
      </c>
      <c r="D163" t="s">
        <v>509</v>
      </c>
      <c r="E163">
        <v>243</v>
      </c>
      <c r="F163">
        <v>2527</v>
      </c>
      <c r="G163">
        <v>2.2000000000000002</v>
      </c>
    </row>
    <row r="164" spans="1:7" x14ac:dyDescent="0.25">
      <c r="A164" t="s">
        <v>10436</v>
      </c>
      <c r="B164" t="s">
        <v>10435</v>
      </c>
      <c r="C164" t="s">
        <v>47</v>
      </c>
      <c r="D164" t="s">
        <v>509</v>
      </c>
      <c r="E164">
        <v>302</v>
      </c>
      <c r="F164">
        <v>4761</v>
      </c>
      <c r="G164">
        <v>1.1000000000000001</v>
      </c>
    </row>
    <row r="165" spans="1:7" x14ac:dyDescent="0.25">
      <c r="A165" t="s">
        <v>6282</v>
      </c>
      <c r="B165" t="s">
        <v>8288</v>
      </c>
      <c r="C165" t="s">
        <v>47</v>
      </c>
      <c r="D165" t="s">
        <v>509</v>
      </c>
      <c r="E165">
        <v>393</v>
      </c>
      <c r="F165">
        <v>2314</v>
      </c>
      <c r="G165">
        <v>1.3</v>
      </c>
    </row>
    <row r="166" spans="1:7" x14ac:dyDescent="0.25">
      <c r="A166" t="s">
        <v>3936</v>
      </c>
      <c r="B166" t="s">
        <v>6299</v>
      </c>
      <c r="C166" t="s">
        <v>47</v>
      </c>
      <c r="D166" t="s">
        <v>509</v>
      </c>
      <c r="E166">
        <v>233</v>
      </c>
      <c r="F166">
        <v>4071</v>
      </c>
      <c r="G166">
        <v>1.6</v>
      </c>
    </row>
    <row r="167" spans="1:7" x14ac:dyDescent="0.25">
      <c r="A167" t="s">
        <v>2839</v>
      </c>
      <c r="B167" t="s">
        <v>12202</v>
      </c>
      <c r="C167" t="s">
        <v>47</v>
      </c>
      <c r="D167" t="s">
        <v>509</v>
      </c>
      <c r="E167">
        <v>263</v>
      </c>
      <c r="F167">
        <v>5758</v>
      </c>
      <c r="G167">
        <v>0.8</v>
      </c>
    </row>
    <row r="168" spans="1:7" x14ac:dyDescent="0.25">
      <c r="A168" t="s">
        <v>1178</v>
      </c>
      <c r="B168" t="s">
        <v>7903</v>
      </c>
      <c r="C168" t="s">
        <v>47</v>
      </c>
      <c r="D168" t="s">
        <v>509</v>
      </c>
      <c r="E168">
        <v>248</v>
      </c>
      <c r="F168">
        <v>3555</v>
      </c>
      <c r="G168">
        <v>5</v>
      </c>
    </row>
    <row r="169" spans="1:7" x14ac:dyDescent="0.25">
      <c r="A169" t="s">
        <v>7300</v>
      </c>
      <c r="B169" t="s">
        <v>7299</v>
      </c>
      <c r="C169" t="s">
        <v>47</v>
      </c>
      <c r="D169" t="s">
        <v>509</v>
      </c>
      <c r="E169">
        <v>245</v>
      </c>
      <c r="F169">
        <v>2603</v>
      </c>
      <c r="G169">
        <v>1.2</v>
      </c>
    </row>
    <row r="170" spans="1:7" x14ac:dyDescent="0.25">
      <c r="A170" t="s">
        <v>1330</v>
      </c>
      <c r="B170" t="s">
        <v>7046</v>
      </c>
      <c r="C170" t="s">
        <v>47</v>
      </c>
      <c r="D170" t="s">
        <v>509</v>
      </c>
      <c r="E170">
        <v>385</v>
      </c>
      <c r="F170">
        <v>2091</v>
      </c>
      <c r="G170">
        <v>6.7</v>
      </c>
    </row>
    <row r="171" spans="1:7" x14ac:dyDescent="0.25">
      <c r="A171" t="s">
        <v>2831</v>
      </c>
      <c r="B171" t="s">
        <v>2830</v>
      </c>
      <c r="C171" t="s">
        <v>47</v>
      </c>
      <c r="D171" t="s">
        <v>509</v>
      </c>
      <c r="E171">
        <v>283</v>
      </c>
      <c r="F171">
        <v>826</v>
      </c>
      <c r="G171">
        <v>4.4000000000000004</v>
      </c>
    </row>
    <row r="172" spans="1:7" x14ac:dyDescent="0.25">
      <c r="A172" t="s">
        <v>3850</v>
      </c>
      <c r="B172" t="s">
        <v>3849</v>
      </c>
      <c r="C172" t="s">
        <v>47</v>
      </c>
      <c r="D172" t="s">
        <v>509</v>
      </c>
      <c r="E172">
        <v>283</v>
      </c>
      <c r="F172">
        <v>1871</v>
      </c>
      <c r="G172">
        <v>8.6</v>
      </c>
    </row>
    <row r="173" spans="1:7" x14ac:dyDescent="0.25">
      <c r="A173" t="s">
        <v>3224</v>
      </c>
      <c r="B173" t="s">
        <v>8676</v>
      </c>
      <c r="C173" t="s">
        <v>47</v>
      </c>
      <c r="D173" t="s">
        <v>509</v>
      </c>
      <c r="E173">
        <v>405</v>
      </c>
      <c r="F173">
        <v>3673</v>
      </c>
      <c r="G173">
        <v>5.9</v>
      </c>
    </row>
    <row r="174" spans="1:7" x14ac:dyDescent="0.25">
      <c r="A174" t="s">
        <v>1624</v>
      </c>
      <c r="B174" t="s">
        <v>1623</v>
      </c>
      <c r="C174" t="s">
        <v>1023</v>
      </c>
      <c r="D174" t="s">
        <v>570</v>
      </c>
      <c r="E174">
        <v>868</v>
      </c>
      <c r="F174">
        <v>10959</v>
      </c>
      <c r="G174">
        <v>17.2</v>
      </c>
    </row>
    <row r="175" spans="1:7" x14ac:dyDescent="0.25">
      <c r="A175" t="s">
        <v>11762</v>
      </c>
      <c r="B175" t="s">
        <v>11761</v>
      </c>
      <c r="C175" t="s">
        <v>1023</v>
      </c>
      <c r="D175" t="s">
        <v>570</v>
      </c>
      <c r="E175">
        <v>407</v>
      </c>
      <c r="F175">
        <v>5668</v>
      </c>
      <c r="G175">
        <v>22.3</v>
      </c>
    </row>
    <row r="176" spans="1:7" x14ac:dyDescent="0.25">
      <c r="A176" t="s">
        <v>1024</v>
      </c>
      <c r="B176" t="s">
        <v>9287</v>
      </c>
      <c r="C176" t="s">
        <v>1023</v>
      </c>
      <c r="D176" t="s">
        <v>570</v>
      </c>
      <c r="E176">
        <v>566</v>
      </c>
      <c r="F176">
        <v>3907</v>
      </c>
      <c r="G176">
        <v>1.5</v>
      </c>
    </row>
    <row r="177" spans="1:7" x14ac:dyDescent="0.25">
      <c r="A177" t="s">
        <v>5109</v>
      </c>
      <c r="B177" t="s">
        <v>5108</v>
      </c>
      <c r="C177" t="s">
        <v>1023</v>
      </c>
      <c r="D177" t="s">
        <v>570</v>
      </c>
      <c r="E177">
        <v>1055</v>
      </c>
      <c r="F177">
        <v>12232</v>
      </c>
      <c r="G177">
        <v>1.6</v>
      </c>
    </row>
    <row r="178" spans="1:7" x14ac:dyDescent="0.25">
      <c r="A178" t="s">
        <v>11015</v>
      </c>
      <c r="B178" t="s">
        <v>11014</v>
      </c>
      <c r="C178" t="s">
        <v>1023</v>
      </c>
      <c r="D178" t="s">
        <v>570</v>
      </c>
      <c r="E178">
        <v>453</v>
      </c>
      <c r="F178">
        <v>1870</v>
      </c>
      <c r="G178">
        <v>3</v>
      </c>
    </row>
    <row r="179" spans="1:7" x14ac:dyDescent="0.25">
      <c r="A179" t="s">
        <v>1952</v>
      </c>
      <c r="B179" t="s">
        <v>11748</v>
      </c>
      <c r="C179" t="s">
        <v>1023</v>
      </c>
      <c r="D179" t="s">
        <v>570</v>
      </c>
      <c r="E179">
        <v>1529</v>
      </c>
      <c r="F179">
        <v>8634</v>
      </c>
      <c r="G179">
        <v>1.4</v>
      </c>
    </row>
    <row r="180" spans="1:7" x14ac:dyDescent="0.25">
      <c r="A180" t="s">
        <v>2133</v>
      </c>
      <c r="B180" t="s">
        <v>9713</v>
      </c>
      <c r="C180" t="s">
        <v>1023</v>
      </c>
      <c r="D180" t="s">
        <v>570</v>
      </c>
      <c r="E180">
        <v>746</v>
      </c>
      <c r="F180">
        <v>3997</v>
      </c>
      <c r="G180">
        <v>1.1000000000000001</v>
      </c>
    </row>
    <row r="181" spans="1:7" x14ac:dyDescent="0.25">
      <c r="A181" t="s">
        <v>6356</v>
      </c>
      <c r="B181" t="s">
        <v>8506</v>
      </c>
      <c r="C181" t="s">
        <v>1023</v>
      </c>
      <c r="D181" t="s">
        <v>570</v>
      </c>
      <c r="E181">
        <v>507</v>
      </c>
      <c r="F181">
        <v>1853</v>
      </c>
      <c r="G181">
        <v>5.3</v>
      </c>
    </row>
    <row r="182" spans="1:7" x14ac:dyDescent="0.25">
      <c r="A182" t="s">
        <v>1084</v>
      </c>
      <c r="B182" t="s">
        <v>8747</v>
      </c>
      <c r="C182" t="s">
        <v>1023</v>
      </c>
      <c r="D182" t="s">
        <v>570</v>
      </c>
      <c r="E182">
        <v>1225</v>
      </c>
      <c r="F182">
        <v>4920</v>
      </c>
      <c r="G182">
        <v>0.9</v>
      </c>
    </row>
    <row r="183" spans="1:7" x14ac:dyDescent="0.25">
      <c r="A183" t="s">
        <v>1983</v>
      </c>
      <c r="B183" t="s">
        <v>1982</v>
      </c>
      <c r="C183" t="s">
        <v>1023</v>
      </c>
      <c r="D183" t="s">
        <v>570</v>
      </c>
      <c r="E183">
        <v>406</v>
      </c>
      <c r="F183">
        <v>2552</v>
      </c>
      <c r="G183">
        <v>3.4</v>
      </c>
    </row>
    <row r="184" spans="1:7" x14ac:dyDescent="0.25">
      <c r="A184" t="s">
        <v>2920</v>
      </c>
      <c r="B184" t="s">
        <v>2919</v>
      </c>
      <c r="C184" t="s">
        <v>1023</v>
      </c>
      <c r="D184" t="s">
        <v>570</v>
      </c>
      <c r="E184">
        <v>527</v>
      </c>
      <c r="F184">
        <v>6480</v>
      </c>
      <c r="G184">
        <v>3.7</v>
      </c>
    </row>
    <row r="185" spans="1:7" x14ac:dyDescent="0.25">
      <c r="A185" t="s">
        <v>2352</v>
      </c>
      <c r="B185" t="s">
        <v>5580</v>
      </c>
      <c r="C185" t="s">
        <v>1023</v>
      </c>
      <c r="D185" t="s">
        <v>570</v>
      </c>
      <c r="E185">
        <v>588</v>
      </c>
      <c r="F185">
        <v>5058</v>
      </c>
      <c r="G185">
        <v>7.4</v>
      </c>
    </row>
    <row r="186" spans="1:7" x14ac:dyDescent="0.25">
      <c r="A186" t="s">
        <v>8334</v>
      </c>
      <c r="B186" t="s">
        <v>8333</v>
      </c>
      <c r="C186" t="s">
        <v>1023</v>
      </c>
      <c r="D186" t="s">
        <v>570</v>
      </c>
      <c r="E186">
        <v>507</v>
      </c>
      <c r="F186">
        <v>12798</v>
      </c>
      <c r="G186">
        <v>3</v>
      </c>
    </row>
    <row r="187" spans="1:7" x14ac:dyDescent="0.25">
      <c r="A187" t="s">
        <v>6174</v>
      </c>
      <c r="B187" t="s">
        <v>6173</v>
      </c>
      <c r="C187" t="s">
        <v>1023</v>
      </c>
      <c r="D187" t="s">
        <v>570</v>
      </c>
      <c r="E187">
        <v>319</v>
      </c>
      <c r="F187">
        <v>1708</v>
      </c>
      <c r="G187">
        <v>3.3</v>
      </c>
    </row>
    <row r="188" spans="1:7" x14ac:dyDescent="0.25">
      <c r="A188" t="s">
        <v>2714</v>
      </c>
      <c r="B188" t="s">
        <v>11194</v>
      </c>
      <c r="C188" t="s">
        <v>1023</v>
      </c>
      <c r="D188" t="s">
        <v>570</v>
      </c>
      <c r="E188">
        <v>1019</v>
      </c>
      <c r="F188">
        <v>4874</v>
      </c>
      <c r="G188">
        <v>1.2</v>
      </c>
    </row>
    <row r="189" spans="1:7" x14ac:dyDescent="0.25">
      <c r="A189" t="s">
        <v>6031</v>
      </c>
      <c r="B189" t="s">
        <v>12487</v>
      </c>
      <c r="C189" t="s">
        <v>1023</v>
      </c>
      <c r="D189" t="s">
        <v>570</v>
      </c>
      <c r="E189">
        <v>1022</v>
      </c>
      <c r="F189">
        <v>2986</v>
      </c>
      <c r="G189">
        <v>1</v>
      </c>
    </row>
    <row r="190" spans="1:7" x14ac:dyDescent="0.25">
      <c r="A190" t="s">
        <v>3241</v>
      </c>
      <c r="B190" t="s">
        <v>9049</v>
      </c>
      <c r="C190" t="s">
        <v>1023</v>
      </c>
      <c r="D190" t="s">
        <v>570</v>
      </c>
      <c r="E190">
        <v>857</v>
      </c>
      <c r="F190">
        <v>2738</v>
      </c>
      <c r="G190">
        <v>0.5</v>
      </c>
    </row>
    <row r="191" spans="1:7" x14ac:dyDescent="0.25">
      <c r="A191" t="s">
        <v>5435</v>
      </c>
      <c r="B191" t="s">
        <v>5434</v>
      </c>
      <c r="C191" t="s">
        <v>1023</v>
      </c>
      <c r="D191" t="s">
        <v>570</v>
      </c>
      <c r="E191">
        <v>2087</v>
      </c>
      <c r="F191">
        <v>11707</v>
      </c>
      <c r="G191">
        <v>0.70000000000000007</v>
      </c>
    </row>
    <row r="192" spans="1:7" x14ac:dyDescent="0.25">
      <c r="A192" t="s">
        <v>1162</v>
      </c>
      <c r="B192" t="s">
        <v>8656</v>
      </c>
      <c r="C192" t="s">
        <v>1023</v>
      </c>
      <c r="D192" t="s">
        <v>570</v>
      </c>
      <c r="E192">
        <v>702</v>
      </c>
      <c r="F192">
        <v>2173</v>
      </c>
      <c r="G192">
        <v>0.70000000000000007</v>
      </c>
    </row>
    <row r="193" spans="1:7" x14ac:dyDescent="0.25">
      <c r="A193" t="s">
        <v>8152</v>
      </c>
      <c r="B193" t="s">
        <v>8151</v>
      </c>
      <c r="C193" t="s">
        <v>1023</v>
      </c>
      <c r="D193" t="s">
        <v>570</v>
      </c>
      <c r="E193">
        <v>471</v>
      </c>
      <c r="F193">
        <v>3266</v>
      </c>
      <c r="G193">
        <v>1.2</v>
      </c>
    </row>
    <row r="194" spans="1:7" x14ac:dyDescent="0.25">
      <c r="A194" t="s">
        <v>3151</v>
      </c>
      <c r="B194" t="s">
        <v>10104</v>
      </c>
      <c r="C194" t="s">
        <v>1023</v>
      </c>
      <c r="D194" t="s">
        <v>570</v>
      </c>
      <c r="E194">
        <v>685</v>
      </c>
      <c r="F194">
        <v>2530</v>
      </c>
      <c r="G194">
        <v>1.7000000000000002</v>
      </c>
    </row>
    <row r="195" spans="1:7" x14ac:dyDescent="0.25">
      <c r="A195" t="s">
        <v>5257</v>
      </c>
      <c r="B195" t="s">
        <v>11188</v>
      </c>
      <c r="C195" t="s">
        <v>1023</v>
      </c>
      <c r="D195" t="s">
        <v>570</v>
      </c>
      <c r="E195">
        <v>566</v>
      </c>
      <c r="F195">
        <v>4330</v>
      </c>
      <c r="G195">
        <v>4.5999999999999996</v>
      </c>
    </row>
    <row r="196" spans="1:7" x14ac:dyDescent="0.25">
      <c r="A196" t="s">
        <v>6422</v>
      </c>
      <c r="B196" t="s">
        <v>6421</v>
      </c>
      <c r="C196" t="s">
        <v>1023</v>
      </c>
      <c r="D196" t="s">
        <v>570</v>
      </c>
      <c r="E196">
        <v>476</v>
      </c>
      <c r="F196">
        <v>2336</v>
      </c>
      <c r="G196">
        <v>2.6</v>
      </c>
    </row>
    <row r="197" spans="1:7" x14ac:dyDescent="0.25">
      <c r="A197" t="s">
        <v>3313</v>
      </c>
      <c r="B197" t="s">
        <v>12083</v>
      </c>
      <c r="C197" t="s">
        <v>1023</v>
      </c>
      <c r="D197" t="s">
        <v>570</v>
      </c>
      <c r="E197">
        <v>879</v>
      </c>
      <c r="F197">
        <v>6080</v>
      </c>
      <c r="G197">
        <v>0.9</v>
      </c>
    </row>
    <row r="198" spans="1:7" x14ac:dyDescent="0.25">
      <c r="A198" t="s">
        <v>3368</v>
      </c>
      <c r="B198" t="s">
        <v>7461</v>
      </c>
      <c r="C198" t="s">
        <v>1023</v>
      </c>
      <c r="D198" t="s">
        <v>570</v>
      </c>
      <c r="E198">
        <v>972</v>
      </c>
      <c r="F198">
        <v>3734</v>
      </c>
      <c r="G198">
        <v>0.5</v>
      </c>
    </row>
    <row r="199" spans="1:7" x14ac:dyDescent="0.25">
      <c r="A199" t="s">
        <v>9059</v>
      </c>
      <c r="B199" t="s">
        <v>10677</v>
      </c>
      <c r="C199" t="s">
        <v>1023</v>
      </c>
      <c r="D199" t="s">
        <v>570</v>
      </c>
      <c r="E199">
        <v>1051</v>
      </c>
      <c r="F199">
        <v>4282</v>
      </c>
      <c r="G199">
        <v>0.4</v>
      </c>
    </row>
    <row r="200" spans="1:7" x14ac:dyDescent="0.25">
      <c r="A200" t="s">
        <v>5737</v>
      </c>
      <c r="B200" t="s">
        <v>5736</v>
      </c>
      <c r="C200" t="s">
        <v>1023</v>
      </c>
      <c r="D200" t="s">
        <v>570</v>
      </c>
      <c r="E200">
        <v>616</v>
      </c>
      <c r="F200">
        <v>2688</v>
      </c>
      <c r="G200">
        <v>2</v>
      </c>
    </row>
    <row r="201" spans="1:7" x14ac:dyDescent="0.25">
      <c r="A201" t="s">
        <v>12028</v>
      </c>
      <c r="B201" t="s">
        <v>12027</v>
      </c>
      <c r="C201" t="s">
        <v>1023</v>
      </c>
      <c r="D201" t="s">
        <v>570</v>
      </c>
      <c r="E201">
        <v>891</v>
      </c>
      <c r="F201">
        <v>9048</v>
      </c>
      <c r="G201">
        <v>0.70000000000000007</v>
      </c>
    </row>
    <row r="202" spans="1:7" x14ac:dyDescent="0.25">
      <c r="A202" t="s">
        <v>9375</v>
      </c>
      <c r="B202" t="s">
        <v>9374</v>
      </c>
      <c r="C202" t="s">
        <v>1023</v>
      </c>
      <c r="D202" t="s">
        <v>570</v>
      </c>
      <c r="E202">
        <v>1970</v>
      </c>
      <c r="F202">
        <v>8174</v>
      </c>
      <c r="G202">
        <v>0.4</v>
      </c>
    </row>
    <row r="203" spans="1:7" x14ac:dyDescent="0.25">
      <c r="A203" t="s">
        <v>2449</v>
      </c>
      <c r="B203" t="s">
        <v>9546</v>
      </c>
      <c r="C203" t="s">
        <v>1023</v>
      </c>
      <c r="D203" t="s">
        <v>570</v>
      </c>
      <c r="E203">
        <v>960</v>
      </c>
      <c r="F203">
        <v>4415</v>
      </c>
      <c r="G203">
        <v>0.70000000000000007</v>
      </c>
    </row>
    <row r="204" spans="1:7" x14ac:dyDescent="0.25">
      <c r="A204" t="s">
        <v>3712</v>
      </c>
      <c r="B204" t="s">
        <v>3711</v>
      </c>
      <c r="C204" t="s">
        <v>1023</v>
      </c>
      <c r="D204" t="s">
        <v>570</v>
      </c>
      <c r="E204">
        <v>1407</v>
      </c>
      <c r="F204">
        <v>1664</v>
      </c>
      <c r="G204">
        <v>2.7</v>
      </c>
    </row>
    <row r="205" spans="1:7" x14ac:dyDescent="0.25">
      <c r="A205" t="s">
        <v>10350</v>
      </c>
      <c r="B205" t="s">
        <v>10349</v>
      </c>
      <c r="C205" t="s">
        <v>1023</v>
      </c>
      <c r="D205" t="s">
        <v>570</v>
      </c>
      <c r="E205">
        <v>687</v>
      </c>
      <c r="F205">
        <v>3559</v>
      </c>
      <c r="G205">
        <v>0.70000000000000007</v>
      </c>
    </row>
    <row r="206" spans="1:7" x14ac:dyDescent="0.25">
      <c r="A206" t="s">
        <v>4345</v>
      </c>
      <c r="B206" t="s">
        <v>11388</v>
      </c>
      <c r="C206" t="s">
        <v>1023</v>
      </c>
      <c r="D206" t="s">
        <v>570</v>
      </c>
      <c r="E206">
        <v>913</v>
      </c>
      <c r="F206">
        <v>2230</v>
      </c>
      <c r="G206">
        <v>1</v>
      </c>
    </row>
    <row r="207" spans="1:7" x14ac:dyDescent="0.25">
      <c r="A207" t="s">
        <v>4979</v>
      </c>
      <c r="B207" t="s">
        <v>4978</v>
      </c>
      <c r="C207" t="s">
        <v>1023</v>
      </c>
      <c r="D207" t="s">
        <v>570</v>
      </c>
      <c r="E207">
        <v>609</v>
      </c>
      <c r="F207">
        <v>4036</v>
      </c>
      <c r="G207">
        <v>1.8</v>
      </c>
    </row>
    <row r="208" spans="1:7" x14ac:dyDescent="0.25">
      <c r="A208" t="s">
        <v>4801</v>
      </c>
      <c r="B208" t="s">
        <v>8531</v>
      </c>
      <c r="C208" t="s">
        <v>1023</v>
      </c>
      <c r="D208" t="s">
        <v>570</v>
      </c>
      <c r="E208">
        <v>631</v>
      </c>
      <c r="F208">
        <v>1463</v>
      </c>
      <c r="G208">
        <v>1.2</v>
      </c>
    </row>
    <row r="209" spans="1:7" x14ac:dyDescent="0.25">
      <c r="A209" t="s">
        <v>7444</v>
      </c>
      <c r="B209" t="s">
        <v>11894</v>
      </c>
      <c r="C209" t="s">
        <v>1023</v>
      </c>
      <c r="D209" t="s">
        <v>570</v>
      </c>
      <c r="E209">
        <v>2393</v>
      </c>
      <c r="F209">
        <v>20635</v>
      </c>
      <c r="G209">
        <v>0.2</v>
      </c>
    </row>
    <row r="210" spans="1:7" x14ac:dyDescent="0.25">
      <c r="A210" t="s">
        <v>5355</v>
      </c>
      <c r="B210" t="s">
        <v>2506</v>
      </c>
      <c r="C210" t="s">
        <v>1023</v>
      </c>
      <c r="D210" t="s">
        <v>570</v>
      </c>
      <c r="E210">
        <v>538</v>
      </c>
      <c r="F210">
        <v>1244</v>
      </c>
      <c r="G210">
        <v>0.4</v>
      </c>
    </row>
    <row r="211" spans="1:7" x14ac:dyDescent="0.25">
      <c r="A211" t="s">
        <v>5204</v>
      </c>
      <c r="B211" t="s">
        <v>5203</v>
      </c>
      <c r="C211" t="s">
        <v>1023</v>
      </c>
      <c r="D211" t="s">
        <v>570</v>
      </c>
      <c r="E211">
        <v>796</v>
      </c>
      <c r="F211">
        <v>1859</v>
      </c>
      <c r="G211">
        <v>0.8</v>
      </c>
    </row>
    <row r="212" spans="1:7" x14ac:dyDescent="0.25">
      <c r="A212" t="s">
        <v>4799</v>
      </c>
      <c r="B212" t="s">
        <v>4798</v>
      </c>
      <c r="C212" t="s">
        <v>1023</v>
      </c>
      <c r="D212" t="s">
        <v>570</v>
      </c>
      <c r="E212">
        <v>417</v>
      </c>
      <c r="F212">
        <v>3868</v>
      </c>
      <c r="G212">
        <v>5.3</v>
      </c>
    </row>
    <row r="213" spans="1:7" x14ac:dyDescent="0.25">
      <c r="A213" t="s">
        <v>1134</v>
      </c>
      <c r="B213" t="s">
        <v>8669</v>
      </c>
      <c r="C213" t="s">
        <v>1023</v>
      </c>
      <c r="D213" t="s">
        <v>570</v>
      </c>
      <c r="E213">
        <v>389</v>
      </c>
      <c r="F213">
        <v>6970</v>
      </c>
      <c r="G213">
        <v>2.5</v>
      </c>
    </row>
    <row r="214" spans="1:7" x14ac:dyDescent="0.25">
      <c r="A214" t="s">
        <v>8585</v>
      </c>
      <c r="B214" t="s">
        <v>8584</v>
      </c>
      <c r="C214" t="s">
        <v>1023</v>
      </c>
      <c r="D214" t="s">
        <v>570</v>
      </c>
      <c r="E214">
        <v>2085</v>
      </c>
      <c r="F214">
        <v>10835</v>
      </c>
      <c r="G214">
        <v>1.1000000000000001</v>
      </c>
    </row>
    <row r="215" spans="1:7" x14ac:dyDescent="0.25">
      <c r="A215" t="s">
        <v>10754</v>
      </c>
      <c r="B215" t="s">
        <v>10753</v>
      </c>
      <c r="C215" t="s">
        <v>1023</v>
      </c>
      <c r="D215" t="s">
        <v>570</v>
      </c>
      <c r="E215">
        <v>404</v>
      </c>
      <c r="F215">
        <v>2783</v>
      </c>
      <c r="G215">
        <v>3.7</v>
      </c>
    </row>
    <row r="216" spans="1:7" x14ac:dyDescent="0.25">
      <c r="A216" t="s">
        <v>6559</v>
      </c>
      <c r="B216" t="s">
        <v>6558</v>
      </c>
      <c r="C216" t="s">
        <v>1023</v>
      </c>
      <c r="D216" t="s">
        <v>570</v>
      </c>
      <c r="E216">
        <v>537</v>
      </c>
      <c r="F216">
        <v>2821</v>
      </c>
      <c r="G216">
        <v>1.1000000000000001</v>
      </c>
    </row>
    <row r="217" spans="1:7" x14ac:dyDescent="0.25">
      <c r="A217" t="s">
        <v>2302</v>
      </c>
      <c r="B217" t="s">
        <v>3580</v>
      </c>
      <c r="C217" t="s">
        <v>781</v>
      </c>
      <c r="D217" t="s">
        <v>570</v>
      </c>
      <c r="E217">
        <v>1113</v>
      </c>
      <c r="F217">
        <v>10878</v>
      </c>
      <c r="G217">
        <v>39.200000000000003</v>
      </c>
    </row>
    <row r="218" spans="1:7" x14ac:dyDescent="0.25">
      <c r="A218" t="s">
        <v>4204</v>
      </c>
      <c r="B218" t="s">
        <v>10339</v>
      </c>
      <c r="C218" t="s">
        <v>781</v>
      </c>
      <c r="D218" t="s">
        <v>570</v>
      </c>
      <c r="E218">
        <v>1586</v>
      </c>
      <c r="F218">
        <v>2827</v>
      </c>
      <c r="G218">
        <v>11.6</v>
      </c>
    </row>
    <row r="219" spans="1:7" x14ac:dyDescent="0.25">
      <c r="A219" t="s">
        <v>2970</v>
      </c>
      <c r="B219" t="s">
        <v>10792</v>
      </c>
      <c r="C219" t="s">
        <v>781</v>
      </c>
      <c r="D219" t="s">
        <v>570</v>
      </c>
      <c r="E219">
        <v>622</v>
      </c>
      <c r="F219">
        <v>746</v>
      </c>
      <c r="G219">
        <v>1.3</v>
      </c>
    </row>
    <row r="220" spans="1:7" x14ac:dyDescent="0.25">
      <c r="A220" t="s">
        <v>4701</v>
      </c>
      <c r="B220" t="s">
        <v>7831</v>
      </c>
      <c r="C220" t="s">
        <v>781</v>
      </c>
      <c r="D220" t="s">
        <v>570</v>
      </c>
      <c r="E220">
        <v>1992</v>
      </c>
      <c r="F220">
        <v>6521</v>
      </c>
      <c r="G220">
        <v>2.2999999999999998</v>
      </c>
    </row>
    <row r="221" spans="1:7" x14ac:dyDescent="0.25">
      <c r="A221" t="s">
        <v>3767</v>
      </c>
      <c r="B221" t="s">
        <v>10161</v>
      </c>
      <c r="C221" t="s">
        <v>781</v>
      </c>
      <c r="D221" t="s">
        <v>570</v>
      </c>
      <c r="E221">
        <v>651</v>
      </c>
      <c r="F221">
        <v>1453</v>
      </c>
      <c r="G221">
        <v>1.9</v>
      </c>
    </row>
    <row r="222" spans="1:7" x14ac:dyDescent="0.25">
      <c r="A222" t="s">
        <v>5236</v>
      </c>
      <c r="B222" t="s">
        <v>10093</v>
      </c>
      <c r="C222" t="s">
        <v>781</v>
      </c>
      <c r="D222" t="s">
        <v>570</v>
      </c>
      <c r="E222">
        <v>1120</v>
      </c>
      <c r="F222">
        <v>4249</v>
      </c>
      <c r="G222">
        <v>0.8</v>
      </c>
    </row>
    <row r="223" spans="1:7" x14ac:dyDescent="0.25">
      <c r="A223" t="s">
        <v>783</v>
      </c>
      <c r="B223" t="s">
        <v>782</v>
      </c>
      <c r="C223" t="s">
        <v>781</v>
      </c>
      <c r="D223" t="s">
        <v>570</v>
      </c>
      <c r="E223">
        <v>840</v>
      </c>
      <c r="F223">
        <v>3049</v>
      </c>
      <c r="G223">
        <v>0.5</v>
      </c>
    </row>
    <row r="224" spans="1:7" x14ac:dyDescent="0.25">
      <c r="A224" t="s">
        <v>2598</v>
      </c>
      <c r="B224" t="s">
        <v>9764</v>
      </c>
      <c r="C224" t="s">
        <v>781</v>
      </c>
      <c r="D224" t="s">
        <v>570</v>
      </c>
      <c r="E224">
        <v>1061</v>
      </c>
      <c r="F224">
        <v>3042</v>
      </c>
      <c r="G224">
        <v>1.1000000000000001</v>
      </c>
    </row>
    <row r="225" spans="1:7" x14ac:dyDescent="0.25">
      <c r="A225" t="s">
        <v>11348</v>
      </c>
      <c r="B225" t="s">
        <v>11347</v>
      </c>
      <c r="C225" t="s">
        <v>781</v>
      </c>
      <c r="D225" t="s">
        <v>570</v>
      </c>
      <c r="E225">
        <v>2127</v>
      </c>
      <c r="F225">
        <v>10030</v>
      </c>
      <c r="G225">
        <v>0.70000000000000007</v>
      </c>
    </row>
    <row r="226" spans="1:7" x14ac:dyDescent="0.25">
      <c r="A226" t="s">
        <v>4835</v>
      </c>
      <c r="B226" t="s">
        <v>9038</v>
      </c>
      <c r="C226" t="s">
        <v>781</v>
      </c>
      <c r="D226" t="s">
        <v>570</v>
      </c>
      <c r="E226">
        <v>1179</v>
      </c>
      <c r="F226">
        <v>1356</v>
      </c>
      <c r="G226">
        <v>0.70000000000000007</v>
      </c>
    </row>
    <row r="227" spans="1:7" x14ac:dyDescent="0.25">
      <c r="A227" t="s">
        <v>1186</v>
      </c>
      <c r="B227" t="s">
        <v>9305</v>
      </c>
      <c r="C227" t="s">
        <v>781</v>
      </c>
      <c r="D227" t="s">
        <v>570</v>
      </c>
      <c r="E227">
        <v>1412</v>
      </c>
      <c r="F227">
        <v>3567</v>
      </c>
      <c r="G227">
        <v>6.2</v>
      </c>
    </row>
    <row r="228" spans="1:7" x14ac:dyDescent="0.25">
      <c r="A228" t="s">
        <v>5944</v>
      </c>
      <c r="B228" t="s">
        <v>5943</v>
      </c>
      <c r="C228" t="s">
        <v>781</v>
      </c>
      <c r="D228" t="s">
        <v>570</v>
      </c>
      <c r="E228">
        <v>2264</v>
      </c>
      <c r="F228">
        <v>13461</v>
      </c>
      <c r="G228">
        <v>1.1000000000000001</v>
      </c>
    </row>
    <row r="229" spans="1:7" x14ac:dyDescent="0.25">
      <c r="A229" t="s">
        <v>1158</v>
      </c>
      <c r="B229" t="s">
        <v>6982</v>
      </c>
      <c r="C229" t="s">
        <v>781</v>
      </c>
      <c r="D229" t="s">
        <v>570</v>
      </c>
      <c r="E229">
        <v>1168</v>
      </c>
      <c r="F229">
        <v>5703</v>
      </c>
      <c r="G229">
        <v>2.6</v>
      </c>
    </row>
    <row r="230" spans="1:7" x14ac:dyDescent="0.25">
      <c r="A230" t="s">
        <v>9610</v>
      </c>
      <c r="B230" t="s">
        <v>9609</v>
      </c>
      <c r="C230" t="s">
        <v>781</v>
      </c>
      <c r="D230" t="s">
        <v>570</v>
      </c>
      <c r="E230">
        <v>2101</v>
      </c>
      <c r="F230">
        <v>3583</v>
      </c>
      <c r="G230">
        <v>0.9</v>
      </c>
    </row>
    <row r="231" spans="1:7" x14ac:dyDescent="0.25">
      <c r="A231" t="s">
        <v>4680</v>
      </c>
      <c r="B231" t="s">
        <v>9437</v>
      </c>
      <c r="C231" t="s">
        <v>781</v>
      </c>
      <c r="D231" t="s">
        <v>570</v>
      </c>
      <c r="E231">
        <v>1715</v>
      </c>
      <c r="F231">
        <v>6787</v>
      </c>
      <c r="G231">
        <v>0.60000000000000009</v>
      </c>
    </row>
    <row r="232" spans="1:7" x14ac:dyDescent="0.25">
      <c r="A232" t="s">
        <v>2279</v>
      </c>
      <c r="B232" t="s">
        <v>6795</v>
      </c>
      <c r="C232" t="s">
        <v>781</v>
      </c>
      <c r="D232" t="s">
        <v>570</v>
      </c>
      <c r="E232">
        <v>1607</v>
      </c>
      <c r="F232">
        <v>3762</v>
      </c>
      <c r="G232">
        <v>1</v>
      </c>
    </row>
    <row r="233" spans="1:7" x14ac:dyDescent="0.25">
      <c r="A233" t="s">
        <v>2779</v>
      </c>
      <c r="B233" t="s">
        <v>7748</v>
      </c>
      <c r="C233" t="s">
        <v>781</v>
      </c>
      <c r="D233" t="s">
        <v>570</v>
      </c>
      <c r="E233">
        <v>2227</v>
      </c>
      <c r="F233">
        <v>7758</v>
      </c>
      <c r="G233">
        <v>0.70000000000000007</v>
      </c>
    </row>
    <row r="234" spans="1:7" x14ac:dyDescent="0.25">
      <c r="A234" t="s">
        <v>1920</v>
      </c>
      <c r="B234" t="s">
        <v>1919</v>
      </c>
      <c r="C234" t="s">
        <v>781</v>
      </c>
      <c r="D234" t="s">
        <v>570</v>
      </c>
      <c r="E234">
        <v>671</v>
      </c>
      <c r="F234">
        <v>2270</v>
      </c>
      <c r="G234">
        <v>3.7</v>
      </c>
    </row>
    <row r="235" spans="1:7" x14ac:dyDescent="0.25">
      <c r="A235" t="s">
        <v>5448</v>
      </c>
      <c r="B235" t="s">
        <v>12189</v>
      </c>
      <c r="C235" t="s">
        <v>781</v>
      </c>
      <c r="D235" t="s">
        <v>570</v>
      </c>
      <c r="E235">
        <v>1853</v>
      </c>
      <c r="F235">
        <v>4096</v>
      </c>
      <c r="G235">
        <v>0.8</v>
      </c>
    </row>
    <row r="236" spans="1:7" x14ac:dyDescent="0.25">
      <c r="A236" t="s">
        <v>7240</v>
      </c>
      <c r="B236" t="s">
        <v>7239</v>
      </c>
      <c r="C236" t="s">
        <v>781</v>
      </c>
      <c r="D236" t="s">
        <v>570</v>
      </c>
      <c r="E236">
        <v>2340</v>
      </c>
      <c r="F236">
        <v>12342</v>
      </c>
      <c r="G236">
        <v>0.5</v>
      </c>
    </row>
    <row r="237" spans="1:7" x14ac:dyDescent="0.25">
      <c r="A237" t="s">
        <v>11417</v>
      </c>
      <c r="B237" t="s">
        <v>11416</v>
      </c>
      <c r="C237" t="s">
        <v>781</v>
      </c>
      <c r="D237" t="s">
        <v>570</v>
      </c>
      <c r="E237">
        <v>1919</v>
      </c>
      <c r="F237">
        <v>2565</v>
      </c>
      <c r="G237">
        <v>1.6</v>
      </c>
    </row>
    <row r="238" spans="1:7" x14ac:dyDescent="0.25">
      <c r="A238" t="s">
        <v>6562</v>
      </c>
      <c r="B238" t="s">
        <v>6561</v>
      </c>
      <c r="C238" t="s">
        <v>781</v>
      </c>
      <c r="D238" t="s">
        <v>570</v>
      </c>
      <c r="E238">
        <v>2515</v>
      </c>
      <c r="F238">
        <v>12285</v>
      </c>
      <c r="G238">
        <v>0.5</v>
      </c>
    </row>
    <row r="239" spans="1:7" x14ac:dyDescent="0.25">
      <c r="A239" t="s">
        <v>6317</v>
      </c>
      <c r="B239" t="s">
        <v>8562</v>
      </c>
      <c r="C239" t="s">
        <v>781</v>
      </c>
      <c r="D239" t="s">
        <v>570</v>
      </c>
      <c r="E239">
        <v>2096</v>
      </c>
      <c r="F239">
        <v>7316</v>
      </c>
      <c r="G239">
        <v>0.4</v>
      </c>
    </row>
    <row r="240" spans="1:7" x14ac:dyDescent="0.25">
      <c r="A240" t="s">
        <v>12100</v>
      </c>
      <c r="B240" t="s">
        <v>12099</v>
      </c>
      <c r="C240" t="s">
        <v>781</v>
      </c>
      <c r="D240" t="s">
        <v>570</v>
      </c>
      <c r="E240">
        <v>1923</v>
      </c>
      <c r="F240">
        <v>9170</v>
      </c>
      <c r="G240">
        <v>1.1000000000000001</v>
      </c>
    </row>
    <row r="241" spans="1:7" x14ac:dyDescent="0.25">
      <c r="A241" t="s">
        <v>2494</v>
      </c>
      <c r="B241" t="s">
        <v>4295</v>
      </c>
      <c r="C241" t="s">
        <v>781</v>
      </c>
      <c r="D241" t="s">
        <v>570</v>
      </c>
      <c r="E241">
        <v>1106</v>
      </c>
      <c r="F241">
        <v>4372</v>
      </c>
      <c r="G241">
        <v>3.2</v>
      </c>
    </row>
    <row r="242" spans="1:7" x14ac:dyDescent="0.25">
      <c r="A242" t="s">
        <v>4045</v>
      </c>
      <c r="B242" t="s">
        <v>10094</v>
      </c>
      <c r="C242" t="s">
        <v>781</v>
      </c>
      <c r="D242" t="s">
        <v>570</v>
      </c>
      <c r="E242">
        <v>2272</v>
      </c>
      <c r="F242">
        <v>7765</v>
      </c>
      <c r="G242">
        <v>0.4</v>
      </c>
    </row>
    <row r="243" spans="1:7" x14ac:dyDescent="0.25">
      <c r="A243" t="s">
        <v>9977</v>
      </c>
      <c r="B243" t="s">
        <v>9976</v>
      </c>
      <c r="C243" t="s">
        <v>781</v>
      </c>
      <c r="D243" t="s">
        <v>570</v>
      </c>
      <c r="E243">
        <v>2135</v>
      </c>
      <c r="F243">
        <v>4060</v>
      </c>
      <c r="G243">
        <v>0.4</v>
      </c>
    </row>
    <row r="244" spans="1:7" x14ac:dyDescent="0.25">
      <c r="A244" t="s">
        <v>12456</v>
      </c>
      <c r="B244" t="s">
        <v>12455</v>
      </c>
      <c r="C244" t="s">
        <v>781</v>
      </c>
      <c r="D244" t="s">
        <v>570</v>
      </c>
      <c r="E244">
        <v>2519</v>
      </c>
      <c r="F244">
        <v>7797</v>
      </c>
      <c r="G244">
        <v>0.30000000000000004</v>
      </c>
    </row>
    <row r="245" spans="1:7" x14ac:dyDescent="0.25">
      <c r="A245" t="s">
        <v>2156</v>
      </c>
      <c r="B245" t="s">
        <v>11950</v>
      </c>
      <c r="C245" t="s">
        <v>781</v>
      </c>
      <c r="D245" t="s">
        <v>570</v>
      </c>
      <c r="E245">
        <v>1224</v>
      </c>
      <c r="F245">
        <v>1501</v>
      </c>
      <c r="G245">
        <v>1.7000000000000002</v>
      </c>
    </row>
    <row r="246" spans="1:7" x14ac:dyDescent="0.25">
      <c r="A246" t="s">
        <v>9326</v>
      </c>
      <c r="B246" t="s">
        <v>9325</v>
      </c>
      <c r="C246" t="s">
        <v>781</v>
      </c>
      <c r="D246" t="s">
        <v>570</v>
      </c>
      <c r="E246">
        <v>2263</v>
      </c>
      <c r="F246">
        <v>9075</v>
      </c>
      <c r="G246">
        <v>0.60000000000000009</v>
      </c>
    </row>
    <row r="247" spans="1:7" x14ac:dyDescent="0.25">
      <c r="A247" t="s">
        <v>6137</v>
      </c>
      <c r="B247" t="s">
        <v>8646</v>
      </c>
      <c r="C247" t="s">
        <v>781</v>
      </c>
      <c r="D247" t="s">
        <v>570</v>
      </c>
      <c r="E247">
        <v>1646</v>
      </c>
      <c r="F247">
        <v>5114</v>
      </c>
      <c r="G247">
        <v>2.2999999999999998</v>
      </c>
    </row>
    <row r="248" spans="1:7" x14ac:dyDescent="0.25">
      <c r="A248" t="s">
        <v>1164</v>
      </c>
      <c r="B248" t="s">
        <v>1504</v>
      </c>
      <c r="C248" t="s">
        <v>781</v>
      </c>
      <c r="D248" t="s">
        <v>570</v>
      </c>
      <c r="E248">
        <v>831</v>
      </c>
      <c r="F248">
        <v>1844</v>
      </c>
      <c r="G248">
        <v>1.3</v>
      </c>
    </row>
    <row r="249" spans="1:7" x14ac:dyDescent="0.25">
      <c r="A249" t="s">
        <v>2047</v>
      </c>
      <c r="B249" t="s">
        <v>4542</v>
      </c>
      <c r="C249" t="s">
        <v>781</v>
      </c>
      <c r="D249" t="s">
        <v>570</v>
      </c>
      <c r="E249">
        <v>1268</v>
      </c>
      <c r="F249">
        <v>2198</v>
      </c>
      <c r="G249">
        <v>0.5</v>
      </c>
    </row>
    <row r="250" spans="1:7" x14ac:dyDescent="0.25">
      <c r="A250" t="s">
        <v>8328</v>
      </c>
      <c r="B250" t="s">
        <v>8327</v>
      </c>
      <c r="C250" t="s">
        <v>1071</v>
      </c>
      <c r="D250" t="s">
        <v>570</v>
      </c>
      <c r="E250">
        <v>115</v>
      </c>
      <c r="F250">
        <v>7391</v>
      </c>
      <c r="G250">
        <v>340.7</v>
      </c>
    </row>
    <row r="251" spans="1:7" x14ac:dyDescent="0.25">
      <c r="A251" t="s">
        <v>7892</v>
      </c>
      <c r="B251" t="s">
        <v>7891</v>
      </c>
      <c r="C251" t="s">
        <v>1071</v>
      </c>
      <c r="D251" t="s">
        <v>570</v>
      </c>
      <c r="E251">
        <v>102</v>
      </c>
      <c r="F251">
        <v>768</v>
      </c>
      <c r="G251">
        <v>41.7</v>
      </c>
    </row>
    <row r="252" spans="1:7" x14ac:dyDescent="0.25">
      <c r="A252" t="s">
        <v>10955</v>
      </c>
      <c r="B252" t="s">
        <v>10954</v>
      </c>
      <c r="C252" t="s">
        <v>1071</v>
      </c>
      <c r="D252" t="s">
        <v>570</v>
      </c>
      <c r="E252">
        <v>356</v>
      </c>
      <c r="F252">
        <v>4428</v>
      </c>
      <c r="G252">
        <v>52</v>
      </c>
    </row>
    <row r="253" spans="1:7" x14ac:dyDescent="0.25">
      <c r="A253" t="s">
        <v>1222</v>
      </c>
      <c r="B253" t="s">
        <v>10518</v>
      </c>
      <c r="C253" t="s">
        <v>1071</v>
      </c>
      <c r="D253" t="s">
        <v>570</v>
      </c>
      <c r="E253">
        <v>533</v>
      </c>
      <c r="F253">
        <v>3934</v>
      </c>
      <c r="G253">
        <v>19.2</v>
      </c>
    </row>
    <row r="254" spans="1:7" x14ac:dyDescent="0.25">
      <c r="A254" t="s">
        <v>2513</v>
      </c>
      <c r="B254" t="s">
        <v>2512</v>
      </c>
      <c r="C254" t="s">
        <v>1071</v>
      </c>
      <c r="D254" t="s">
        <v>570</v>
      </c>
      <c r="E254">
        <v>240</v>
      </c>
      <c r="F254">
        <v>951</v>
      </c>
      <c r="G254">
        <v>13.2</v>
      </c>
    </row>
    <row r="255" spans="1:7" x14ac:dyDescent="0.25">
      <c r="A255" t="s">
        <v>7390</v>
      </c>
      <c r="B255" t="s">
        <v>7389</v>
      </c>
      <c r="C255" t="s">
        <v>1071</v>
      </c>
      <c r="D255" t="s">
        <v>570</v>
      </c>
      <c r="E255">
        <v>104</v>
      </c>
      <c r="F255">
        <v>3210</v>
      </c>
      <c r="G255">
        <v>21.8</v>
      </c>
    </row>
    <row r="256" spans="1:7" x14ac:dyDescent="0.25">
      <c r="A256" t="s">
        <v>1535</v>
      </c>
      <c r="B256" t="s">
        <v>1534</v>
      </c>
      <c r="C256" t="s">
        <v>1071</v>
      </c>
      <c r="D256" t="s">
        <v>570</v>
      </c>
      <c r="E256">
        <v>132</v>
      </c>
      <c r="F256">
        <v>1312</v>
      </c>
      <c r="G256">
        <v>28</v>
      </c>
    </row>
    <row r="257" spans="1:7" x14ac:dyDescent="0.25">
      <c r="A257" t="s">
        <v>2889</v>
      </c>
      <c r="B257" t="s">
        <v>2888</v>
      </c>
      <c r="C257" t="s">
        <v>1071</v>
      </c>
      <c r="D257" t="s">
        <v>570</v>
      </c>
      <c r="E257">
        <v>231</v>
      </c>
      <c r="F257">
        <v>492</v>
      </c>
      <c r="G257">
        <v>5.8</v>
      </c>
    </row>
    <row r="258" spans="1:7" x14ac:dyDescent="0.25">
      <c r="A258" t="s">
        <v>3393</v>
      </c>
      <c r="B258" t="s">
        <v>3392</v>
      </c>
      <c r="C258" t="s">
        <v>1071</v>
      </c>
      <c r="D258" t="s">
        <v>570</v>
      </c>
      <c r="E258">
        <v>242</v>
      </c>
      <c r="F258">
        <v>280</v>
      </c>
      <c r="G258">
        <v>14.2</v>
      </c>
    </row>
    <row r="259" spans="1:7" x14ac:dyDescent="0.25">
      <c r="A259" t="s">
        <v>5862</v>
      </c>
      <c r="B259" t="s">
        <v>5861</v>
      </c>
      <c r="C259" t="s">
        <v>1071</v>
      </c>
      <c r="D259" t="s">
        <v>570</v>
      </c>
      <c r="E259">
        <v>156</v>
      </c>
      <c r="F259">
        <v>2601</v>
      </c>
      <c r="G259">
        <v>19.600000000000001</v>
      </c>
    </row>
    <row r="260" spans="1:7" x14ac:dyDescent="0.25">
      <c r="A260" t="s">
        <v>6175</v>
      </c>
      <c r="B260" t="s">
        <v>10931</v>
      </c>
      <c r="C260" t="s">
        <v>1071</v>
      </c>
      <c r="D260" t="s">
        <v>570</v>
      </c>
      <c r="E260">
        <v>640</v>
      </c>
      <c r="F260">
        <v>2134</v>
      </c>
      <c r="G260">
        <v>1.8</v>
      </c>
    </row>
    <row r="261" spans="1:7" x14ac:dyDescent="0.25">
      <c r="A261" t="s">
        <v>8399</v>
      </c>
      <c r="B261" t="s">
        <v>8398</v>
      </c>
      <c r="C261" t="s">
        <v>1071</v>
      </c>
      <c r="D261" t="s">
        <v>570</v>
      </c>
      <c r="E261">
        <v>79</v>
      </c>
      <c r="F261">
        <v>1997</v>
      </c>
      <c r="G261">
        <v>15.1</v>
      </c>
    </row>
    <row r="262" spans="1:7" x14ac:dyDescent="0.25">
      <c r="A262" t="s">
        <v>7541</v>
      </c>
      <c r="B262" t="s">
        <v>7540</v>
      </c>
      <c r="C262" t="s">
        <v>1071</v>
      </c>
      <c r="D262" t="s">
        <v>570</v>
      </c>
      <c r="E262">
        <v>36</v>
      </c>
      <c r="F262">
        <v>108</v>
      </c>
      <c r="G262">
        <v>3.7</v>
      </c>
    </row>
    <row r="263" spans="1:7" x14ac:dyDescent="0.25">
      <c r="A263" t="s">
        <v>6002</v>
      </c>
      <c r="B263" t="s">
        <v>7261</v>
      </c>
      <c r="C263" t="s">
        <v>1071</v>
      </c>
      <c r="D263" t="s">
        <v>570</v>
      </c>
      <c r="E263">
        <v>139</v>
      </c>
      <c r="F263">
        <v>220</v>
      </c>
      <c r="G263">
        <v>5</v>
      </c>
    </row>
    <row r="264" spans="1:7" x14ac:dyDescent="0.25">
      <c r="A264" t="s">
        <v>2807</v>
      </c>
      <c r="B264" t="s">
        <v>2806</v>
      </c>
      <c r="C264" t="s">
        <v>1071</v>
      </c>
      <c r="D264" t="s">
        <v>570</v>
      </c>
      <c r="E264">
        <v>210</v>
      </c>
      <c r="F264">
        <v>2163</v>
      </c>
      <c r="G264">
        <v>6.4</v>
      </c>
    </row>
    <row r="265" spans="1:7" x14ac:dyDescent="0.25">
      <c r="A265" t="s">
        <v>5019</v>
      </c>
      <c r="B265" t="s">
        <v>7083</v>
      </c>
      <c r="C265" t="s">
        <v>1071</v>
      </c>
      <c r="D265" t="s">
        <v>570</v>
      </c>
      <c r="E265">
        <v>301</v>
      </c>
      <c r="F265">
        <v>1489</v>
      </c>
      <c r="G265">
        <v>10.4</v>
      </c>
    </row>
    <row r="266" spans="1:7" x14ac:dyDescent="0.25">
      <c r="A266" t="s">
        <v>1822</v>
      </c>
      <c r="B266" t="s">
        <v>1821</v>
      </c>
      <c r="C266" t="s">
        <v>1071</v>
      </c>
      <c r="D266" t="s">
        <v>570</v>
      </c>
      <c r="E266">
        <v>357</v>
      </c>
      <c r="F266">
        <v>955</v>
      </c>
      <c r="G266">
        <v>2.8</v>
      </c>
    </row>
    <row r="267" spans="1:7" x14ac:dyDescent="0.25">
      <c r="A267" t="s">
        <v>4566</v>
      </c>
      <c r="B267" t="s">
        <v>4565</v>
      </c>
      <c r="C267" t="s">
        <v>1071</v>
      </c>
      <c r="D267" t="s">
        <v>570</v>
      </c>
      <c r="E267">
        <v>164</v>
      </c>
      <c r="F267">
        <v>1262</v>
      </c>
      <c r="G267">
        <v>10.199999999999999</v>
      </c>
    </row>
    <row r="268" spans="1:7" x14ac:dyDescent="0.25">
      <c r="A268" t="s">
        <v>10191</v>
      </c>
      <c r="B268" t="s">
        <v>10190</v>
      </c>
      <c r="C268" t="s">
        <v>1071</v>
      </c>
      <c r="D268" t="s">
        <v>570</v>
      </c>
      <c r="E268">
        <v>719</v>
      </c>
      <c r="F268">
        <v>6245</v>
      </c>
      <c r="G268">
        <v>3.5</v>
      </c>
    </row>
    <row r="269" spans="1:7" x14ac:dyDescent="0.25">
      <c r="A269" t="s">
        <v>1072</v>
      </c>
      <c r="B269" t="s">
        <v>8336</v>
      </c>
      <c r="C269" t="s">
        <v>1071</v>
      </c>
      <c r="D269" t="s">
        <v>570</v>
      </c>
      <c r="E269">
        <v>311</v>
      </c>
      <c r="F269">
        <v>1950</v>
      </c>
      <c r="G269">
        <v>6.9</v>
      </c>
    </row>
    <row r="270" spans="1:7" x14ac:dyDescent="0.25">
      <c r="A270" t="s">
        <v>4304</v>
      </c>
      <c r="B270" t="s">
        <v>4303</v>
      </c>
      <c r="C270" t="s">
        <v>1071</v>
      </c>
      <c r="D270" t="s">
        <v>570</v>
      </c>
      <c r="E270">
        <v>41</v>
      </c>
      <c r="F270">
        <v>2099</v>
      </c>
      <c r="G270">
        <v>73.400000000000006</v>
      </c>
    </row>
    <row r="271" spans="1:7" x14ac:dyDescent="0.25">
      <c r="A271" t="s">
        <v>9690</v>
      </c>
      <c r="B271" t="s">
        <v>9689</v>
      </c>
      <c r="C271" t="s">
        <v>1071</v>
      </c>
      <c r="D271" t="s">
        <v>570</v>
      </c>
      <c r="E271">
        <v>97</v>
      </c>
      <c r="F271">
        <v>1550</v>
      </c>
      <c r="G271">
        <v>9.1</v>
      </c>
    </row>
    <row r="272" spans="1:7" x14ac:dyDescent="0.25">
      <c r="A272" t="s">
        <v>2937</v>
      </c>
      <c r="B272" t="s">
        <v>6094</v>
      </c>
      <c r="C272" t="s">
        <v>1071</v>
      </c>
      <c r="D272" t="s">
        <v>570</v>
      </c>
      <c r="E272">
        <v>1915</v>
      </c>
      <c r="F272">
        <v>9295</v>
      </c>
      <c r="G272">
        <v>0.9</v>
      </c>
    </row>
    <row r="273" spans="1:7" x14ac:dyDescent="0.25">
      <c r="A273" t="s">
        <v>7862</v>
      </c>
      <c r="B273" t="s">
        <v>10042</v>
      </c>
      <c r="C273" t="s">
        <v>1071</v>
      </c>
      <c r="D273" t="s">
        <v>570</v>
      </c>
      <c r="E273">
        <v>1761</v>
      </c>
      <c r="F273">
        <v>17711</v>
      </c>
      <c r="G273">
        <v>2.1</v>
      </c>
    </row>
    <row r="274" spans="1:7" x14ac:dyDescent="0.25">
      <c r="A274" t="s">
        <v>3197</v>
      </c>
      <c r="B274" t="s">
        <v>11066</v>
      </c>
      <c r="C274" t="s">
        <v>1071</v>
      </c>
      <c r="D274" t="s">
        <v>570</v>
      </c>
      <c r="E274">
        <v>534</v>
      </c>
      <c r="F274">
        <v>1053</v>
      </c>
      <c r="G274">
        <v>2.4</v>
      </c>
    </row>
    <row r="275" spans="1:7" x14ac:dyDescent="0.25">
      <c r="A275" t="s">
        <v>3019</v>
      </c>
      <c r="B275" t="s">
        <v>5831</v>
      </c>
      <c r="C275" t="s">
        <v>1071</v>
      </c>
      <c r="D275" t="s">
        <v>570</v>
      </c>
      <c r="E275">
        <v>1073</v>
      </c>
      <c r="F275">
        <v>2563</v>
      </c>
      <c r="G275">
        <v>1.6</v>
      </c>
    </row>
    <row r="276" spans="1:7" x14ac:dyDescent="0.25">
      <c r="A276" t="s">
        <v>3744</v>
      </c>
      <c r="B276" t="s">
        <v>12295</v>
      </c>
      <c r="C276" t="s">
        <v>1071</v>
      </c>
      <c r="D276" t="s">
        <v>570</v>
      </c>
      <c r="E276">
        <v>850</v>
      </c>
      <c r="F276">
        <v>5216</v>
      </c>
      <c r="G276">
        <v>3.3</v>
      </c>
    </row>
    <row r="277" spans="1:7" x14ac:dyDescent="0.25">
      <c r="A277" t="s">
        <v>2716</v>
      </c>
      <c r="B277" t="s">
        <v>7939</v>
      </c>
      <c r="C277" t="s">
        <v>1071</v>
      </c>
      <c r="D277" t="s">
        <v>570</v>
      </c>
      <c r="E277">
        <v>1753</v>
      </c>
      <c r="F277">
        <v>4845</v>
      </c>
      <c r="G277">
        <v>0.9</v>
      </c>
    </row>
    <row r="278" spans="1:7" x14ac:dyDescent="0.25">
      <c r="A278" t="s">
        <v>8942</v>
      </c>
      <c r="B278" t="s">
        <v>8941</v>
      </c>
      <c r="C278" t="s">
        <v>1071</v>
      </c>
      <c r="D278" t="s">
        <v>570</v>
      </c>
      <c r="E278">
        <v>138</v>
      </c>
      <c r="F278">
        <v>982</v>
      </c>
      <c r="G278">
        <v>7.6</v>
      </c>
    </row>
    <row r="279" spans="1:7" x14ac:dyDescent="0.25">
      <c r="A279" t="s">
        <v>2355</v>
      </c>
      <c r="B279" t="s">
        <v>4195</v>
      </c>
      <c r="C279" t="s">
        <v>1071</v>
      </c>
      <c r="D279" t="s">
        <v>570</v>
      </c>
      <c r="E279">
        <v>175</v>
      </c>
      <c r="F279">
        <v>1422</v>
      </c>
      <c r="G279">
        <v>28.8</v>
      </c>
    </row>
    <row r="280" spans="1:7" x14ac:dyDescent="0.25">
      <c r="A280" t="s">
        <v>2109</v>
      </c>
      <c r="B280" t="s">
        <v>10783</v>
      </c>
      <c r="C280" t="s">
        <v>1071</v>
      </c>
      <c r="D280" t="s">
        <v>570</v>
      </c>
      <c r="E280">
        <v>367</v>
      </c>
      <c r="F280">
        <v>1545</v>
      </c>
      <c r="G280">
        <v>11.6</v>
      </c>
    </row>
    <row r="281" spans="1:7" x14ac:dyDescent="0.25">
      <c r="A281" t="s">
        <v>1781</v>
      </c>
      <c r="B281" t="s">
        <v>8521</v>
      </c>
      <c r="C281" t="s">
        <v>1071</v>
      </c>
      <c r="D281" t="s">
        <v>570</v>
      </c>
      <c r="E281">
        <v>204</v>
      </c>
      <c r="F281">
        <v>993</v>
      </c>
      <c r="G281">
        <v>7.9</v>
      </c>
    </row>
    <row r="282" spans="1:7" x14ac:dyDescent="0.25">
      <c r="A282" t="s">
        <v>2685</v>
      </c>
      <c r="B282" t="s">
        <v>6607</v>
      </c>
      <c r="C282" t="s">
        <v>1071</v>
      </c>
      <c r="D282" t="s">
        <v>570</v>
      </c>
      <c r="E282">
        <v>933</v>
      </c>
      <c r="F282">
        <v>8160</v>
      </c>
      <c r="G282">
        <v>2.2000000000000002</v>
      </c>
    </row>
    <row r="283" spans="1:7" x14ac:dyDescent="0.25">
      <c r="A283" t="s">
        <v>11101</v>
      </c>
      <c r="B283" t="s">
        <v>11100</v>
      </c>
      <c r="C283" t="s">
        <v>1071</v>
      </c>
      <c r="D283" t="s">
        <v>570</v>
      </c>
      <c r="E283">
        <v>65</v>
      </c>
      <c r="F283">
        <v>625</v>
      </c>
      <c r="G283">
        <v>4.9000000000000004</v>
      </c>
    </row>
    <row r="284" spans="1:7" x14ac:dyDescent="0.25">
      <c r="A284" t="s">
        <v>8181</v>
      </c>
      <c r="B284" t="s">
        <v>8180</v>
      </c>
      <c r="C284" t="s">
        <v>1071</v>
      </c>
      <c r="D284" t="s">
        <v>570</v>
      </c>
      <c r="E284">
        <v>191</v>
      </c>
      <c r="F284">
        <v>2002</v>
      </c>
      <c r="G284">
        <v>12.1</v>
      </c>
    </row>
    <row r="285" spans="1:7" x14ac:dyDescent="0.25">
      <c r="A285" t="s">
        <v>11790</v>
      </c>
      <c r="B285" t="s">
        <v>11789</v>
      </c>
      <c r="C285" t="s">
        <v>1071</v>
      </c>
      <c r="D285" t="s">
        <v>570</v>
      </c>
      <c r="E285">
        <v>152</v>
      </c>
      <c r="F285">
        <v>726</v>
      </c>
      <c r="G285">
        <v>3.5</v>
      </c>
    </row>
    <row r="286" spans="1:7" x14ac:dyDescent="0.25">
      <c r="A286" t="s">
        <v>8128</v>
      </c>
      <c r="B286" t="s">
        <v>8127</v>
      </c>
      <c r="C286" t="s">
        <v>1071</v>
      </c>
      <c r="D286" t="s">
        <v>570</v>
      </c>
      <c r="E286">
        <v>130</v>
      </c>
      <c r="F286">
        <v>1115</v>
      </c>
      <c r="G286">
        <v>6.6</v>
      </c>
    </row>
    <row r="287" spans="1:7" x14ac:dyDescent="0.25">
      <c r="A287" t="s">
        <v>8012</v>
      </c>
      <c r="B287" t="s">
        <v>8011</v>
      </c>
      <c r="C287" t="s">
        <v>1071</v>
      </c>
      <c r="D287" t="s">
        <v>570</v>
      </c>
      <c r="E287">
        <v>130</v>
      </c>
      <c r="F287">
        <v>1072</v>
      </c>
      <c r="G287">
        <v>1.6</v>
      </c>
    </row>
    <row r="288" spans="1:7" x14ac:dyDescent="0.25">
      <c r="A288" t="s">
        <v>10025</v>
      </c>
      <c r="B288" t="s">
        <v>10024</v>
      </c>
      <c r="C288" t="s">
        <v>1071</v>
      </c>
      <c r="D288" t="s">
        <v>570</v>
      </c>
      <c r="E288">
        <v>44</v>
      </c>
      <c r="F288">
        <v>2699</v>
      </c>
      <c r="G288">
        <v>75.599999999999994</v>
      </c>
    </row>
    <row r="289" spans="1:7" x14ac:dyDescent="0.25">
      <c r="A289" t="s">
        <v>8200</v>
      </c>
      <c r="B289" t="s">
        <v>8199</v>
      </c>
      <c r="C289" t="s">
        <v>1071</v>
      </c>
      <c r="D289" t="s">
        <v>570</v>
      </c>
      <c r="E289">
        <v>204</v>
      </c>
      <c r="F289">
        <v>1341</v>
      </c>
      <c r="G289">
        <v>6.8</v>
      </c>
    </row>
    <row r="290" spans="1:7" x14ac:dyDescent="0.25">
      <c r="A290" t="s">
        <v>2993</v>
      </c>
      <c r="B290" t="s">
        <v>5338</v>
      </c>
      <c r="C290" t="s">
        <v>1071</v>
      </c>
      <c r="D290" t="s">
        <v>570</v>
      </c>
      <c r="E290">
        <v>615</v>
      </c>
      <c r="F290">
        <v>1446</v>
      </c>
      <c r="G290">
        <v>2.8</v>
      </c>
    </row>
    <row r="291" spans="1:7" x14ac:dyDescent="0.25">
      <c r="A291" t="s">
        <v>9812</v>
      </c>
      <c r="B291" t="s">
        <v>9811</v>
      </c>
      <c r="C291" t="s">
        <v>1071</v>
      </c>
      <c r="D291" t="s">
        <v>570</v>
      </c>
      <c r="E291">
        <v>557</v>
      </c>
      <c r="F291">
        <v>1461</v>
      </c>
      <c r="G291">
        <v>3.7</v>
      </c>
    </row>
    <row r="292" spans="1:7" x14ac:dyDescent="0.25">
      <c r="A292" t="s">
        <v>5803</v>
      </c>
      <c r="B292" t="s">
        <v>10477</v>
      </c>
      <c r="C292" t="s">
        <v>1071</v>
      </c>
      <c r="D292" t="s">
        <v>570</v>
      </c>
      <c r="E292">
        <v>315</v>
      </c>
      <c r="F292">
        <v>715</v>
      </c>
      <c r="G292">
        <v>3.8</v>
      </c>
    </row>
    <row r="293" spans="1:7" x14ac:dyDescent="0.25">
      <c r="A293" t="s">
        <v>3268</v>
      </c>
      <c r="B293" t="s">
        <v>3267</v>
      </c>
      <c r="C293" t="s">
        <v>1071</v>
      </c>
      <c r="D293" t="s">
        <v>570</v>
      </c>
      <c r="E293">
        <v>1996</v>
      </c>
      <c r="F293">
        <v>17257</v>
      </c>
      <c r="G293">
        <v>1.3</v>
      </c>
    </row>
    <row r="294" spans="1:7" x14ac:dyDescent="0.25">
      <c r="A294" t="s">
        <v>3452</v>
      </c>
      <c r="B294" t="s">
        <v>3673</v>
      </c>
      <c r="C294" t="s">
        <v>1071</v>
      </c>
      <c r="D294" t="s">
        <v>570</v>
      </c>
      <c r="E294">
        <v>603</v>
      </c>
      <c r="F294">
        <v>2965</v>
      </c>
      <c r="G294">
        <v>4.7</v>
      </c>
    </row>
    <row r="295" spans="1:7" x14ac:dyDescent="0.25">
      <c r="A295" t="s">
        <v>10176</v>
      </c>
      <c r="B295" t="s">
        <v>10175</v>
      </c>
      <c r="C295" t="s">
        <v>1071</v>
      </c>
      <c r="D295" t="s">
        <v>570</v>
      </c>
      <c r="E295">
        <v>444</v>
      </c>
      <c r="F295">
        <v>1647</v>
      </c>
      <c r="G295">
        <v>4.7</v>
      </c>
    </row>
    <row r="296" spans="1:7" x14ac:dyDescent="0.25">
      <c r="A296" t="s">
        <v>9588</v>
      </c>
      <c r="B296" t="s">
        <v>9587</v>
      </c>
      <c r="C296" t="s">
        <v>1071</v>
      </c>
      <c r="D296" t="s">
        <v>570</v>
      </c>
      <c r="E296">
        <v>64</v>
      </c>
      <c r="F296">
        <v>938</v>
      </c>
      <c r="G296">
        <v>29.9</v>
      </c>
    </row>
    <row r="297" spans="1:7" x14ac:dyDescent="0.25">
      <c r="A297" t="s">
        <v>5876</v>
      </c>
      <c r="B297" t="s">
        <v>10647</v>
      </c>
      <c r="C297" t="s">
        <v>1071</v>
      </c>
      <c r="D297" t="s">
        <v>570</v>
      </c>
      <c r="E297">
        <v>768</v>
      </c>
      <c r="F297">
        <v>2541</v>
      </c>
      <c r="G297">
        <v>0.70000000000000007</v>
      </c>
    </row>
    <row r="298" spans="1:7" x14ac:dyDescent="0.25">
      <c r="A298" t="s">
        <v>2544</v>
      </c>
      <c r="B298" t="s">
        <v>2543</v>
      </c>
      <c r="C298" t="s">
        <v>1071</v>
      </c>
      <c r="D298" t="s">
        <v>570</v>
      </c>
      <c r="E298">
        <v>164</v>
      </c>
      <c r="F298">
        <v>282</v>
      </c>
      <c r="G298">
        <v>5</v>
      </c>
    </row>
    <row r="299" spans="1:7" x14ac:dyDescent="0.25">
      <c r="A299" t="s">
        <v>12222</v>
      </c>
      <c r="B299" t="s">
        <v>12221</v>
      </c>
      <c r="C299" t="s">
        <v>1071</v>
      </c>
      <c r="D299" t="s">
        <v>570</v>
      </c>
      <c r="E299">
        <v>318</v>
      </c>
      <c r="F299">
        <v>908</v>
      </c>
      <c r="G299">
        <v>3.2</v>
      </c>
    </row>
    <row r="300" spans="1:7" x14ac:dyDescent="0.25">
      <c r="A300" t="s">
        <v>7190</v>
      </c>
      <c r="B300" t="s">
        <v>9140</v>
      </c>
      <c r="C300" t="s">
        <v>1071</v>
      </c>
      <c r="D300" t="s">
        <v>570</v>
      </c>
      <c r="E300">
        <v>1253</v>
      </c>
      <c r="F300">
        <v>5428</v>
      </c>
      <c r="G300">
        <v>0.60000000000000009</v>
      </c>
    </row>
    <row r="301" spans="1:7" x14ac:dyDescent="0.25">
      <c r="A301" t="s">
        <v>11545</v>
      </c>
      <c r="B301" t="s">
        <v>5235</v>
      </c>
      <c r="C301" t="s">
        <v>1071</v>
      </c>
      <c r="D301" t="s">
        <v>570</v>
      </c>
      <c r="E301">
        <v>493</v>
      </c>
      <c r="F301">
        <v>924</v>
      </c>
      <c r="G301">
        <v>2.2000000000000002</v>
      </c>
    </row>
    <row r="302" spans="1:7" x14ac:dyDescent="0.25">
      <c r="A302" t="s">
        <v>7713</v>
      </c>
      <c r="B302" t="s">
        <v>7712</v>
      </c>
      <c r="C302" t="s">
        <v>1071</v>
      </c>
      <c r="D302" t="s">
        <v>570</v>
      </c>
      <c r="E302">
        <v>64</v>
      </c>
      <c r="F302">
        <v>1821</v>
      </c>
      <c r="G302">
        <v>48</v>
      </c>
    </row>
    <row r="303" spans="1:7" x14ac:dyDescent="0.25">
      <c r="A303" t="s">
        <v>10237</v>
      </c>
      <c r="B303" t="s">
        <v>10236</v>
      </c>
      <c r="C303" t="s">
        <v>1071</v>
      </c>
      <c r="D303" t="s">
        <v>570</v>
      </c>
      <c r="E303">
        <v>108</v>
      </c>
      <c r="F303">
        <v>527</v>
      </c>
      <c r="G303">
        <v>2.9</v>
      </c>
    </row>
    <row r="304" spans="1:7" x14ac:dyDescent="0.25">
      <c r="A304" t="s">
        <v>3574</v>
      </c>
      <c r="B304" t="s">
        <v>4916</v>
      </c>
      <c r="C304" t="s">
        <v>1071</v>
      </c>
      <c r="D304" t="s">
        <v>570</v>
      </c>
      <c r="E304">
        <v>363</v>
      </c>
      <c r="F304">
        <v>1061</v>
      </c>
      <c r="G304">
        <v>1.5</v>
      </c>
    </row>
    <row r="305" spans="1:7" x14ac:dyDescent="0.25">
      <c r="A305" t="s">
        <v>6257</v>
      </c>
      <c r="B305" t="s">
        <v>12108</v>
      </c>
      <c r="C305" t="s">
        <v>1071</v>
      </c>
      <c r="D305" t="s">
        <v>570</v>
      </c>
      <c r="E305">
        <v>1093</v>
      </c>
      <c r="F305">
        <v>2466</v>
      </c>
      <c r="G305">
        <v>0.2</v>
      </c>
    </row>
    <row r="306" spans="1:7" x14ac:dyDescent="0.25">
      <c r="A306" t="s">
        <v>4508</v>
      </c>
      <c r="B306" t="s">
        <v>4507</v>
      </c>
      <c r="C306" t="s">
        <v>1071</v>
      </c>
      <c r="D306" t="s">
        <v>570</v>
      </c>
      <c r="E306">
        <v>520</v>
      </c>
      <c r="F306">
        <v>631</v>
      </c>
      <c r="G306">
        <v>0.60000000000000009</v>
      </c>
    </row>
    <row r="307" spans="1:7" x14ac:dyDescent="0.25">
      <c r="A307" t="s">
        <v>6937</v>
      </c>
      <c r="B307" t="s">
        <v>6936</v>
      </c>
      <c r="C307" t="s">
        <v>1071</v>
      </c>
      <c r="D307" t="s">
        <v>570</v>
      </c>
      <c r="E307">
        <v>338</v>
      </c>
      <c r="F307">
        <v>492</v>
      </c>
      <c r="G307">
        <v>1.9</v>
      </c>
    </row>
    <row r="308" spans="1:7" x14ac:dyDescent="0.25">
      <c r="A308" t="s">
        <v>869</v>
      </c>
      <c r="B308" t="s">
        <v>11387</v>
      </c>
      <c r="C308" t="s">
        <v>63</v>
      </c>
      <c r="D308" t="s">
        <v>490</v>
      </c>
      <c r="E308">
        <v>360</v>
      </c>
      <c r="F308">
        <v>1204</v>
      </c>
      <c r="G308">
        <v>8.5</v>
      </c>
    </row>
    <row r="309" spans="1:7" x14ac:dyDescent="0.25">
      <c r="A309" t="s">
        <v>1085</v>
      </c>
      <c r="B309" t="s">
        <v>4756</v>
      </c>
      <c r="C309" t="s">
        <v>63</v>
      </c>
      <c r="D309" t="s">
        <v>490</v>
      </c>
      <c r="E309">
        <v>453</v>
      </c>
      <c r="F309">
        <v>2110</v>
      </c>
      <c r="G309">
        <v>16.899999999999999</v>
      </c>
    </row>
    <row r="310" spans="1:7" x14ac:dyDescent="0.25">
      <c r="A310" t="s">
        <v>1465</v>
      </c>
      <c r="B310" t="s">
        <v>11579</v>
      </c>
      <c r="C310" t="s">
        <v>63</v>
      </c>
      <c r="D310" t="s">
        <v>490</v>
      </c>
      <c r="E310">
        <v>236</v>
      </c>
      <c r="F310">
        <v>732</v>
      </c>
      <c r="G310">
        <v>1.8</v>
      </c>
    </row>
    <row r="311" spans="1:7" x14ac:dyDescent="0.25">
      <c r="A311" t="s">
        <v>1014</v>
      </c>
      <c r="B311" t="s">
        <v>9499</v>
      </c>
      <c r="C311" t="s">
        <v>63</v>
      </c>
      <c r="D311" t="s">
        <v>490</v>
      </c>
      <c r="E311">
        <v>144</v>
      </c>
      <c r="F311">
        <v>1239</v>
      </c>
      <c r="G311">
        <v>2.2000000000000002</v>
      </c>
    </row>
    <row r="312" spans="1:7" x14ac:dyDescent="0.25">
      <c r="A312" t="s">
        <v>1462</v>
      </c>
      <c r="B312" t="s">
        <v>1461</v>
      </c>
      <c r="C312" t="s">
        <v>63</v>
      </c>
      <c r="D312" t="s">
        <v>490</v>
      </c>
      <c r="E312">
        <v>294</v>
      </c>
      <c r="F312">
        <v>2375</v>
      </c>
      <c r="G312">
        <v>7.3</v>
      </c>
    </row>
    <row r="313" spans="1:7" x14ac:dyDescent="0.25">
      <c r="A313" t="s">
        <v>4279</v>
      </c>
      <c r="B313" t="s">
        <v>10345</v>
      </c>
      <c r="C313" t="s">
        <v>63</v>
      </c>
      <c r="D313" t="s">
        <v>490</v>
      </c>
      <c r="E313">
        <v>375</v>
      </c>
      <c r="F313">
        <v>3123</v>
      </c>
      <c r="G313">
        <v>2.8</v>
      </c>
    </row>
    <row r="314" spans="1:7" x14ac:dyDescent="0.25">
      <c r="A314" t="s">
        <v>3053</v>
      </c>
      <c r="B314" t="s">
        <v>7515</v>
      </c>
      <c r="C314" t="s">
        <v>63</v>
      </c>
      <c r="D314" t="s">
        <v>490</v>
      </c>
      <c r="E314">
        <v>183</v>
      </c>
      <c r="F314">
        <v>2913</v>
      </c>
      <c r="G314">
        <v>2.2999999999999998</v>
      </c>
    </row>
    <row r="315" spans="1:7" x14ac:dyDescent="0.25">
      <c r="A315" t="s">
        <v>729</v>
      </c>
      <c r="B315" t="s">
        <v>7802</v>
      </c>
      <c r="C315" t="s">
        <v>63</v>
      </c>
      <c r="D315" t="s">
        <v>490</v>
      </c>
      <c r="E315">
        <v>582</v>
      </c>
      <c r="F315">
        <v>1355</v>
      </c>
      <c r="G315">
        <v>3.3</v>
      </c>
    </row>
    <row r="316" spans="1:7" x14ac:dyDescent="0.25">
      <c r="A316" t="s">
        <v>3158</v>
      </c>
      <c r="B316" t="s">
        <v>11351</v>
      </c>
      <c r="C316" t="s">
        <v>63</v>
      </c>
      <c r="D316" t="s">
        <v>490</v>
      </c>
      <c r="E316">
        <v>337</v>
      </c>
      <c r="F316">
        <v>2495</v>
      </c>
      <c r="G316">
        <v>2.8</v>
      </c>
    </row>
    <row r="317" spans="1:7" x14ac:dyDescent="0.25">
      <c r="A317" t="s">
        <v>630</v>
      </c>
      <c r="B317" t="s">
        <v>12095</v>
      </c>
      <c r="C317" t="s">
        <v>63</v>
      </c>
      <c r="D317" t="s">
        <v>490</v>
      </c>
      <c r="E317">
        <v>369</v>
      </c>
      <c r="F317">
        <v>1170</v>
      </c>
      <c r="G317">
        <v>1.1000000000000001</v>
      </c>
    </row>
    <row r="318" spans="1:7" x14ac:dyDescent="0.25">
      <c r="A318" t="s">
        <v>1083</v>
      </c>
      <c r="B318" t="s">
        <v>10538</v>
      </c>
      <c r="C318" t="s">
        <v>63</v>
      </c>
      <c r="D318" t="s">
        <v>490</v>
      </c>
      <c r="E318">
        <v>238</v>
      </c>
      <c r="F318">
        <v>1463</v>
      </c>
      <c r="G318">
        <v>11.4</v>
      </c>
    </row>
    <row r="319" spans="1:7" x14ac:dyDescent="0.25">
      <c r="A319" t="s">
        <v>3558</v>
      </c>
      <c r="B319" t="s">
        <v>10023</v>
      </c>
      <c r="C319" t="s">
        <v>63</v>
      </c>
      <c r="D319" t="s">
        <v>490</v>
      </c>
      <c r="E319">
        <v>246</v>
      </c>
      <c r="F319">
        <v>1939</v>
      </c>
      <c r="G319">
        <v>2.8</v>
      </c>
    </row>
    <row r="320" spans="1:7" x14ac:dyDescent="0.25">
      <c r="A320" t="s">
        <v>3543</v>
      </c>
      <c r="B320" t="s">
        <v>7556</v>
      </c>
      <c r="C320" t="s">
        <v>63</v>
      </c>
      <c r="D320" t="s">
        <v>490</v>
      </c>
      <c r="E320">
        <v>165</v>
      </c>
      <c r="F320">
        <v>3381</v>
      </c>
      <c r="G320">
        <v>3.9</v>
      </c>
    </row>
    <row r="321" spans="1:7" x14ac:dyDescent="0.25">
      <c r="A321" t="s">
        <v>563</v>
      </c>
      <c r="B321" t="s">
        <v>7408</v>
      </c>
      <c r="C321" t="s">
        <v>63</v>
      </c>
      <c r="D321" t="s">
        <v>490</v>
      </c>
      <c r="E321">
        <v>269</v>
      </c>
      <c r="F321">
        <v>2665</v>
      </c>
      <c r="G321">
        <v>1.9</v>
      </c>
    </row>
    <row r="322" spans="1:7" x14ac:dyDescent="0.25">
      <c r="A322" t="s">
        <v>2394</v>
      </c>
      <c r="B322" t="s">
        <v>9923</v>
      </c>
      <c r="C322" t="s">
        <v>63</v>
      </c>
      <c r="D322" t="s">
        <v>490</v>
      </c>
      <c r="E322">
        <v>606</v>
      </c>
      <c r="F322">
        <v>3110</v>
      </c>
      <c r="G322">
        <v>1.9</v>
      </c>
    </row>
    <row r="323" spans="1:7" x14ac:dyDescent="0.25">
      <c r="A323" t="s">
        <v>3652</v>
      </c>
      <c r="B323" t="s">
        <v>3651</v>
      </c>
      <c r="C323" t="s">
        <v>63</v>
      </c>
      <c r="D323" t="s">
        <v>490</v>
      </c>
      <c r="E323">
        <v>148</v>
      </c>
      <c r="F323">
        <v>1110</v>
      </c>
      <c r="G323">
        <v>2.9</v>
      </c>
    </row>
    <row r="324" spans="1:7" x14ac:dyDescent="0.25">
      <c r="A324" t="s">
        <v>2185</v>
      </c>
      <c r="B324" t="s">
        <v>10033</v>
      </c>
      <c r="C324" t="s">
        <v>63</v>
      </c>
      <c r="D324" t="s">
        <v>490</v>
      </c>
      <c r="E324">
        <v>216</v>
      </c>
      <c r="F324">
        <v>1300</v>
      </c>
      <c r="G324">
        <v>1.6</v>
      </c>
    </row>
    <row r="325" spans="1:7" x14ac:dyDescent="0.25">
      <c r="A325" t="s">
        <v>4330</v>
      </c>
      <c r="B325" t="s">
        <v>9137</v>
      </c>
      <c r="C325" t="s">
        <v>63</v>
      </c>
      <c r="D325" t="s">
        <v>490</v>
      </c>
      <c r="E325">
        <v>542</v>
      </c>
      <c r="F325">
        <v>2571</v>
      </c>
      <c r="G325">
        <v>2.5</v>
      </c>
    </row>
    <row r="326" spans="1:7" x14ac:dyDescent="0.25">
      <c r="A326" t="s">
        <v>6683</v>
      </c>
      <c r="B326" t="s">
        <v>10047</v>
      </c>
      <c r="C326" t="s">
        <v>63</v>
      </c>
      <c r="D326" t="s">
        <v>490</v>
      </c>
      <c r="E326">
        <v>732</v>
      </c>
      <c r="F326">
        <v>3341</v>
      </c>
      <c r="G326">
        <v>1.6</v>
      </c>
    </row>
    <row r="327" spans="1:7" x14ac:dyDescent="0.25">
      <c r="A327" t="s">
        <v>5017</v>
      </c>
      <c r="B327" t="s">
        <v>6706</v>
      </c>
      <c r="C327" t="s">
        <v>63</v>
      </c>
      <c r="D327" t="s">
        <v>490</v>
      </c>
      <c r="E327">
        <v>235</v>
      </c>
      <c r="F327">
        <v>2138</v>
      </c>
      <c r="G327">
        <v>10.7</v>
      </c>
    </row>
    <row r="328" spans="1:7" x14ac:dyDescent="0.25">
      <c r="A328" t="s">
        <v>513</v>
      </c>
      <c r="B328" t="s">
        <v>512</v>
      </c>
      <c r="C328" t="s">
        <v>63</v>
      </c>
      <c r="D328" t="s">
        <v>490</v>
      </c>
      <c r="E328">
        <v>690</v>
      </c>
      <c r="F328">
        <v>2006</v>
      </c>
      <c r="G328">
        <v>1.3</v>
      </c>
    </row>
    <row r="329" spans="1:7" x14ac:dyDescent="0.25">
      <c r="A329" t="s">
        <v>8308</v>
      </c>
      <c r="B329" t="s">
        <v>8307</v>
      </c>
      <c r="C329" t="s">
        <v>63</v>
      </c>
      <c r="D329" t="s">
        <v>490</v>
      </c>
      <c r="E329">
        <v>939</v>
      </c>
      <c r="F329">
        <v>1030</v>
      </c>
      <c r="G329">
        <v>0.1</v>
      </c>
    </row>
    <row r="330" spans="1:7" x14ac:dyDescent="0.25">
      <c r="A330" t="s">
        <v>4328</v>
      </c>
      <c r="B330" t="s">
        <v>4327</v>
      </c>
      <c r="C330" t="s">
        <v>63</v>
      </c>
      <c r="D330" t="s">
        <v>490</v>
      </c>
      <c r="E330">
        <v>1010</v>
      </c>
      <c r="F330">
        <v>4831</v>
      </c>
      <c r="G330">
        <v>2.5</v>
      </c>
    </row>
    <row r="331" spans="1:7" x14ac:dyDescent="0.25">
      <c r="A331" t="s">
        <v>4230</v>
      </c>
      <c r="B331" t="s">
        <v>4229</v>
      </c>
      <c r="C331" t="s">
        <v>63</v>
      </c>
      <c r="D331" t="s">
        <v>490</v>
      </c>
      <c r="E331">
        <v>646</v>
      </c>
      <c r="F331">
        <v>2142</v>
      </c>
      <c r="G331">
        <v>1.2</v>
      </c>
    </row>
    <row r="332" spans="1:7" x14ac:dyDescent="0.25">
      <c r="A332" t="s">
        <v>970</v>
      </c>
      <c r="B332" t="s">
        <v>12216</v>
      </c>
      <c r="C332" t="s">
        <v>63</v>
      </c>
      <c r="D332" t="s">
        <v>490</v>
      </c>
      <c r="E332">
        <v>414</v>
      </c>
      <c r="F332">
        <v>1431</v>
      </c>
      <c r="G332">
        <v>2</v>
      </c>
    </row>
    <row r="333" spans="1:7" x14ac:dyDescent="0.25">
      <c r="A333" t="s">
        <v>11036</v>
      </c>
      <c r="B333" t="s">
        <v>11035</v>
      </c>
      <c r="C333" t="s">
        <v>63</v>
      </c>
      <c r="D333" t="s">
        <v>490</v>
      </c>
      <c r="E333">
        <v>201</v>
      </c>
      <c r="F333">
        <v>1574</v>
      </c>
      <c r="G333">
        <v>2.7</v>
      </c>
    </row>
    <row r="334" spans="1:7" x14ac:dyDescent="0.25">
      <c r="A334" t="s">
        <v>3925</v>
      </c>
      <c r="B334" t="s">
        <v>3924</v>
      </c>
      <c r="C334" t="s">
        <v>63</v>
      </c>
      <c r="D334" t="s">
        <v>490</v>
      </c>
      <c r="E334">
        <v>299</v>
      </c>
      <c r="F334">
        <v>745</v>
      </c>
      <c r="G334">
        <v>0.9</v>
      </c>
    </row>
    <row r="335" spans="1:7" x14ac:dyDescent="0.25">
      <c r="A335" t="s">
        <v>2982</v>
      </c>
      <c r="B335" t="s">
        <v>12212</v>
      </c>
      <c r="C335" t="s">
        <v>63</v>
      </c>
      <c r="D335" t="s">
        <v>490</v>
      </c>
      <c r="E335">
        <v>253</v>
      </c>
      <c r="F335">
        <v>1146</v>
      </c>
      <c r="G335">
        <v>2.1</v>
      </c>
    </row>
    <row r="336" spans="1:7" x14ac:dyDescent="0.25">
      <c r="A336" t="s">
        <v>5046</v>
      </c>
      <c r="B336" t="s">
        <v>10330</v>
      </c>
      <c r="C336" t="s">
        <v>63</v>
      </c>
      <c r="D336" t="s">
        <v>490</v>
      </c>
      <c r="E336">
        <v>631</v>
      </c>
      <c r="F336">
        <v>2436</v>
      </c>
      <c r="G336">
        <v>1.2</v>
      </c>
    </row>
    <row r="337" spans="1:7" x14ac:dyDescent="0.25">
      <c r="A337" t="s">
        <v>1080</v>
      </c>
      <c r="B337" t="s">
        <v>8935</v>
      </c>
      <c r="C337" t="s">
        <v>63</v>
      </c>
      <c r="D337" t="s">
        <v>490</v>
      </c>
      <c r="E337">
        <v>198</v>
      </c>
      <c r="F337">
        <v>2666</v>
      </c>
      <c r="G337">
        <v>8</v>
      </c>
    </row>
    <row r="338" spans="1:7" x14ac:dyDescent="0.25">
      <c r="A338" t="s">
        <v>3211</v>
      </c>
      <c r="B338" t="s">
        <v>4261</v>
      </c>
      <c r="C338" t="s">
        <v>63</v>
      </c>
      <c r="D338" t="s">
        <v>490</v>
      </c>
      <c r="E338">
        <v>633</v>
      </c>
      <c r="F338">
        <v>2152</v>
      </c>
      <c r="G338">
        <v>1.2</v>
      </c>
    </row>
    <row r="339" spans="1:7" x14ac:dyDescent="0.25">
      <c r="A339" t="s">
        <v>2314</v>
      </c>
      <c r="B339" t="s">
        <v>9371</v>
      </c>
      <c r="C339" t="s">
        <v>63</v>
      </c>
      <c r="D339" t="s">
        <v>490</v>
      </c>
      <c r="E339">
        <v>415</v>
      </c>
      <c r="F339">
        <v>572</v>
      </c>
      <c r="G339">
        <v>2.9</v>
      </c>
    </row>
    <row r="340" spans="1:7" x14ac:dyDescent="0.25">
      <c r="A340" t="s">
        <v>1638</v>
      </c>
      <c r="B340" t="s">
        <v>12094</v>
      </c>
      <c r="C340" t="s">
        <v>63</v>
      </c>
      <c r="D340" t="s">
        <v>490</v>
      </c>
      <c r="E340">
        <v>554</v>
      </c>
      <c r="F340">
        <v>1830</v>
      </c>
      <c r="G340">
        <v>0.9</v>
      </c>
    </row>
    <row r="341" spans="1:7" x14ac:dyDescent="0.25">
      <c r="A341" t="s">
        <v>1280</v>
      </c>
      <c r="B341" t="s">
        <v>4393</v>
      </c>
      <c r="C341" t="s">
        <v>63</v>
      </c>
      <c r="D341" t="s">
        <v>490</v>
      </c>
      <c r="E341">
        <v>957</v>
      </c>
      <c r="F341">
        <v>3814</v>
      </c>
      <c r="G341">
        <v>0.5</v>
      </c>
    </row>
    <row r="342" spans="1:7" x14ac:dyDescent="0.25">
      <c r="A342" t="s">
        <v>3885</v>
      </c>
      <c r="B342" t="s">
        <v>8959</v>
      </c>
      <c r="C342" t="s">
        <v>63</v>
      </c>
      <c r="D342" t="s">
        <v>490</v>
      </c>
      <c r="E342">
        <v>277</v>
      </c>
      <c r="F342">
        <v>1467</v>
      </c>
      <c r="G342">
        <v>0.9</v>
      </c>
    </row>
    <row r="343" spans="1:7" x14ac:dyDescent="0.25">
      <c r="A343" t="s">
        <v>5874</v>
      </c>
      <c r="B343" t="s">
        <v>6930</v>
      </c>
      <c r="C343" t="s">
        <v>63</v>
      </c>
      <c r="D343" t="s">
        <v>490</v>
      </c>
      <c r="E343">
        <v>1165</v>
      </c>
      <c r="F343">
        <v>2439</v>
      </c>
      <c r="G343">
        <v>0.8</v>
      </c>
    </row>
    <row r="344" spans="1:7" x14ac:dyDescent="0.25">
      <c r="A344" t="s">
        <v>5710</v>
      </c>
      <c r="B344" t="s">
        <v>5709</v>
      </c>
      <c r="C344" t="s">
        <v>63</v>
      </c>
      <c r="D344" t="s">
        <v>490</v>
      </c>
      <c r="E344">
        <v>138</v>
      </c>
      <c r="F344">
        <v>653</v>
      </c>
      <c r="G344">
        <v>10.9</v>
      </c>
    </row>
    <row r="345" spans="1:7" x14ac:dyDescent="0.25">
      <c r="A345" t="s">
        <v>2450</v>
      </c>
      <c r="B345" t="s">
        <v>10515</v>
      </c>
      <c r="C345" t="s">
        <v>63</v>
      </c>
      <c r="D345" t="s">
        <v>490</v>
      </c>
      <c r="E345">
        <v>1181</v>
      </c>
      <c r="F345">
        <v>2197</v>
      </c>
      <c r="G345">
        <v>0.2</v>
      </c>
    </row>
    <row r="346" spans="1:7" x14ac:dyDescent="0.25">
      <c r="A346" t="s">
        <v>4659</v>
      </c>
      <c r="B346" t="s">
        <v>4658</v>
      </c>
      <c r="C346" t="s">
        <v>63</v>
      </c>
      <c r="D346" t="s">
        <v>490</v>
      </c>
      <c r="E346">
        <v>1043</v>
      </c>
      <c r="F346">
        <v>1070</v>
      </c>
      <c r="G346">
        <v>0.5</v>
      </c>
    </row>
    <row r="347" spans="1:7" x14ac:dyDescent="0.25">
      <c r="A347" t="s">
        <v>2467</v>
      </c>
      <c r="B347" t="s">
        <v>9780</v>
      </c>
      <c r="C347" t="s">
        <v>63</v>
      </c>
      <c r="D347" t="s">
        <v>490</v>
      </c>
      <c r="E347">
        <v>708</v>
      </c>
      <c r="F347">
        <v>1372</v>
      </c>
      <c r="G347">
        <v>0.60000000000000009</v>
      </c>
    </row>
    <row r="348" spans="1:7" x14ac:dyDescent="0.25">
      <c r="A348" t="s">
        <v>5789</v>
      </c>
      <c r="B348" t="s">
        <v>8655</v>
      </c>
      <c r="C348" t="s">
        <v>63</v>
      </c>
      <c r="D348" t="s">
        <v>490</v>
      </c>
      <c r="E348">
        <v>859</v>
      </c>
      <c r="F348">
        <v>2723</v>
      </c>
      <c r="G348">
        <v>0.8</v>
      </c>
    </row>
    <row r="349" spans="1:7" x14ac:dyDescent="0.25">
      <c r="A349" t="s">
        <v>10234</v>
      </c>
      <c r="B349" t="s">
        <v>10983</v>
      </c>
      <c r="C349" t="s">
        <v>63</v>
      </c>
      <c r="D349" t="s">
        <v>490</v>
      </c>
      <c r="E349">
        <v>669</v>
      </c>
      <c r="F349">
        <v>5149</v>
      </c>
      <c r="G349">
        <v>1.2</v>
      </c>
    </row>
    <row r="350" spans="1:7" x14ac:dyDescent="0.25">
      <c r="A350" t="s">
        <v>6097</v>
      </c>
      <c r="B350" t="s">
        <v>11102</v>
      </c>
      <c r="C350" t="s">
        <v>63</v>
      </c>
      <c r="D350" t="s">
        <v>490</v>
      </c>
      <c r="E350">
        <v>378</v>
      </c>
      <c r="F350">
        <v>1504</v>
      </c>
      <c r="G350">
        <v>0.70000000000000007</v>
      </c>
    </row>
    <row r="351" spans="1:7" x14ac:dyDescent="0.25">
      <c r="A351" t="s">
        <v>4374</v>
      </c>
      <c r="B351" t="s">
        <v>5773</v>
      </c>
      <c r="C351" t="s">
        <v>63</v>
      </c>
      <c r="D351" t="s">
        <v>490</v>
      </c>
      <c r="E351">
        <v>1177</v>
      </c>
      <c r="F351">
        <v>5069</v>
      </c>
      <c r="G351">
        <v>0.5</v>
      </c>
    </row>
    <row r="352" spans="1:7" x14ac:dyDescent="0.25">
      <c r="A352" t="s">
        <v>2288</v>
      </c>
      <c r="B352" t="s">
        <v>10358</v>
      </c>
      <c r="C352" t="s">
        <v>63</v>
      </c>
      <c r="D352" t="s">
        <v>490</v>
      </c>
      <c r="E352">
        <v>427</v>
      </c>
      <c r="F352">
        <v>1951</v>
      </c>
      <c r="G352">
        <v>3.8</v>
      </c>
    </row>
    <row r="353" spans="1:7" x14ac:dyDescent="0.25">
      <c r="A353" t="s">
        <v>897</v>
      </c>
      <c r="B353" t="s">
        <v>7958</v>
      </c>
      <c r="C353" t="s">
        <v>63</v>
      </c>
      <c r="D353" t="s">
        <v>490</v>
      </c>
      <c r="E353">
        <v>244</v>
      </c>
      <c r="F353">
        <v>635</v>
      </c>
      <c r="G353">
        <v>0.9</v>
      </c>
    </row>
    <row r="354" spans="1:7" x14ac:dyDescent="0.25">
      <c r="A354" t="s">
        <v>8864</v>
      </c>
      <c r="B354" t="s">
        <v>10456</v>
      </c>
      <c r="C354" t="s">
        <v>63</v>
      </c>
      <c r="D354" t="s">
        <v>490</v>
      </c>
      <c r="E354">
        <v>1279</v>
      </c>
      <c r="F354">
        <v>3319</v>
      </c>
      <c r="G354">
        <v>0.30000000000000004</v>
      </c>
    </row>
    <row r="355" spans="1:7" x14ac:dyDescent="0.25">
      <c r="A355" t="s">
        <v>10636</v>
      </c>
      <c r="B355" t="s">
        <v>9506</v>
      </c>
      <c r="C355" t="s">
        <v>63</v>
      </c>
      <c r="D355" t="s">
        <v>490</v>
      </c>
      <c r="E355">
        <v>1089</v>
      </c>
      <c r="F355">
        <v>2545</v>
      </c>
      <c r="G355">
        <v>0.30000000000000004</v>
      </c>
    </row>
    <row r="356" spans="1:7" x14ac:dyDescent="0.25">
      <c r="A356" t="s">
        <v>7621</v>
      </c>
      <c r="B356" t="s">
        <v>7956</v>
      </c>
      <c r="C356" t="s">
        <v>63</v>
      </c>
      <c r="D356" t="s">
        <v>490</v>
      </c>
      <c r="E356">
        <v>535</v>
      </c>
      <c r="F356">
        <v>953</v>
      </c>
      <c r="G356">
        <v>1.2</v>
      </c>
    </row>
    <row r="357" spans="1:7" x14ac:dyDescent="0.25">
      <c r="A357" t="s">
        <v>4676</v>
      </c>
      <c r="B357" t="s">
        <v>9504</v>
      </c>
      <c r="C357" t="s">
        <v>63</v>
      </c>
      <c r="D357" t="s">
        <v>490</v>
      </c>
      <c r="E357">
        <v>219</v>
      </c>
      <c r="F357">
        <v>4278</v>
      </c>
      <c r="G357">
        <v>7.3</v>
      </c>
    </row>
    <row r="358" spans="1:7" x14ac:dyDescent="0.25">
      <c r="A358" t="s">
        <v>8911</v>
      </c>
      <c r="B358" t="s">
        <v>8910</v>
      </c>
      <c r="C358" t="s">
        <v>63</v>
      </c>
      <c r="D358" t="s">
        <v>490</v>
      </c>
      <c r="E358">
        <v>604</v>
      </c>
      <c r="F358">
        <v>2360</v>
      </c>
      <c r="G358">
        <v>1.3</v>
      </c>
    </row>
    <row r="359" spans="1:7" x14ac:dyDescent="0.25">
      <c r="A359" t="s">
        <v>1175</v>
      </c>
      <c r="B359" t="s">
        <v>7155</v>
      </c>
      <c r="C359" t="s">
        <v>63</v>
      </c>
      <c r="D359" t="s">
        <v>490</v>
      </c>
      <c r="E359">
        <v>147</v>
      </c>
      <c r="F359">
        <v>994</v>
      </c>
      <c r="G359">
        <v>5</v>
      </c>
    </row>
    <row r="360" spans="1:7" x14ac:dyDescent="0.25">
      <c r="A360" t="s">
        <v>2501</v>
      </c>
      <c r="B360" t="s">
        <v>8411</v>
      </c>
      <c r="C360" t="s">
        <v>67</v>
      </c>
      <c r="D360" t="s">
        <v>492</v>
      </c>
      <c r="E360">
        <v>185</v>
      </c>
      <c r="F360">
        <v>3177</v>
      </c>
      <c r="G360">
        <v>50</v>
      </c>
    </row>
    <row r="361" spans="1:7" x14ac:dyDescent="0.25">
      <c r="A361" t="s">
        <v>2433</v>
      </c>
      <c r="B361" t="s">
        <v>7607</v>
      </c>
      <c r="C361" t="s">
        <v>67</v>
      </c>
      <c r="D361" t="s">
        <v>492</v>
      </c>
      <c r="E361">
        <v>244</v>
      </c>
      <c r="F361">
        <v>886</v>
      </c>
      <c r="G361">
        <v>1.6</v>
      </c>
    </row>
    <row r="362" spans="1:7" x14ac:dyDescent="0.25">
      <c r="A362" t="s">
        <v>614</v>
      </c>
      <c r="B362" t="s">
        <v>7457</v>
      </c>
      <c r="C362" t="s">
        <v>67</v>
      </c>
      <c r="D362" t="s">
        <v>492</v>
      </c>
      <c r="E362">
        <v>185</v>
      </c>
      <c r="F362">
        <v>1417</v>
      </c>
      <c r="G362">
        <v>3.2</v>
      </c>
    </row>
    <row r="363" spans="1:7" x14ac:dyDescent="0.25">
      <c r="A363" t="s">
        <v>11658</v>
      </c>
      <c r="B363" t="s">
        <v>11657</v>
      </c>
      <c r="C363" t="s">
        <v>67</v>
      </c>
      <c r="D363" t="s">
        <v>492</v>
      </c>
      <c r="E363">
        <v>250</v>
      </c>
      <c r="F363">
        <v>2319</v>
      </c>
      <c r="G363">
        <v>5.5</v>
      </c>
    </row>
    <row r="364" spans="1:7" x14ac:dyDescent="0.25">
      <c r="A364" t="s">
        <v>3793</v>
      </c>
      <c r="B364" t="s">
        <v>4352</v>
      </c>
      <c r="C364" t="s">
        <v>67</v>
      </c>
      <c r="D364" t="s">
        <v>492</v>
      </c>
      <c r="E364">
        <v>92</v>
      </c>
      <c r="F364">
        <v>1165</v>
      </c>
      <c r="G364">
        <v>1.2</v>
      </c>
    </row>
    <row r="365" spans="1:7" x14ac:dyDescent="0.25">
      <c r="A365" t="s">
        <v>3877</v>
      </c>
      <c r="B365" t="s">
        <v>10849</v>
      </c>
      <c r="C365" t="s">
        <v>67</v>
      </c>
      <c r="D365" t="s">
        <v>492</v>
      </c>
      <c r="E365">
        <v>164</v>
      </c>
      <c r="F365">
        <v>925</v>
      </c>
      <c r="G365">
        <v>2</v>
      </c>
    </row>
    <row r="366" spans="1:7" x14ac:dyDescent="0.25">
      <c r="A366" t="s">
        <v>1093</v>
      </c>
      <c r="B366" t="s">
        <v>5205</v>
      </c>
      <c r="C366" t="s">
        <v>67</v>
      </c>
      <c r="D366" t="s">
        <v>492</v>
      </c>
      <c r="E366">
        <v>279</v>
      </c>
      <c r="F366">
        <v>1627</v>
      </c>
      <c r="G366">
        <v>1.7000000000000002</v>
      </c>
    </row>
    <row r="367" spans="1:7" x14ac:dyDescent="0.25">
      <c r="A367" t="s">
        <v>2221</v>
      </c>
      <c r="B367" t="s">
        <v>8793</v>
      </c>
      <c r="C367" t="s">
        <v>67</v>
      </c>
      <c r="D367" t="s">
        <v>492</v>
      </c>
      <c r="E367">
        <v>177</v>
      </c>
      <c r="F367">
        <v>902</v>
      </c>
      <c r="G367">
        <v>2.2999999999999998</v>
      </c>
    </row>
    <row r="368" spans="1:7" x14ac:dyDescent="0.25">
      <c r="A368" t="s">
        <v>692</v>
      </c>
      <c r="B368" t="s">
        <v>10835</v>
      </c>
      <c r="C368" t="s">
        <v>67</v>
      </c>
      <c r="D368" t="s">
        <v>492</v>
      </c>
      <c r="E368">
        <v>292</v>
      </c>
      <c r="F368">
        <v>3762</v>
      </c>
      <c r="G368">
        <v>3.8</v>
      </c>
    </row>
    <row r="369" spans="1:7" x14ac:dyDescent="0.25">
      <c r="A369" t="s">
        <v>4201</v>
      </c>
      <c r="B369" t="s">
        <v>10131</v>
      </c>
      <c r="C369" t="s">
        <v>67</v>
      </c>
      <c r="D369" t="s">
        <v>492</v>
      </c>
      <c r="E369">
        <v>84</v>
      </c>
      <c r="F369">
        <v>2212</v>
      </c>
      <c r="G369">
        <v>1</v>
      </c>
    </row>
    <row r="370" spans="1:7" x14ac:dyDescent="0.25">
      <c r="A370" t="s">
        <v>5914</v>
      </c>
      <c r="B370" t="s">
        <v>5913</v>
      </c>
      <c r="C370" t="s">
        <v>67</v>
      </c>
      <c r="D370" t="s">
        <v>492</v>
      </c>
      <c r="E370">
        <v>198</v>
      </c>
      <c r="F370">
        <v>1622</v>
      </c>
      <c r="G370">
        <v>18.899999999999999</v>
      </c>
    </row>
    <row r="371" spans="1:7" x14ac:dyDescent="0.25">
      <c r="A371" t="s">
        <v>6944</v>
      </c>
      <c r="B371" t="s">
        <v>9368</v>
      </c>
      <c r="C371" t="s">
        <v>67</v>
      </c>
      <c r="D371" t="s">
        <v>492</v>
      </c>
      <c r="E371">
        <v>207</v>
      </c>
      <c r="F371">
        <v>3475</v>
      </c>
      <c r="G371">
        <v>2.2999999999999998</v>
      </c>
    </row>
    <row r="372" spans="1:7" x14ac:dyDescent="0.25">
      <c r="A372" t="s">
        <v>2126</v>
      </c>
      <c r="B372" t="s">
        <v>4149</v>
      </c>
      <c r="C372" t="s">
        <v>67</v>
      </c>
      <c r="D372" t="s">
        <v>492</v>
      </c>
      <c r="E372">
        <v>188</v>
      </c>
      <c r="F372">
        <v>3682</v>
      </c>
      <c r="G372">
        <v>0.70000000000000007</v>
      </c>
    </row>
    <row r="373" spans="1:7" x14ac:dyDescent="0.25">
      <c r="A373" t="s">
        <v>1962</v>
      </c>
      <c r="B373" t="s">
        <v>1961</v>
      </c>
      <c r="C373" t="s">
        <v>67</v>
      </c>
      <c r="D373" t="s">
        <v>492</v>
      </c>
      <c r="E373">
        <v>339</v>
      </c>
      <c r="F373">
        <v>5056</v>
      </c>
      <c r="G373">
        <v>2.4</v>
      </c>
    </row>
    <row r="374" spans="1:7" x14ac:dyDescent="0.25">
      <c r="A374" t="s">
        <v>2566</v>
      </c>
      <c r="B374" t="s">
        <v>11121</v>
      </c>
      <c r="C374" t="s">
        <v>67</v>
      </c>
      <c r="D374" t="s">
        <v>492</v>
      </c>
      <c r="E374">
        <v>219</v>
      </c>
      <c r="F374">
        <v>2265</v>
      </c>
      <c r="G374">
        <v>0.4</v>
      </c>
    </row>
    <row r="375" spans="1:7" x14ac:dyDescent="0.25">
      <c r="A375" t="s">
        <v>1451</v>
      </c>
      <c r="B375" t="s">
        <v>5167</v>
      </c>
      <c r="C375" t="s">
        <v>67</v>
      </c>
      <c r="D375" t="s">
        <v>492</v>
      </c>
      <c r="E375">
        <v>159</v>
      </c>
      <c r="F375">
        <v>2841</v>
      </c>
      <c r="G375">
        <v>0.5</v>
      </c>
    </row>
    <row r="376" spans="1:7" x14ac:dyDescent="0.25">
      <c r="A376" t="s">
        <v>2832</v>
      </c>
      <c r="B376" t="s">
        <v>10454</v>
      </c>
      <c r="C376" t="s">
        <v>67</v>
      </c>
      <c r="D376" t="s">
        <v>492</v>
      </c>
      <c r="E376">
        <v>314</v>
      </c>
      <c r="F376">
        <v>1019</v>
      </c>
      <c r="G376">
        <v>1.1000000000000001</v>
      </c>
    </row>
    <row r="377" spans="1:7" x14ac:dyDescent="0.25">
      <c r="A377" t="s">
        <v>3587</v>
      </c>
      <c r="B377" t="s">
        <v>5765</v>
      </c>
      <c r="C377" t="s">
        <v>67</v>
      </c>
      <c r="D377" t="s">
        <v>492</v>
      </c>
      <c r="E377">
        <v>131</v>
      </c>
      <c r="F377">
        <v>2030</v>
      </c>
      <c r="G377">
        <v>0.70000000000000007</v>
      </c>
    </row>
    <row r="378" spans="1:7" x14ac:dyDescent="0.25">
      <c r="A378" t="s">
        <v>1496</v>
      </c>
      <c r="B378" t="s">
        <v>12320</v>
      </c>
      <c r="C378" t="s">
        <v>67</v>
      </c>
      <c r="D378" t="s">
        <v>492</v>
      </c>
      <c r="E378">
        <v>240</v>
      </c>
      <c r="F378">
        <v>1353</v>
      </c>
      <c r="G378">
        <v>0.5</v>
      </c>
    </row>
    <row r="379" spans="1:7" x14ac:dyDescent="0.25">
      <c r="A379" t="s">
        <v>1793</v>
      </c>
      <c r="B379" t="s">
        <v>4340</v>
      </c>
      <c r="C379" t="s">
        <v>67</v>
      </c>
      <c r="D379" t="s">
        <v>492</v>
      </c>
      <c r="E379">
        <v>95</v>
      </c>
      <c r="F379">
        <v>1853</v>
      </c>
      <c r="G379">
        <v>7.7</v>
      </c>
    </row>
    <row r="380" spans="1:7" x14ac:dyDescent="0.25">
      <c r="A380" t="s">
        <v>943</v>
      </c>
      <c r="B380" t="s">
        <v>9699</v>
      </c>
      <c r="C380" t="s">
        <v>67</v>
      </c>
      <c r="D380" t="s">
        <v>492</v>
      </c>
      <c r="E380">
        <v>113</v>
      </c>
      <c r="F380">
        <v>2619</v>
      </c>
      <c r="G380">
        <v>1.2</v>
      </c>
    </row>
    <row r="381" spans="1:7" x14ac:dyDescent="0.25">
      <c r="A381" t="s">
        <v>3071</v>
      </c>
      <c r="B381" t="s">
        <v>6231</v>
      </c>
      <c r="C381" t="s">
        <v>67</v>
      </c>
      <c r="D381" t="s">
        <v>492</v>
      </c>
      <c r="E381">
        <v>224</v>
      </c>
      <c r="F381">
        <v>2125</v>
      </c>
      <c r="G381">
        <v>1.9</v>
      </c>
    </row>
    <row r="382" spans="1:7" x14ac:dyDescent="0.25">
      <c r="A382" t="s">
        <v>4555</v>
      </c>
      <c r="B382" t="s">
        <v>4554</v>
      </c>
      <c r="C382" t="s">
        <v>67</v>
      </c>
      <c r="D382" t="s">
        <v>492</v>
      </c>
      <c r="E382">
        <v>180</v>
      </c>
      <c r="F382">
        <v>802</v>
      </c>
      <c r="G382">
        <v>3.5</v>
      </c>
    </row>
    <row r="383" spans="1:7" x14ac:dyDescent="0.25">
      <c r="A383" t="s">
        <v>3496</v>
      </c>
      <c r="B383" t="s">
        <v>6870</v>
      </c>
      <c r="C383" t="s">
        <v>67</v>
      </c>
      <c r="D383" t="s">
        <v>492</v>
      </c>
      <c r="E383">
        <v>227</v>
      </c>
      <c r="F383">
        <v>2754</v>
      </c>
      <c r="G383">
        <v>2.4</v>
      </c>
    </row>
    <row r="384" spans="1:7" x14ac:dyDescent="0.25">
      <c r="A384" t="s">
        <v>842</v>
      </c>
      <c r="B384" t="s">
        <v>12431</v>
      </c>
      <c r="C384" t="s">
        <v>67</v>
      </c>
      <c r="D384" t="s">
        <v>492</v>
      </c>
      <c r="E384">
        <v>93</v>
      </c>
      <c r="F384">
        <v>1733</v>
      </c>
      <c r="G384">
        <v>1.4</v>
      </c>
    </row>
    <row r="385" spans="1:7" x14ac:dyDescent="0.25">
      <c r="A385" t="s">
        <v>694</v>
      </c>
      <c r="B385" t="s">
        <v>4994</v>
      </c>
      <c r="C385" t="s">
        <v>67</v>
      </c>
      <c r="D385" t="s">
        <v>492</v>
      </c>
      <c r="E385">
        <v>208</v>
      </c>
      <c r="F385">
        <v>754</v>
      </c>
      <c r="G385">
        <v>0.8</v>
      </c>
    </row>
    <row r="386" spans="1:7" x14ac:dyDescent="0.25">
      <c r="A386" t="s">
        <v>2322</v>
      </c>
      <c r="B386" t="s">
        <v>2321</v>
      </c>
      <c r="C386" t="s">
        <v>67</v>
      </c>
      <c r="D386" t="s">
        <v>492</v>
      </c>
      <c r="E386">
        <v>297</v>
      </c>
      <c r="F386">
        <v>3871</v>
      </c>
      <c r="G386">
        <v>1.3</v>
      </c>
    </row>
    <row r="387" spans="1:7" x14ac:dyDescent="0.25">
      <c r="A387" t="s">
        <v>3717</v>
      </c>
      <c r="B387" t="s">
        <v>3716</v>
      </c>
      <c r="C387" t="s">
        <v>67</v>
      </c>
      <c r="D387" t="s">
        <v>492</v>
      </c>
      <c r="E387">
        <v>178</v>
      </c>
      <c r="F387">
        <v>2376</v>
      </c>
      <c r="G387">
        <v>1</v>
      </c>
    </row>
    <row r="388" spans="1:7" x14ac:dyDescent="0.25">
      <c r="A388" t="s">
        <v>1446</v>
      </c>
      <c r="B388" t="s">
        <v>11142</v>
      </c>
      <c r="C388" t="s">
        <v>67</v>
      </c>
      <c r="D388" t="s">
        <v>492</v>
      </c>
      <c r="E388">
        <v>113</v>
      </c>
      <c r="F388">
        <v>2799</v>
      </c>
      <c r="G388">
        <v>4.2</v>
      </c>
    </row>
    <row r="389" spans="1:7" x14ac:dyDescent="0.25">
      <c r="A389" t="s">
        <v>10802</v>
      </c>
      <c r="B389" t="s">
        <v>10801</v>
      </c>
      <c r="C389" t="s">
        <v>67</v>
      </c>
      <c r="D389" t="s">
        <v>492</v>
      </c>
      <c r="E389">
        <v>215</v>
      </c>
      <c r="F389">
        <v>669</v>
      </c>
      <c r="G389">
        <v>0.9</v>
      </c>
    </row>
    <row r="390" spans="1:7" x14ac:dyDescent="0.25">
      <c r="A390" t="s">
        <v>830</v>
      </c>
      <c r="B390" t="s">
        <v>11231</v>
      </c>
      <c r="C390" t="s">
        <v>67</v>
      </c>
      <c r="D390" t="s">
        <v>492</v>
      </c>
      <c r="E390">
        <v>214</v>
      </c>
      <c r="F390">
        <v>1432</v>
      </c>
      <c r="G390">
        <v>0.8</v>
      </c>
    </row>
    <row r="391" spans="1:7" x14ac:dyDescent="0.25">
      <c r="A391" t="s">
        <v>8582</v>
      </c>
      <c r="B391" t="s">
        <v>8581</v>
      </c>
      <c r="C391" t="s">
        <v>67</v>
      </c>
      <c r="D391" t="s">
        <v>492</v>
      </c>
      <c r="E391">
        <v>191</v>
      </c>
      <c r="F391">
        <v>941</v>
      </c>
      <c r="G391">
        <v>3.4</v>
      </c>
    </row>
    <row r="392" spans="1:7" x14ac:dyDescent="0.25">
      <c r="A392" t="s">
        <v>5882</v>
      </c>
      <c r="B392" t="s">
        <v>10708</v>
      </c>
      <c r="C392" t="s">
        <v>67</v>
      </c>
      <c r="D392" t="s">
        <v>492</v>
      </c>
      <c r="E392">
        <v>259</v>
      </c>
      <c r="F392">
        <v>2180</v>
      </c>
      <c r="G392">
        <v>0.9</v>
      </c>
    </row>
    <row r="393" spans="1:7" x14ac:dyDescent="0.25">
      <c r="A393" t="s">
        <v>2098</v>
      </c>
      <c r="B393" t="s">
        <v>6284</v>
      </c>
      <c r="C393" t="s">
        <v>67</v>
      </c>
      <c r="D393" t="s">
        <v>492</v>
      </c>
      <c r="E393">
        <v>194</v>
      </c>
      <c r="F393">
        <v>6212</v>
      </c>
      <c r="G393">
        <v>1.4</v>
      </c>
    </row>
    <row r="394" spans="1:7" x14ac:dyDescent="0.25">
      <c r="A394" t="s">
        <v>2137</v>
      </c>
      <c r="B394" t="s">
        <v>2136</v>
      </c>
      <c r="C394" t="s">
        <v>67</v>
      </c>
      <c r="D394" t="s">
        <v>492</v>
      </c>
      <c r="E394">
        <v>313</v>
      </c>
      <c r="F394">
        <v>3881</v>
      </c>
      <c r="G394">
        <v>7.2</v>
      </c>
    </row>
    <row r="395" spans="1:7" x14ac:dyDescent="0.25">
      <c r="A395" t="s">
        <v>7160</v>
      </c>
      <c r="B395" t="s">
        <v>11507</v>
      </c>
      <c r="C395" t="s">
        <v>67</v>
      </c>
      <c r="D395" t="s">
        <v>492</v>
      </c>
      <c r="E395">
        <v>133</v>
      </c>
      <c r="F395">
        <v>1861</v>
      </c>
      <c r="G395">
        <v>6.7</v>
      </c>
    </row>
    <row r="396" spans="1:7" x14ac:dyDescent="0.25">
      <c r="A396" t="s">
        <v>1027</v>
      </c>
      <c r="B396" t="s">
        <v>6887</v>
      </c>
      <c r="C396" t="s">
        <v>67</v>
      </c>
      <c r="D396" t="s">
        <v>492</v>
      </c>
      <c r="E396">
        <v>233</v>
      </c>
      <c r="F396">
        <v>1102</v>
      </c>
      <c r="G396">
        <v>6.3</v>
      </c>
    </row>
    <row r="397" spans="1:7" x14ac:dyDescent="0.25">
      <c r="A397" t="s">
        <v>785</v>
      </c>
      <c r="B397" t="s">
        <v>6746</v>
      </c>
      <c r="C397" t="s">
        <v>67</v>
      </c>
      <c r="D397" t="s">
        <v>492</v>
      </c>
      <c r="E397">
        <v>312</v>
      </c>
      <c r="F397">
        <v>3260</v>
      </c>
      <c r="G397">
        <v>2.5</v>
      </c>
    </row>
    <row r="398" spans="1:7" x14ac:dyDescent="0.25">
      <c r="A398" t="s">
        <v>1143</v>
      </c>
      <c r="B398" t="s">
        <v>9397</v>
      </c>
      <c r="C398" t="s">
        <v>71</v>
      </c>
      <c r="D398" t="s">
        <v>472</v>
      </c>
      <c r="E398">
        <v>489</v>
      </c>
      <c r="F398">
        <v>1951</v>
      </c>
      <c r="G398">
        <v>9.9</v>
      </c>
    </row>
    <row r="399" spans="1:7" x14ac:dyDescent="0.25">
      <c r="A399" t="s">
        <v>1514</v>
      </c>
      <c r="B399" t="s">
        <v>2677</v>
      </c>
      <c r="C399" t="s">
        <v>71</v>
      </c>
      <c r="D399" t="s">
        <v>472</v>
      </c>
      <c r="E399">
        <v>312</v>
      </c>
      <c r="F399">
        <v>4636</v>
      </c>
      <c r="G399">
        <v>15.4</v>
      </c>
    </row>
    <row r="400" spans="1:7" x14ac:dyDescent="0.25">
      <c r="A400" t="s">
        <v>818</v>
      </c>
      <c r="B400" t="s">
        <v>11528</v>
      </c>
      <c r="C400" t="s">
        <v>71</v>
      </c>
      <c r="D400" t="s">
        <v>472</v>
      </c>
      <c r="E400">
        <v>1488</v>
      </c>
      <c r="F400">
        <v>3016</v>
      </c>
      <c r="G400">
        <v>1.4</v>
      </c>
    </row>
    <row r="401" spans="1:7" x14ac:dyDescent="0.25">
      <c r="A401" t="s">
        <v>4130</v>
      </c>
      <c r="B401" t="s">
        <v>8722</v>
      </c>
      <c r="C401" t="s">
        <v>71</v>
      </c>
      <c r="D401" t="s">
        <v>472</v>
      </c>
      <c r="E401">
        <v>347</v>
      </c>
      <c r="F401">
        <v>1170</v>
      </c>
      <c r="G401">
        <v>2.9</v>
      </c>
    </row>
    <row r="402" spans="1:7" x14ac:dyDescent="0.25">
      <c r="A402" t="s">
        <v>4661</v>
      </c>
      <c r="B402" t="s">
        <v>9918</v>
      </c>
      <c r="C402" t="s">
        <v>71</v>
      </c>
      <c r="D402" t="s">
        <v>472</v>
      </c>
      <c r="E402">
        <v>281</v>
      </c>
      <c r="F402">
        <v>1458</v>
      </c>
      <c r="G402">
        <v>1.1000000000000001</v>
      </c>
    </row>
    <row r="403" spans="1:7" x14ac:dyDescent="0.25">
      <c r="A403" t="s">
        <v>2815</v>
      </c>
      <c r="B403" t="s">
        <v>8084</v>
      </c>
      <c r="C403" t="s">
        <v>71</v>
      </c>
      <c r="D403" t="s">
        <v>472</v>
      </c>
      <c r="E403">
        <v>1322</v>
      </c>
      <c r="F403">
        <v>8749</v>
      </c>
      <c r="G403">
        <v>0.8</v>
      </c>
    </row>
    <row r="404" spans="1:7" x14ac:dyDescent="0.25">
      <c r="A404" t="s">
        <v>3710</v>
      </c>
      <c r="B404" t="s">
        <v>6932</v>
      </c>
      <c r="C404" t="s">
        <v>71</v>
      </c>
      <c r="D404" t="s">
        <v>472</v>
      </c>
      <c r="E404">
        <v>390</v>
      </c>
      <c r="F404">
        <v>1460</v>
      </c>
      <c r="G404">
        <v>0.8</v>
      </c>
    </row>
    <row r="405" spans="1:7" x14ac:dyDescent="0.25">
      <c r="A405" t="s">
        <v>4463</v>
      </c>
      <c r="B405" t="s">
        <v>9952</v>
      </c>
      <c r="C405" t="s">
        <v>71</v>
      </c>
      <c r="D405" t="s">
        <v>472</v>
      </c>
      <c r="E405">
        <v>427</v>
      </c>
      <c r="F405">
        <v>909</v>
      </c>
      <c r="G405">
        <v>1.5</v>
      </c>
    </row>
    <row r="406" spans="1:7" x14ac:dyDescent="0.25">
      <c r="A406" t="s">
        <v>1719</v>
      </c>
      <c r="B406" t="s">
        <v>3514</v>
      </c>
      <c r="C406" t="s">
        <v>71</v>
      </c>
      <c r="D406" t="s">
        <v>472</v>
      </c>
      <c r="E406">
        <v>519</v>
      </c>
      <c r="F406">
        <v>1903</v>
      </c>
      <c r="G406">
        <v>6.6</v>
      </c>
    </row>
    <row r="407" spans="1:7" x14ac:dyDescent="0.25">
      <c r="A407" t="s">
        <v>10556</v>
      </c>
      <c r="B407" t="s">
        <v>10555</v>
      </c>
      <c r="C407" t="s">
        <v>71</v>
      </c>
      <c r="D407" t="s">
        <v>472</v>
      </c>
      <c r="E407">
        <v>246</v>
      </c>
      <c r="F407">
        <v>4043</v>
      </c>
      <c r="G407">
        <v>2.2999999999999998</v>
      </c>
    </row>
    <row r="408" spans="1:7" x14ac:dyDescent="0.25">
      <c r="A408" t="s">
        <v>3620</v>
      </c>
      <c r="B408" t="s">
        <v>11253</v>
      </c>
      <c r="C408" t="s">
        <v>71</v>
      </c>
      <c r="D408" t="s">
        <v>472</v>
      </c>
      <c r="E408">
        <v>1941</v>
      </c>
      <c r="F408">
        <v>16309</v>
      </c>
      <c r="G408">
        <v>0.60000000000000009</v>
      </c>
    </row>
    <row r="409" spans="1:7" x14ac:dyDescent="0.25">
      <c r="A409" t="s">
        <v>644</v>
      </c>
      <c r="B409" t="s">
        <v>4424</v>
      </c>
      <c r="C409" t="s">
        <v>71</v>
      </c>
      <c r="D409" t="s">
        <v>472</v>
      </c>
      <c r="E409">
        <v>383</v>
      </c>
      <c r="F409">
        <v>2005</v>
      </c>
      <c r="G409">
        <v>0.70000000000000007</v>
      </c>
    </row>
    <row r="410" spans="1:7" x14ac:dyDescent="0.25">
      <c r="A410" t="s">
        <v>3748</v>
      </c>
      <c r="B410" t="s">
        <v>12294</v>
      </c>
      <c r="C410" t="s">
        <v>71</v>
      </c>
      <c r="D410" t="s">
        <v>472</v>
      </c>
      <c r="E410">
        <v>479</v>
      </c>
      <c r="F410">
        <v>4138</v>
      </c>
      <c r="G410">
        <v>1</v>
      </c>
    </row>
    <row r="411" spans="1:7" x14ac:dyDescent="0.25">
      <c r="A411" t="s">
        <v>569</v>
      </c>
      <c r="B411" t="s">
        <v>9367</v>
      </c>
      <c r="C411" t="s">
        <v>71</v>
      </c>
      <c r="D411" t="s">
        <v>472</v>
      </c>
      <c r="E411">
        <v>1526</v>
      </c>
      <c r="F411">
        <v>2654</v>
      </c>
      <c r="G411">
        <v>0.60000000000000009</v>
      </c>
    </row>
    <row r="412" spans="1:7" x14ac:dyDescent="0.25">
      <c r="A412" t="s">
        <v>10415</v>
      </c>
      <c r="B412" t="s">
        <v>10414</v>
      </c>
      <c r="C412" t="s">
        <v>71</v>
      </c>
      <c r="D412" t="s">
        <v>472</v>
      </c>
      <c r="E412">
        <v>248</v>
      </c>
      <c r="F412">
        <v>4424</v>
      </c>
      <c r="G412">
        <v>3.6</v>
      </c>
    </row>
    <row r="413" spans="1:7" x14ac:dyDescent="0.25">
      <c r="A413" t="s">
        <v>2638</v>
      </c>
      <c r="B413" t="s">
        <v>2923</v>
      </c>
      <c r="C413" t="s">
        <v>71</v>
      </c>
      <c r="D413" t="s">
        <v>472</v>
      </c>
      <c r="E413">
        <v>403</v>
      </c>
      <c r="F413">
        <v>3956</v>
      </c>
      <c r="G413">
        <v>1.2</v>
      </c>
    </row>
    <row r="414" spans="1:7" x14ac:dyDescent="0.25">
      <c r="A414" t="s">
        <v>1526</v>
      </c>
      <c r="B414" t="s">
        <v>8352</v>
      </c>
      <c r="C414" t="s">
        <v>71</v>
      </c>
      <c r="D414" t="s">
        <v>472</v>
      </c>
      <c r="E414">
        <v>575</v>
      </c>
      <c r="F414">
        <v>1278</v>
      </c>
      <c r="G414">
        <v>6.6</v>
      </c>
    </row>
    <row r="415" spans="1:7" x14ac:dyDescent="0.25">
      <c r="A415" t="s">
        <v>6004</v>
      </c>
      <c r="B415" t="s">
        <v>7767</v>
      </c>
      <c r="C415" t="s">
        <v>71</v>
      </c>
      <c r="D415" t="s">
        <v>472</v>
      </c>
      <c r="E415">
        <v>539</v>
      </c>
      <c r="F415">
        <v>88</v>
      </c>
      <c r="G415">
        <v>0.4</v>
      </c>
    </row>
    <row r="416" spans="1:7" x14ac:dyDescent="0.25">
      <c r="A416" t="s">
        <v>1921</v>
      </c>
      <c r="B416" t="s">
        <v>7316</v>
      </c>
      <c r="C416" t="s">
        <v>71</v>
      </c>
      <c r="D416" t="s">
        <v>472</v>
      </c>
      <c r="E416">
        <v>1073</v>
      </c>
      <c r="F416">
        <v>4517</v>
      </c>
      <c r="G416">
        <v>0.70000000000000007</v>
      </c>
    </row>
    <row r="417" spans="1:7" x14ac:dyDescent="0.25">
      <c r="A417" t="s">
        <v>3246</v>
      </c>
      <c r="B417" t="s">
        <v>3245</v>
      </c>
      <c r="C417" t="s">
        <v>71</v>
      </c>
      <c r="D417" t="s">
        <v>472</v>
      </c>
      <c r="E417">
        <v>538</v>
      </c>
      <c r="F417">
        <v>805</v>
      </c>
      <c r="G417">
        <v>1.4</v>
      </c>
    </row>
    <row r="418" spans="1:7" x14ac:dyDescent="0.25">
      <c r="A418" t="s">
        <v>10127</v>
      </c>
      <c r="B418" t="s">
        <v>10126</v>
      </c>
      <c r="C418" t="s">
        <v>71</v>
      </c>
      <c r="D418" t="s">
        <v>472</v>
      </c>
      <c r="E418">
        <v>329</v>
      </c>
      <c r="F418">
        <v>1144</v>
      </c>
      <c r="G418">
        <v>2.2999999999999998</v>
      </c>
    </row>
    <row r="419" spans="1:7" x14ac:dyDescent="0.25">
      <c r="A419" t="s">
        <v>2552</v>
      </c>
      <c r="B419" t="s">
        <v>6390</v>
      </c>
      <c r="C419" t="s">
        <v>71</v>
      </c>
      <c r="D419" t="s">
        <v>472</v>
      </c>
      <c r="E419">
        <v>275</v>
      </c>
      <c r="F419">
        <v>1398</v>
      </c>
      <c r="G419">
        <v>0.70000000000000007</v>
      </c>
    </row>
    <row r="420" spans="1:7" x14ac:dyDescent="0.25">
      <c r="A420" t="s">
        <v>12026</v>
      </c>
      <c r="B420" t="s">
        <v>12025</v>
      </c>
      <c r="C420" t="s">
        <v>71</v>
      </c>
      <c r="D420" t="s">
        <v>472</v>
      </c>
      <c r="E420">
        <v>2098</v>
      </c>
      <c r="F420">
        <v>2681</v>
      </c>
      <c r="G420">
        <v>0.1</v>
      </c>
    </row>
    <row r="421" spans="1:7" x14ac:dyDescent="0.25">
      <c r="A421" t="s">
        <v>2236</v>
      </c>
      <c r="B421" t="s">
        <v>10120</v>
      </c>
      <c r="C421" t="s">
        <v>71</v>
      </c>
      <c r="D421" t="s">
        <v>472</v>
      </c>
      <c r="E421">
        <v>646</v>
      </c>
      <c r="F421">
        <v>863</v>
      </c>
      <c r="G421">
        <v>3.5</v>
      </c>
    </row>
    <row r="422" spans="1:7" x14ac:dyDescent="0.25">
      <c r="A422" t="s">
        <v>4056</v>
      </c>
      <c r="B422" t="s">
        <v>7765</v>
      </c>
      <c r="C422" t="s">
        <v>71</v>
      </c>
      <c r="D422" t="s">
        <v>472</v>
      </c>
      <c r="E422">
        <v>578</v>
      </c>
      <c r="F422">
        <v>2906</v>
      </c>
      <c r="G422">
        <v>0.60000000000000009</v>
      </c>
    </row>
    <row r="423" spans="1:7" x14ac:dyDescent="0.25">
      <c r="A423" t="s">
        <v>4736</v>
      </c>
      <c r="B423" t="s">
        <v>6326</v>
      </c>
      <c r="C423" t="s">
        <v>71</v>
      </c>
      <c r="D423" t="s">
        <v>472</v>
      </c>
      <c r="E423">
        <v>1760</v>
      </c>
      <c r="F423">
        <v>1245</v>
      </c>
      <c r="G423">
        <v>0.1</v>
      </c>
    </row>
    <row r="424" spans="1:7" x14ac:dyDescent="0.25">
      <c r="A424" t="s">
        <v>2425</v>
      </c>
      <c r="B424" t="s">
        <v>4206</v>
      </c>
      <c r="C424" t="s">
        <v>71</v>
      </c>
      <c r="D424" t="s">
        <v>472</v>
      </c>
      <c r="E424">
        <v>352</v>
      </c>
      <c r="F424">
        <v>4767</v>
      </c>
      <c r="G424">
        <v>3.1</v>
      </c>
    </row>
    <row r="425" spans="1:7" x14ac:dyDescent="0.25">
      <c r="A425" t="s">
        <v>4243</v>
      </c>
      <c r="B425" t="s">
        <v>9881</v>
      </c>
      <c r="C425" t="s">
        <v>71</v>
      </c>
      <c r="D425" t="s">
        <v>472</v>
      </c>
      <c r="E425">
        <v>493</v>
      </c>
      <c r="F425">
        <v>1433</v>
      </c>
      <c r="G425">
        <v>2.7</v>
      </c>
    </row>
    <row r="426" spans="1:7" x14ac:dyDescent="0.25">
      <c r="A426" t="s">
        <v>2916</v>
      </c>
      <c r="B426" t="s">
        <v>12522</v>
      </c>
      <c r="C426" t="s">
        <v>71</v>
      </c>
      <c r="D426" t="s">
        <v>472</v>
      </c>
      <c r="E426">
        <v>265</v>
      </c>
      <c r="F426">
        <v>6211</v>
      </c>
      <c r="G426">
        <v>4.5</v>
      </c>
    </row>
    <row r="427" spans="1:7" x14ac:dyDescent="0.25">
      <c r="A427" t="s">
        <v>2144</v>
      </c>
      <c r="B427" t="s">
        <v>5608</v>
      </c>
      <c r="C427" t="s">
        <v>71</v>
      </c>
      <c r="D427" t="s">
        <v>472</v>
      </c>
      <c r="E427">
        <v>912</v>
      </c>
      <c r="F427">
        <v>505</v>
      </c>
      <c r="G427">
        <v>0.4</v>
      </c>
    </row>
    <row r="428" spans="1:7" x14ac:dyDescent="0.25">
      <c r="A428" t="s">
        <v>11125</v>
      </c>
      <c r="B428" t="s">
        <v>11124</v>
      </c>
      <c r="C428" t="s">
        <v>75</v>
      </c>
      <c r="D428" t="s">
        <v>492</v>
      </c>
      <c r="E428">
        <v>109</v>
      </c>
      <c r="F428">
        <v>1339</v>
      </c>
      <c r="G428">
        <v>61.2</v>
      </c>
    </row>
    <row r="429" spans="1:7" x14ac:dyDescent="0.25">
      <c r="A429" t="s">
        <v>3529</v>
      </c>
      <c r="B429" t="s">
        <v>6780</v>
      </c>
      <c r="C429" t="s">
        <v>75</v>
      </c>
      <c r="D429" t="s">
        <v>492</v>
      </c>
      <c r="E429">
        <v>76</v>
      </c>
      <c r="F429">
        <v>2545</v>
      </c>
      <c r="G429">
        <v>13.8</v>
      </c>
    </row>
    <row r="430" spans="1:7" x14ac:dyDescent="0.25">
      <c r="A430" t="s">
        <v>2608</v>
      </c>
      <c r="B430" t="s">
        <v>11330</v>
      </c>
      <c r="C430" t="s">
        <v>75</v>
      </c>
      <c r="D430" t="s">
        <v>492</v>
      </c>
      <c r="E430">
        <v>216</v>
      </c>
      <c r="F430">
        <v>2754</v>
      </c>
      <c r="G430">
        <v>3.3</v>
      </c>
    </row>
    <row r="431" spans="1:7" x14ac:dyDescent="0.25">
      <c r="A431" t="s">
        <v>1916</v>
      </c>
      <c r="B431" t="s">
        <v>9231</v>
      </c>
      <c r="C431" t="s">
        <v>75</v>
      </c>
      <c r="D431" t="s">
        <v>492</v>
      </c>
      <c r="E431">
        <v>114</v>
      </c>
      <c r="F431">
        <v>583</v>
      </c>
      <c r="G431">
        <v>11.3</v>
      </c>
    </row>
    <row r="432" spans="1:7" x14ac:dyDescent="0.25">
      <c r="A432" t="s">
        <v>2523</v>
      </c>
      <c r="B432" t="s">
        <v>10676</v>
      </c>
      <c r="C432" t="s">
        <v>75</v>
      </c>
      <c r="D432" t="s">
        <v>492</v>
      </c>
      <c r="E432">
        <v>140</v>
      </c>
      <c r="F432">
        <v>2155</v>
      </c>
      <c r="G432">
        <v>1.2</v>
      </c>
    </row>
    <row r="433" spans="1:7" x14ac:dyDescent="0.25">
      <c r="A433" t="s">
        <v>713</v>
      </c>
      <c r="B433" t="s">
        <v>7799</v>
      </c>
      <c r="C433" t="s">
        <v>75</v>
      </c>
      <c r="D433" t="s">
        <v>492</v>
      </c>
      <c r="E433">
        <v>179</v>
      </c>
      <c r="F433">
        <v>5235</v>
      </c>
      <c r="G433">
        <v>2.4</v>
      </c>
    </row>
    <row r="434" spans="1:7" x14ac:dyDescent="0.25">
      <c r="A434" t="s">
        <v>3520</v>
      </c>
      <c r="B434" t="s">
        <v>5984</v>
      </c>
      <c r="C434" t="s">
        <v>75</v>
      </c>
      <c r="D434" t="s">
        <v>492</v>
      </c>
      <c r="E434">
        <v>109</v>
      </c>
      <c r="F434">
        <v>400</v>
      </c>
      <c r="G434">
        <v>4.8</v>
      </c>
    </row>
    <row r="435" spans="1:7" x14ac:dyDescent="0.25">
      <c r="A435" t="s">
        <v>1750</v>
      </c>
      <c r="B435" t="s">
        <v>1749</v>
      </c>
      <c r="C435" t="s">
        <v>75</v>
      </c>
      <c r="D435" t="s">
        <v>492</v>
      </c>
      <c r="E435">
        <v>197</v>
      </c>
      <c r="F435">
        <v>3478</v>
      </c>
      <c r="G435">
        <v>2.4</v>
      </c>
    </row>
    <row r="436" spans="1:7" x14ac:dyDescent="0.25">
      <c r="A436" t="s">
        <v>1298</v>
      </c>
      <c r="B436" t="s">
        <v>1297</v>
      </c>
      <c r="C436" t="s">
        <v>75</v>
      </c>
      <c r="D436" t="s">
        <v>492</v>
      </c>
      <c r="E436">
        <v>85</v>
      </c>
      <c r="F436">
        <v>1245</v>
      </c>
      <c r="G436">
        <v>1.4</v>
      </c>
    </row>
    <row r="437" spans="1:7" x14ac:dyDescent="0.25">
      <c r="A437" t="s">
        <v>9120</v>
      </c>
      <c r="B437" t="s">
        <v>10467</v>
      </c>
      <c r="C437" t="s">
        <v>75</v>
      </c>
      <c r="D437" t="s">
        <v>492</v>
      </c>
      <c r="E437">
        <v>116</v>
      </c>
      <c r="F437">
        <v>3284</v>
      </c>
      <c r="G437">
        <v>2.9</v>
      </c>
    </row>
    <row r="438" spans="1:7" x14ac:dyDescent="0.25">
      <c r="A438" t="s">
        <v>1602</v>
      </c>
      <c r="B438" t="s">
        <v>11280</v>
      </c>
      <c r="C438" t="s">
        <v>75</v>
      </c>
      <c r="D438" t="s">
        <v>492</v>
      </c>
      <c r="E438">
        <v>180</v>
      </c>
      <c r="F438">
        <v>2552</v>
      </c>
      <c r="G438">
        <v>1.8</v>
      </c>
    </row>
    <row r="439" spans="1:7" x14ac:dyDescent="0.25">
      <c r="A439" t="s">
        <v>2293</v>
      </c>
      <c r="B439" t="s">
        <v>12340</v>
      </c>
      <c r="C439" t="s">
        <v>75</v>
      </c>
      <c r="D439" t="s">
        <v>492</v>
      </c>
      <c r="E439">
        <v>201</v>
      </c>
      <c r="F439">
        <v>1592</v>
      </c>
      <c r="G439">
        <v>5.3</v>
      </c>
    </row>
    <row r="440" spans="1:7" x14ac:dyDescent="0.25">
      <c r="A440" t="s">
        <v>944</v>
      </c>
      <c r="B440" t="s">
        <v>10284</v>
      </c>
      <c r="C440" t="s">
        <v>75</v>
      </c>
      <c r="D440" t="s">
        <v>492</v>
      </c>
      <c r="E440">
        <v>175</v>
      </c>
      <c r="F440">
        <v>3098</v>
      </c>
      <c r="G440">
        <v>1.1000000000000001</v>
      </c>
    </row>
    <row r="441" spans="1:7" x14ac:dyDescent="0.25">
      <c r="A441" t="s">
        <v>2455</v>
      </c>
      <c r="B441" t="s">
        <v>8899</v>
      </c>
      <c r="C441" t="s">
        <v>75</v>
      </c>
      <c r="D441" t="s">
        <v>492</v>
      </c>
      <c r="E441">
        <v>130</v>
      </c>
      <c r="F441">
        <v>7150</v>
      </c>
      <c r="G441">
        <v>1.3</v>
      </c>
    </row>
    <row r="442" spans="1:7" x14ac:dyDescent="0.25">
      <c r="A442" t="s">
        <v>9516</v>
      </c>
      <c r="B442" t="s">
        <v>9515</v>
      </c>
      <c r="C442" t="s">
        <v>75</v>
      </c>
      <c r="D442" t="s">
        <v>492</v>
      </c>
      <c r="E442">
        <v>156</v>
      </c>
      <c r="F442">
        <v>4296</v>
      </c>
      <c r="G442">
        <v>1.7000000000000002</v>
      </c>
    </row>
    <row r="443" spans="1:7" x14ac:dyDescent="0.25">
      <c r="A443" t="s">
        <v>2101</v>
      </c>
      <c r="B443" t="s">
        <v>8551</v>
      </c>
      <c r="C443" t="s">
        <v>75</v>
      </c>
      <c r="D443" t="s">
        <v>492</v>
      </c>
      <c r="E443">
        <v>112</v>
      </c>
      <c r="F443">
        <v>1368</v>
      </c>
      <c r="G443">
        <v>0.4</v>
      </c>
    </row>
    <row r="444" spans="1:7" x14ac:dyDescent="0.25">
      <c r="A444" t="s">
        <v>5810</v>
      </c>
      <c r="B444" t="s">
        <v>5809</v>
      </c>
      <c r="C444" t="s">
        <v>75</v>
      </c>
      <c r="D444" t="s">
        <v>492</v>
      </c>
      <c r="E444">
        <v>270</v>
      </c>
      <c r="F444">
        <v>2800</v>
      </c>
      <c r="G444">
        <v>1.2</v>
      </c>
    </row>
    <row r="445" spans="1:7" x14ac:dyDescent="0.25">
      <c r="A445" t="s">
        <v>4294</v>
      </c>
      <c r="B445" t="s">
        <v>11720</v>
      </c>
      <c r="C445" t="s">
        <v>75</v>
      </c>
      <c r="D445" t="s">
        <v>492</v>
      </c>
      <c r="E445">
        <v>129</v>
      </c>
      <c r="F445">
        <v>311</v>
      </c>
      <c r="G445">
        <v>1</v>
      </c>
    </row>
    <row r="446" spans="1:7" x14ac:dyDescent="0.25">
      <c r="A446" t="s">
        <v>1963</v>
      </c>
      <c r="B446" t="s">
        <v>12438</v>
      </c>
      <c r="C446" t="s">
        <v>75</v>
      </c>
      <c r="D446" t="s">
        <v>492</v>
      </c>
      <c r="E446">
        <v>126</v>
      </c>
      <c r="F446">
        <v>3814</v>
      </c>
      <c r="G446">
        <v>1.7000000000000002</v>
      </c>
    </row>
    <row r="447" spans="1:7" x14ac:dyDescent="0.25">
      <c r="A447" t="s">
        <v>6220</v>
      </c>
      <c r="B447" t="s">
        <v>9924</v>
      </c>
      <c r="C447" t="s">
        <v>75</v>
      </c>
      <c r="D447" t="s">
        <v>492</v>
      </c>
      <c r="E447">
        <v>112</v>
      </c>
      <c r="F447">
        <v>1224</v>
      </c>
      <c r="G447">
        <v>0.9</v>
      </c>
    </row>
    <row r="448" spans="1:7" x14ac:dyDescent="0.25">
      <c r="A448" t="s">
        <v>2014</v>
      </c>
      <c r="B448" t="s">
        <v>9404</v>
      </c>
      <c r="C448" t="s">
        <v>75</v>
      </c>
      <c r="D448" t="s">
        <v>492</v>
      </c>
      <c r="E448">
        <v>173</v>
      </c>
      <c r="F448">
        <v>3428</v>
      </c>
      <c r="G448">
        <v>0.70000000000000007</v>
      </c>
    </row>
    <row r="449" spans="1:7" x14ac:dyDescent="0.25">
      <c r="A449" t="s">
        <v>4838</v>
      </c>
      <c r="B449" t="s">
        <v>4837</v>
      </c>
      <c r="C449" t="s">
        <v>75</v>
      </c>
      <c r="D449" t="s">
        <v>492</v>
      </c>
      <c r="E449">
        <v>118</v>
      </c>
      <c r="F449">
        <v>761</v>
      </c>
      <c r="G449">
        <v>10.199999999999999</v>
      </c>
    </row>
    <row r="450" spans="1:7" x14ac:dyDescent="0.25">
      <c r="A450" t="s">
        <v>3995</v>
      </c>
      <c r="B450" t="s">
        <v>3994</v>
      </c>
      <c r="C450" t="s">
        <v>75</v>
      </c>
      <c r="D450" t="s">
        <v>492</v>
      </c>
      <c r="E450">
        <v>253</v>
      </c>
      <c r="F450">
        <v>1967</v>
      </c>
      <c r="G450">
        <v>1.2</v>
      </c>
    </row>
    <row r="451" spans="1:7" x14ac:dyDescent="0.25">
      <c r="A451" t="s">
        <v>2256</v>
      </c>
      <c r="B451" t="s">
        <v>6610</v>
      </c>
      <c r="C451" t="s">
        <v>75</v>
      </c>
      <c r="D451" t="s">
        <v>492</v>
      </c>
      <c r="E451">
        <v>214</v>
      </c>
      <c r="F451">
        <v>1550</v>
      </c>
      <c r="G451">
        <v>1.1000000000000001</v>
      </c>
    </row>
    <row r="452" spans="1:7" x14ac:dyDescent="0.25">
      <c r="A452" t="s">
        <v>2504</v>
      </c>
      <c r="B452" t="s">
        <v>5450</v>
      </c>
      <c r="C452" t="s">
        <v>75</v>
      </c>
      <c r="D452" t="s">
        <v>492</v>
      </c>
      <c r="E452">
        <v>137</v>
      </c>
      <c r="F452">
        <v>2997</v>
      </c>
      <c r="G452">
        <v>0.70000000000000007</v>
      </c>
    </row>
    <row r="453" spans="1:7" x14ac:dyDescent="0.25">
      <c r="A453" t="s">
        <v>5314</v>
      </c>
      <c r="B453" t="s">
        <v>5863</v>
      </c>
      <c r="C453" t="s">
        <v>75</v>
      </c>
      <c r="D453" t="s">
        <v>492</v>
      </c>
      <c r="E453">
        <v>245</v>
      </c>
      <c r="F453">
        <v>4307</v>
      </c>
      <c r="G453">
        <v>1.3</v>
      </c>
    </row>
    <row r="454" spans="1:7" x14ac:dyDescent="0.25">
      <c r="A454" t="s">
        <v>3988</v>
      </c>
      <c r="B454" t="s">
        <v>9457</v>
      </c>
      <c r="C454" t="s">
        <v>75</v>
      </c>
      <c r="D454" t="s">
        <v>492</v>
      </c>
      <c r="E454">
        <v>121</v>
      </c>
      <c r="F454">
        <v>2028</v>
      </c>
      <c r="G454">
        <v>1.6</v>
      </c>
    </row>
    <row r="455" spans="1:7" x14ac:dyDescent="0.25">
      <c r="A455" t="s">
        <v>9234</v>
      </c>
      <c r="B455" t="s">
        <v>10953</v>
      </c>
      <c r="C455" t="s">
        <v>75</v>
      </c>
      <c r="D455" t="s">
        <v>492</v>
      </c>
      <c r="E455">
        <v>254</v>
      </c>
      <c r="F455">
        <v>3580</v>
      </c>
      <c r="G455">
        <v>0.70000000000000007</v>
      </c>
    </row>
    <row r="456" spans="1:7" x14ac:dyDescent="0.25">
      <c r="A456" t="s">
        <v>1209</v>
      </c>
      <c r="B456" t="s">
        <v>1208</v>
      </c>
      <c r="C456" t="s">
        <v>75</v>
      </c>
      <c r="D456" t="s">
        <v>492</v>
      </c>
      <c r="E456">
        <v>134</v>
      </c>
      <c r="F456">
        <v>1809</v>
      </c>
      <c r="G456">
        <v>2.8</v>
      </c>
    </row>
    <row r="457" spans="1:7" x14ac:dyDescent="0.25">
      <c r="A457" t="s">
        <v>4390</v>
      </c>
      <c r="B457" t="s">
        <v>10086</v>
      </c>
      <c r="C457" t="s">
        <v>75</v>
      </c>
      <c r="D457" t="s">
        <v>492</v>
      </c>
      <c r="E457">
        <v>95</v>
      </c>
      <c r="F457">
        <v>4179</v>
      </c>
      <c r="G457">
        <v>0.9</v>
      </c>
    </row>
    <row r="458" spans="1:7" x14ac:dyDescent="0.25">
      <c r="A458" t="s">
        <v>3027</v>
      </c>
      <c r="B458" t="s">
        <v>3026</v>
      </c>
      <c r="C458" t="s">
        <v>75</v>
      </c>
      <c r="D458" t="s">
        <v>492</v>
      </c>
      <c r="E458">
        <v>122</v>
      </c>
      <c r="F458">
        <v>1009</v>
      </c>
      <c r="G458">
        <v>1.7000000000000002</v>
      </c>
    </row>
    <row r="459" spans="1:7" x14ac:dyDescent="0.25">
      <c r="A459" t="s">
        <v>3208</v>
      </c>
      <c r="B459" t="s">
        <v>8335</v>
      </c>
      <c r="C459" t="s">
        <v>75</v>
      </c>
      <c r="D459" t="s">
        <v>492</v>
      </c>
      <c r="E459">
        <v>69</v>
      </c>
      <c r="F459">
        <v>1989</v>
      </c>
      <c r="G459">
        <v>6.1</v>
      </c>
    </row>
    <row r="460" spans="1:7" x14ac:dyDescent="0.25">
      <c r="A460" t="s">
        <v>4950</v>
      </c>
      <c r="B460" t="s">
        <v>7565</v>
      </c>
      <c r="C460" t="s">
        <v>75</v>
      </c>
      <c r="D460" t="s">
        <v>492</v>
      </c>
      <c r="E460">
        <v>113</v>
      </c>
      <c r="F460">
        <v>1188</v>
      </c>
      <c r="G460">
        <v>2.9</v>
      </c>
    </row>
    <row r="461" spans="1:7" x14ac:dyDescent="0.25">
      <c r="A461" t="s">
        <v>6145</v>
      </c>
      <c r="B461" t="s">
        <v>6144</v>
      </c>
      <c r="C461" t="s">
        <v>75</v>
      </c>
      <c r="D461" t="s">
        <v>492</v>
      </c>
      <c r="E461">
        <v>108</v>
      </c>
      <c r="F461">
        <v>75</v>
      </c>
      <c r="G461">
        <v>3.2</v>
      </c>
    </row>
    <row r="462" spans="1:7" x14ac:dyDescent="0.25">
      <c r="A462" t="s">
        <v>5263</v>
      </c>
      <c r="B462" t="s">
        <v>5262</v>
      </c>
      <c r="C462" t="s">
        <v>75</v>
      </c>
      <c r="D462" t="s">
        <v>492</v>
      </c>
      <c r="E462">
        <v>118</v>
      </c>
      <c r="F462">
        <v>625</v>
      </c>
      <c r="G462">
        <v>3.2</v>
      </c>
    </row>
    <row r="463" spans="1:7" x14ac:dyDescent="0.25">
      <c r="A463" t="s">
        <v>4321</v>
      </c>
      <c r="B463" t="s">
        <v>7680</v>
      </c>
      <c r="C463" t="s">
        <v>75</v>
      </c>
      <c r="D463" t="s">
        <v>492</v>
      </c>
      <c r="E463">
        <v>119</v>
      </c>
      <c r="F463">
        <v>739</v>
      </c>
      <c r="G463">
        <v>2.9</v>
      </c>
    </row>
    <row r="464" spans="1:7" x14ac:dyDescent="0.25">
      <c r="A464" t="s">
        <v>9799</v>
      </c>
      <c r="B464" t="s">
        <v>9798</v>
      </c>
      <c r="C464" t="s">
        <v>75</v>
      </c>
      <c r="D464" t="s">
        <v>492</v>
      </c>
      <c r="E464">
        <v>115</v>
      </c>
      <c r="F464">
        <v>620</v>
      </c>
      <c r="G464">
        <v>2.2999999999999998</v>
      </c>
    </row>
    <row r="465" spans="1:7" x14ac:dyDescent="0.25">
      <c r="A465" t="s">
        <v>546</v>
      </c>
      <c r="B465" t="s">
        <v>6671</v>
      </c>
      <c r="C465" t="s">
        <v>75</v>
      </c>
      <c r="D465" t="s">
        <v>492</v>
      </c>
      <c r="E465">
        <v>127</v>
      </c>
      <c r="F465">
        <v>2168</v>
      </c>
      <c r="G465">
        <v>3.2</v>
      </c>
    </row>
    <row r="466" spans="1:7" x14ac:dyDescent="0.25">
      <c r="A466" t="s">
        <v>3892</v>
      </c>
      <c r="B466" t="s">
        <v>8683</v>
      </c>
      <c r="C466" t="s">
        <v>75</v>
      </c>
      <c r="D466" t="s">
        <v>492</v>
      </c>
      <c r="E466">
        <v>80</v>
      </c>
      <c r="F466">
        <v>2046</v>
      </c>
      <c r="G466">
        <v>1.4</v>
      </c>
    </row>
    <row r="467" spans="1:7" x14ac:dyDescent="0.25">
      <c r="A467" t="s">
        <v>4771</v>
      </c>
      <c r="B467" t="s">
        <v>5777</v>
      </c>
      <c r="C467" t="s">
        <v>75</v>
      </c>
      <c r="D467" t="s">
        <v>492</v>
      </c>
      <c r="E467">
        <v>112</v>
      </c>
      <c r="F467">
        <v>1048</v>
      </c>
      <c r="G467">
        <v>13.5</v>
      </c>
    </row>
    <row r="468" spans="1:7" x14ac:dyDescent="0.25">
      <c r="A468" t="s">
        <v>2380</v>
      </c>
      <c r="B468" t="s">
        <v>8309</v>
      </c>
      <c r="C468" t="s">
        <v>75</v>
      </c>
      <c r="D468" t="s">
        <v>492</v>
      </c>
      <c r="E468">
        <v>102</v>
      </c>
      <c r="F468">
        <v>944</v>
      </c>
      <c r="G468">
        <v>3</v>
      </c>
    </row>
    <row r="469" spans="1:7" x14ac:dyDescent="0.25">
      <c r="A469" t="s">
        <v>1432</v>
      </c>
      <c r="B469" t="s">
        <v>10166</v>
      </c>
      <c r="C469" t="s">
        <v>75</v>
      </c>
      <c r="D469" t="s">
        <v>492</v>
      </c>
      <c r="E469">
        <v>111</v>
      </c>
      <c r="F469">
        <v>522</v>
      </c>
      <c r="G469">
        <v>6.8</v>
      </c>
    </row>
    <row r="470" spans="1:7" x14ac:dyDescent="0.25">
      <c r="A470" t="s">
        <v>5181</v>
      </c>
      <c r="B470" t="s">
        <v>5180</v>
      </c>
      <c r="C470" t="s">
        <v>79</v>
      </c>
      <c r="D470" t="s">
        <v>482</v>
      </c>
      <c r="E470">
        <v>129</v>
      </c>
      <c r="F470">
        <v>6513</v>
      </c>
      <c r="G470">
        <v>47.9</v>
      </c>
    </row>
    <row r="471" spans="1:7" x14ac:dyDescent="0.25">
      <c r="A471" t="s">
        <v>9650</v>
      </c>
      <c r="B471" t="s">
        <v>9649</v>
      </c>
      <c r="C471" t="s">
        <v>79</v>
      </c>
      <c r="D471" t="s">
        <v>482</v>
      </c>
      <c r="E471">
        <v>54</v>
      </c>
      <c r="F471">
        <v>17486</v>
      </c>
      <c r="G471">
        <v>51.2</v>
      </c>
    </row>
    <row r="472" spans="1:7" x14ac:dyDescent="0.25">
      <c r="A472" t="s">
        <v>6981</v>
      </c>
      <c r="B472" t="s">
        <v>8403</v>
      </c>
      <c r="C472" t="s">
        <v>79</v>
      </c>
      <c r="D472" t="s">
        <v>482</v>
      </c>
      <c r="E472">
        <v>6</v>
      </c>
      <c r="F472">
        <v>2456</v>
      </c>
      <c r="G472">
        <v>6.1</v>
      </c>
    </row>
    <row r="473" spans="1:7" x14ac:dyDescent="0.25">
      <c r="A473" t="s">
        <v>595</v>
      </c>
      <c r="B473" t="s">
        <v>7785</v>
      </c>
      <c r="C473" t="s">
        <v>79</v>
      </c>
      <c r="D473" t="s">
        <v>482</v>
      </c>
      <c r="E473">
        <v>27</v>
      </c>
      <c r="F473">
        <v>872</v>
      </c>
      <c r="G473">
        <v>1.8</v>
      </c>
    </row>
    <row r="474" spans="1:7" x14ac:dyDescent="0.25">
      <c r="A474" t="s">
        <v>2624</v>
      </c>
      <c r="B474" t="s">
        <v>2623</v>
      </c>
      <c r="C474" t="s">
        <v>79</v>
      </c>
      <c r="D474" t="s">
        <v>482</v>
      </c>
      <c r="E474">
        <v>18</v>
      </c>
      <c r="F474">
        <v>4056</v>
      </c>
      <c r="G474">
        <v>5.3</v>
      </c>
    </row>
    <row r="475" spans="1:7" x14ac:dyDescent="0.25">
      <c r="A475" t="s">
        <v>1788</v>
      </c>
      <c r="B475" t="s">
        <v>3818</v>
      </c>
      <c r="C475" t="s">
        <v>79</v>
      </c>
      <c r="D475" t="s">
        <v>482</v>
      </c>
      <c r="E475">
        <v>645</v>
      </c>
      <c r="F475">
        <v>1203</v>
      </c>
      <c r="G475">
        <v>0.70000000000000007</v>
      </c>
    </row>
    <row r="476" spans="1:7" x14ac:dyDescent="0.25">
      <c r="A476" t="s">
        <v>7810</v>
      </c>
      <c r="B476" t="s">
        <v>7809</v>
      </c>
      <c r="C476" t="s">
        <v>79</v>
      </c>
      <c r="D476" t="s">
        <v>482</v>
      </c>
      <c r="E476">
        <v>136</v>
      </c>
      <c r="F476">
        <v>1783</v>
      </c>
      <c r="G476">
        <v>3.3</v>
      </c>
    </row>
    <row r="477" spans="1:7" x14ac:dyDescent="0.25">
      <c r="A477" t="s">
        <v>6171</v>
      </c>
      <c r="B477" t="s">
        <v>11313</v>
      </c>
      <c r="C477" t="s">
        <v>79</v>
      </c>
      <c r="D477" t="s">
        <v>482</v>
      </c>
      <c r="E477">
        <v>91</v>
      </c>
      <c r="F477">
        <v>2192</v>
      </c>
      <c r="G477">
        <v>2</v>
      </c>
    </row>
    <row r="478" spans="1:7" x14ac:dyDescent="0.25">
      <c r="A478" t="s">
        <v>1598</v>
      </c>
      <c r="B478" t="s">
        <v>12277</v>
      </c>
      <c r="C478" t="s">
        <v>79</v>
      </c>
      <c r="D478" t="s">
        <v>482</v>
      </c>
      <c r="E478">
        <v>144</v>
      </c>
      <c r="F478">
        <v>2229</v>
      </c>
      <c r="G478">
        <v>1.3</v>
      </c>
    </row>
    <row r="479" spans="1:7" x14ac:dyDescent="0.25">
      <c r="A479" t="s">
        <v>798</v>
      </c>
      <c r="B479" t="s">
        <v>9868</v>
      </c>
      <c r="C479" t="s">
        <v>79</v>
      </c>
      <c r="D479" t="s">
        <v>482</v>
      </c>
      <c r="E479">
        <v>364</v>
      </c>
      <c r="F479">
        <v>694</v>
      </c>
      <c r="G479">
        <v>1.2</v>
      </c>
    </row>
    <row r="480" spans="1:7" x14ac:dyDescent="0.25">
      <c r="A480" t="s">
        <v>3102</v>
      </c>
      <c r="B480" t="s">
        <v>8137</v>
      </c>
      <c r="C480" t="s">
        <v>79</v>
      </c>
      <c r="D480" t="s">
        <v>482</v>
      </c>
      <c r="E480">
        <v>58</v>
      </c>
      <c r="F480">
        <v>3815</v>
      </c>
      <c r="G480">
        <v>10.199999999999999</v>
      </c>
    </row>
    <row r="481" spans="1:7" x14ac:dyDescent="0.25">
      <c r="A481" t="s">
        <v>8179</v>
      </c>
      <c r="B481" t="s">
        <v>8178</v>
      </c>
      <c r="C481" t="s">
        <v>79</v>
      </c>
      <c r="D481" t="s">
        <v>482</v>
      </c>
      <c r="E481">
        <v>21</v>
      </c>
      <c r="F481">
        <v>3747</v>
      </c>
      <c r="G481">
        <v>5.7</v>
      </c>
    </row>
    <row r="482" spans="1:7" x14ac:dyDescent="0.25">
      <c r="A482" t="s">
        <v>1092</v>
      </c>
      <c r="B482" t="s">
        <v>6989</v>
      </c>
      <c r="C482" t="s">
        <v>79</v>
      </c>
      <c r="D482" t="s">
        <v>482</v>
      </c>
      <c r="E482">
        <v>162</v>
      </c>
      <c r="F482">
        <v>2535</v>
      </c>
      <c r="G482">
        <v>0.70000000000000007</v>
      </c>
    </row>
    <row r="483" spans="1:7" x14ac:dyDescent="0.25">
      <c r="A483" t="s">
        <v>1573</v>
      </c>
      <c r="B483" t="s">
        <v>8925</v>
      </c>
      <c r="C483" t="s">
        <v>79</v>
      </c>
      <c r="D483" t="s">
        <v>482</v>
      </c>
      <c r="E483">
        <v>455</v>
      </c>
      <c r="F483">
        <v>1605</v>
      </c>
      <c r="G483">
        <v>1.1000000000000001</v>
      </c>
    </row>
    <row r="484" spans="1:7" x14ac:dyDescent="0.25">
      <c r="A484" t="s">
        <v>3144</v>
      </c>
      <c r="B484" t="s">
        <v>10115</v>
      </c>
      <c r="C484" t="s">
        <v>79</v>
      </c>
      <c r="D484" t="s">
        <v>482</v>
      </c>
      <c r="E484">
        <v>260</v>
      </c>
      <c r="F484">
        <v>459</v>
      </c>
      <c r="G484">
        <v>0.9</v>
      </c>
    </row>
    <row r="485" spans="1:7" x14ac:dyDescent="0.25">
      <c r="A485" t="s">
        <v>4177</v>
      </c>
      <c r="B485" t="s">
        <v>10911</v>
      </c>
      <c r="C485" t="s">
        <v>79</v>
      </c>
      <c r="D485" t="s">
        <v>482</v>
      </c>
      <c r="E485">
        <v>195</v>
      </c>
      <c r="F485">
        <v>1173</v>
      </c>
      <c r="G485">
        <v>0.70000000000000007</v>
      </c>
    </row>
    <row r="486" spans="1:7" x14ac:dyDescent="0.25">
      <c r="A486" t="s">
        <v>6684</v>
      </c>
      <c r="B486" t="s">
        <v>7199</v>
      </c>
      <c r="C486" t="s">
        <v>79</v>
      </c>
      <c r="D486" t="s">
        <v>482</v>
      </c>
      <c r="E486">
        <v>323</v>
      </c>
      <c r="F486">
        <v>1058</v>
      </c>
      <c r="G486">
        <v>2.1</v>
      </c>
    </row>
    <row r="487" spans="1:7" x14ac:dyDescent="0.25">
      <c r="A487" t="s">
        <v>3192</v>
      </c>
      <c r="B487" t="s">
        <v>9346</v>
      </c>
      <c r="C487" t="s">
        <v>79</v>
      </c>
      <c r="D487" t="s">
        <v>482</v>
      </c>
      <c r="E487">
        <v>271</v>
      </c>
      <c r="F487">
        <v>2488</v>
      </c>
      <c r="G487">
        <v>0.8</v>
      </c>
    </row>
    <row r="488" spans="1:7" x14ac:dyDescent="0.25">
      <c r="A488" t="s">
        <v>5177</v>
      </c>
      <c r="B488" t="s">
        <v>5720</v>
      </c>
      <c r="C488" t="s">
        <v>79</v>
      </c>
      <c r="D488" t="s">
        <v>482</v>
      </c>
      <c r="E488">
        <v>209</v>
      </c>
      <c r="F488">
        <v>5644</v>
      </c>
      <c r="G488">
        <v>1.9</v>
      </c>
    </row>
    <row r="489" spans="1:7" x14ac:dyDescent="0.25">
      <c r="A489" t="s">
        <v>674</v>
      </c>
      <c r="B489" t="s">
        <v>11552</v>
      </c>
      <c r="C489" t="s">
        <v>79</v>
      </c>
      <c r="D489" t="s">
        <v>482</v>
      </c>
      <c r="E489">
        <v>275</v>
      </c>
      <c r="F489">
        <v>3252</v>
      </c>
      <c r="G489">
        <v>10.1</v>
      </c>
    </row>
    <row r="490" spans="1:7" x14ac:dyDescent="0.25">
      <c r="A490" t="s">
        <v>5289</v>
      </c>
      <c r="B490" t="s">
        <v>12285</v>
      </c>
      <c r="C490" t="s">
        <v>79</v>
      </c>
      <c r="D490" t="s">
        <v>482</v>
      </c>
      <c r="E490">
        <v>490</v>
      </c>
      <c r="F490">
        <v>5911</v>
      </c>
      <c r="G490">
        <v>1</v>
      </c>
    </row>
    <row r="491" spans="1:7" x14ac:dyDescent="0.25">
      <c r="A491" t="s">
        <v>5749</v>
      </c>
      <c r="B491" t="s">
        <v>11525</v>
      </c>
      <c r="C491" t="s">
        <v>79</v>
      </c>
      <c r="D491" t="s">
        <v>482</v>
      </c>
      <c r="E491">
        <v>190</v>
      </c>
      <c r="F491">
        <v>860</v>
      </c>
      <c r="G491">
        <v>1</v>
      </c>
    </row>
    <row r="492" spans="1:7" x14ac:dyDescent="0.25">
      <c r="A492" t="s">
        <v>2359</v>
      </c>
      <c r="B492" t="s">
        <v>9263</v>
      </c>
      <c r="C492" t="s">
        <v>79</v>
      </c>
      <c r="D492" t="s">
        <v>482</v>
      </c>
      <c r="E492">
        <v>409</v>
      </c>
      <c r="F492">
        <v>2004</v>
      </c>
      <c r="G492">
        <v>0.2</v>
      </c>
    </row>
    <row r="493" spans="1:7" x14ac:dyDescent="0.25">
      <c r="A493" t="s">
        <v>5823</v>
      </c>
      <c r="B493" t="s">
        <v>8997</v>
      </c>
      <c r="C493" t="s">
        <v>79</v>
      </c>
      <c r="D493" t="s">
        <v>482</v>
      </c>
      <c r="E493">
        <v>1118</v>
      </c>
      <c r="F493">
        <v>3187</v>
      </c>
      <c r="G493">
        <v>0.4</v>
      </c>
    </row>
    <row r="494" spans="1:7" x14ac:dyDescent="0.25">
      <c r="A494" t="s">
        <v>2930</v>
      </c>
      <c r="B494" t="s">
        <v>8116</v>
      </c>
      <c r="C494" t="s">
        <v>79</v>
      </c>
      <c r="D494" t="s">
        <v>482</v>
      </c>
      <c r="E494">
        <v>349</v>
      </c>
      <c r="F494">
        <v>5965</v>
      </c>
      <c r="G494">
        <v>0.8</v>
      </c>
    </row>
    <row r="495" spans="1:7" x14ac:dyDescent="0.25">
      <c r="A495" t="s">
        <v>2518</v>
      </c>
      <c r="B495" t="s">
        <v>6131</v>
      </c>
      <c r="C495" t="s">
        <v>79</v>
      </c>
      <c r="D495" t="s">
        <v>482</v>
      </c>
      <c r="E495">
        <v>180</v>
      </c>
      <c r="F495">
        <v>2566</v>
      </c>
      <c r="G495">
        <v>0.70000000000000007</v>
      </c>
    </row>
    <row r="496" spans="1:7" x14ac:dyDescent="0.25">
      <c r="A496" t="s">
        <v>9268</v>
      </c>
      <c r="B496" t="s">
        <v>9267</v>
      </c>
      <c r="C496" t="s">
        <v>79</v>
      </c>
      <c r="D496" t="s">
        <v>482</v>
      </c>
      <c r="E496">
        <v>9</v>
      </c>
      <c r="F496">
        <v>4800</v>
      </c>
      <c r="G496">
        <v>4.0999999999999996</v>
      </c>
    </row>
    <row r="497" spans="1:7" x14ac:dyDescent="0.25">
      <c r="A497" t="s">
        <v>4499</v>
      </c>
      <c r="B497" t="s">
        <v>7876</v>
      </c>
      <c r="C497" t="s">
        <v>79</v>
      </c>
      <c r="D497" t="s">
        <v>482</v>
      </c>
      <c r="E497">
        <v>885</v>
      </c>
      <c r="F497">
        <v>2137</v>
      </c>
      <c r="G497">
        <v>0.2</v>
      </c>
    </row>
    <row r="498" spans="1:7" x14ac:dyDescent="0.25">
      <c r="A498" t="s">
        <v>825</v>
      </c>
      <c r="B498" t="s">
        <v>824</v>
      </c>
      <c r="C498" t="s">
        <v>79</v>
      </c>
      <c r="D498" t="s">
        <v>482</v>
      </c>
      <c r="E498">
        <v>667</v>
      </c>
      <c r="F498">
        <v>2560</v>
      </c>
      <c r="G498">
        <v>0.9</v>
      </c>
    </row>
    <row r="499" spans="1:7" x14ac:dyDescent="0.25">
      <c r="A499" t="s">
        <v>2349</v>
      </c>
      <c r="B499" t="s">
        <v>8571</v>
      </c>
      <c r="C499" t="s">
        <v>79</v>
      </c>
      <c r="D499" t="s">
        <v>482</v>
      </c>
      <c r="E499">
        <v>165</v>
      </c>
      <c r="F499">
        <v>4789</v>
      </c>
      <c r="G499">
        <v>11.8</v>
      </c>
    </row>
    <row r="500" spans="1:7" x14ac:dyDescent="0.25">
      <c r="A500" t="s">
        <v>2932</v>
      </c>
      <c r="B500" t="s">
        <v>10331</v>
      </c>
      <c r="C500" t="s">
        <v>79</v>
      </c>
      <c r="D500" t="s">
        <v>482</v>
      </c>
      <c r="E500">
        <v>255</v>
      </c>
      <c r="F500">
        <v>1999</v>
      </c>
      <c r="G500">
        <v>0.60000000000000009</v>
      </c>
    </row>
    <row r="501" spans="1:7" x14ac:dyDescent="0.25">
      <c r="A501" t="s">
        <v>4139</v>
      </c>
      <c r="B501" t="s">
        <v>5598</v>
      </c>
      <c r="C501" t="s">
        <v>79</v>
      </c>
      <c r="D501" t="s">
        <v>482</v>
      </c>
      <c r="E501">
        <v>280</v>
      </c>
      <c r="F501">
        <v>4385</v>
      </c>
      <c r="G501">
        <v>1.3</v>
      </c>
    </row>
    <row r="502" spans="1:7" x14ac:dyDescent="0.25">
      <c r="A502" t="s">
        <v>9711</v>
      </c>
      <c r="B502" t="s">
        <v>9710</v>
      </c>
      <c r="C502" t="s">
        <v>79</v>
      </c>
      <c r="D502" t="s">
        <v>482</v>
      </c>
      <c r="E502">
        <v>18</v>
      </c>
      <c r="F502">
        <v>6278</v>
      </c>
      <c r="G502">
        <v>4.5</v>
      </c>
    </row>
    <row r="503" spans="1:7" x14ac:dyDescent="0.25">
      <c r="A503" t="s">
        <v>2798</v>
      </c>
      <c r="B503" t="s">
        <v>2797</v>
      </c>
      <c r="C503" t="s">
        <v>79</v>
      </c>
      <c r="D503" t="s">
        <v>482</v>
      </c>
      <c r="E503">
        <v>53</v>
      </c>
      <c r="F503">
        <v>3547</v>
      </c>
      <c r="G503">
        <v>1</v>
      </c>
    </row>
    <row r="504" spans="1:7" x14ac:dyDescent="0.25">
      <c r="A504" t="s">
        <v>6488</v>
      </c>
      <c r="B504" t="s">
        <v>6487</v>
      </c>
      <c r="C504" t="s">
        <v>79</v>
      </c>
      <c r="D504" t="s">
        <v>482</v>
      </c>
      <c r="E504">
        <v>31</v>
      </c>
      <c r="F504">
        <v>3249</v>
      </c>
      <c r="G504">
        <v>1.5</v>
      </c>
    </row>
    <row r="505" spans="1:7" x14ac:dyDescent="0.25">
      <c r="A505" t="s">
        <v>8775</v>
      </c>
      <c r="B505" t="s">
        <v>8774</v>
      </c>
      <c r="C505" t="s">
        <v>79</v>
      </c>
      <c r="D505" t="s">
        <v>482</v>
      </c>
      <c r="E505">
        <v>103</v>
      </c>
      <c r="F505">
        <v>3498</v>
      </c>
      <c r="G505">
        <v>1.2</v>
      </c>
    </row>
    <row r="506" spans="1:7" x14ac:dyDescent="0.25">
      <c r="A506" t="s">
        <v>1747</v>
      </c>
      <c r="B506" t="s">
        <v>11859</v>
      </c>
      <c r="C506" t="s">
        <v>79</v>
      </c>
      <c r="D506" t="s">
        <v>482</v>
      </c>
      <c r="E506">
        <v>423</v>
      </c>
      <c r="F506">
        <v>2195</v>
      </c>
      <c r="G506">
        <v>3.4</v>
      </c>
    </row>
    <row r="507" spans="1:7" x14ac:dyDescent="0.25">
      <c r="A507" t="s">
        <v>4271</v>
      </c>
      <c r="B507" t="s">
        <v>4270</v>
      </c>
      <c r="C507" t="s">
        <v>79</v>
      </c>
      <c r="D507" t="s">
        <v>482</v>
      </c>
      <c r="E507">
        <v>104</v>
      </c>
      <c r="F507">
        <v>3070</v>
      </c>
      <c r="G507">
        <v>0.9</v>
      </c>
    </row>
    <row r="508" spans="1:7" x14ac:dyDescent="0.25">
      <c r="A508" t="s">
        <v>6874</v>
      </c>
      <c r="B508" t="s">
        <v>6873</v>
      </c>
      <c r="C508" t="s">
        <v>79</v>
      </c>
      <c r="D508" t="s">
        <v>482</v>
      </c>
      <c r="E508">
        <v>159</v>
      </c>
      <c r="F508">
        <v>4555</v>
      </c>
      <c r="G508">
        <v>0.9</v>
      </c>
    </row>
    <row r="509" spans="1:7" x14ac:dyDescent="0.25">
      <c r="A509" t="s">
        <v>12268</v>
      </c>
      <c r="B509" t="s">
        <v>730</v>
      </c>
      <c r="C509" t="s">
        <v>79</v>
      </c>
      <c r="D509" t="s">
        <v>482</v>
      </c>
      <c r="E509">
        <v>37</v>
      </c>
      <c r="F509">
        <v>5218</v>
      </c>
      <c r="G509">
        <v>3.2</v>
      </c>
    </row>
    <row r="510" spans="1:7" x14ac:dyDescent="0.25">
      <c r="A510" t="s">
        <v>4359</v>
      </c>
      <c r="B510" t="s">
        <v>9538</v>
      </c>
      <c r="C510" t="s">
        <v>79</v>
      </c>
      <c r="D510" t="s">
        <v>482</v>
      </c>
      <c r="E510">
        <v>228</v>
      </c>
      <c r="F510">
        <v>1498</v>
      </c>
      <c r="G510">
        <v>2.1</v>
      </c>
    </row>
    <row r="511" spans="1:7" x14ac:dyDescent="0.25">
      <c r="A511" t="s">
        <v>860</v>
      </c>
      <c r="B511" t="s">
        <v>11845</v>
      </c>
      <c r="C511" t="s">
        <v>79</v>
      </c>
      <c r="D511" t="s">
        <v>482</v>
      </c>
      <c r="E511">
        <v>387</v>
      </c>
      <c r="F511">
        <v>2426</v>
      </c>
      <c r="G511">
        <v>0.4</v>
      </c>
    </row>
    <row r="512" spans="1:7" x14ac:dyDescent="0.25">
      <c r="A512" t="s">
        <v>5696</v>
      </c>
      <c r="B512" t="s">
        <v>11255</v>
      </c>
      <c r="C512" t="s">
        <v>79</v>
      </c>
      <c r="D512" t="s">
        <v>482</v>
      </c>
      <c r="E512">
        <v>11</v>
      </c>
      <c r="F512">
        <v>2179</v>
      </c>
      <c r="G512">
        <v>4.4000000000000004</v>
      </c>
    </row>
    <row r="513" spans="1:7" x14ac:dyDescent="0.25">
      <c r="A513" t="s">
        <v>2011</v>
      </c>
      <c r="B513" t="s">
        <v>10081</v>
      </c>
      <c r="C513" t="s">
        <v>79</v>
      </c>
      <c r="D513" t="s">
        <v>482</v>
      </c>
      <c r="E513">
        <v>168</v>
      </c>
      <c r="F513">
        <v>2590</v>
      </c>
      <c r="G513">
        <v>2.2999999999999998</v>
      </c>
    </row>
    <row r="514" spans="1:7" x14ac:dyDescent="0.25">
      <c r="A514" t="s">
        <v>7405</v>
      </c>
      <c r="B514" t="s">
        <v>10769</v>
      </c>
      <c r="C514" t="s">
        <v>79</v>
      </c>
      <c r="D514" t="s">
        <v>482</v>
      </c>
      <c r="E514">
        <v>129</v>
      </c>
      <c r="F514">
        <v>1853</v>
      </c>
      <c r="G514">
        <v>2.5</v>
      </c>
    </row>
    <row r="515" spans="1:7" x14ac:dyDescent="0.25">
      <c r="A515" t="s">
        <v>8954</v>
      </c>
      <c r="B515" t="s">
        <v>8953</v>
      </c>
      <c r="C515" t="s">
        <v>79</v>
      </c>
      <c r="D515" t="s">
        <v>482</v>
      </c>
      <c r="E515">
        <v>116</v>
      </c>
      <c r="F515">
        <v>1270</v>
      </c>
      <c r="G515">
        <v>3.2</v>
      </c>
    </row>
    <row r="516" spans="1:7" x14ac:dyDescent="0.25">
      <c r="A516" t="s">
        <v>3590</v>
      </c>
      <c r="B516" t="s">
        <v>12497</v>
      </c>
      <c r="C516" t="s">
        <v>79</v>
      </c>
      <c r="D516" t="s">
        <v>482</v>
      </c>
      <c r="E516">
        <v>115</v>
      </c>
      <c r="F516">
        <v>1596</v>
      </c>
      <c r="G516">
        <v>1.6</v>
      </c>
    </row>
    <row r="517" spans="1:7" x14ac:dyDescent="0.25">
      <c r="A517" t="s">
        <v>668</v>
      </c>
      <c r="B517" t="s">
        <v>1503</v>
      </c>
      <c r="C517" t="s">
        <v>79</v>
      </c>
      <c r="D517" t="s">
        <v>482</v>
      </c>
      <c r="E517">
        <v>95</v>
      </c>
      <c r="F517">
        <v>1795</v>
      </c>
      <c r="G517">
        <v>5.4</v>
      </c>
    </row>
    <row r="518" spans="1:7" x14ac:dyDescent="0.25">
      <c r="A518" t="s">
        <v>7455</v>
      </c>
      <c r="B518" t="s">
        <v>7454</v>
      </c>
      <c r="C518" t="s">
        <v>83</v>
      </c>
      <c r="D518" t="s">
        <v>472</v>
      </c>
      <c r="E518">
        <v>565</v>
      </c>
      <c r="F518">
        <v>1130</v>
      </c>
      <c r="G518">
        <v>24.4</v>
      </c>
    </row>
    <row r="519" spans="1:7" x14ac:dyDescent="0.25">
      <c r="A519" t="s">
        <v>1581</v>
      </c>
      <c r="B519" t="s">
        <v>1580</v>
      </c>
      <c r="C519" t="s">
        <v>83</v>
      </c>
      <c r="D519" t="s">
        <v>472</v>
      </c>
      <c r="E519">
        <v>688</v>
      </c>
      <c r="F519">
        <v>17008</v>
      </c>
      <c r="G519">
        <v>22</v>
      </c>
    </row>
    <row r="520" spans="1:7" x14ac:dyDescent="0.25">
      <c r="A520" t="s">
        <v>3973</v>
      </c>
      <c r="B520" t="s">
        <v>3674</v>
      </c>
      <c r="C520" t="s">
        <v>83</v>
      </c>
      <c r="D520" t="s">
        <v>472</v>
      </c>
      <c r="E520">
        <v>327</v>
      </c>
      <c r="F520">
        <v>2709</v>
      </c>
      <c r="G520">
        <v>4.0999999999999996</v>
      </c>
    </row>
    <row r="521" spans="1:7" x14ac:dyDescent="0.25">
      <c r="A521" t="s">
        <v>1325</v>
      </c>
      <c r="B521" t="s">
        <v>5875</v>
      </c>
      <c r="C521" t="s">
        <v>83</v>
      </c>
      <c r="D521" t="s">
        <v>472</v>
      </c>
      <c r="E521">
        <v>777</v>
      </c>
      <c r="F521">
        <v>4970</v>
      </c>
      <c r="G521">
        <v>0.9</v>
      </c>
    </row>
    <row r="522" spans="1:7" x14ac:dyDescent="0.25">
      <c r="A522" t="s">
        <v>4010</v>
      </c>
      <c r="B522" t="s">
        <v>8824</v>
      </c>
      <c r="C522" t="s">
        <v>83</v>
      </c>
      <c r="D522" t="s">
        <v>472</v>
      </c>
      <c r="E522">
        <v>605</v>
      </c>
      <c r="F522">
        <v>3505</v>
      </c>
      <c r="G522">
        <v>2.1</v>
      </c>
    </row>
    <row r="523" spans="1:7" x14ac:dyDescent="0.25">
      <c r="A523" t="s">
        <v>5094</v>
      </c>
      <c r="B523" t="s">
        <v>7388</v>
      </c>
      <c r="C523" t="s">
        <v>83</v>
      </c>
      <c r="D523" t="s">
        <v>472</v>
      </c>
      <c r="E523">
        <v>476</v>
      </c>
      <c r="F523">
        <v>3079</v>
      </c>
      <c r="G523">
        <v>1.2</v>
      </c>
    </row>
    <row r="524" spans="1:7" x14ac:dyDescent="0.25">
      <c r="A524" t="s">
        <v>4657</v>
      </c>
      <c r="B524" t="s">
        <v>10874</v>
      </c>
      <c r="C524" t="s">
        <v>83</v>
      </c>
      <c r="D524" t="s">
        <v>472</v>
      </c>
      <c r="E524">
        <v>812</v>
      </c>
      <c r="F524">
        <v>10851</v>
      </c>
      <c r="G524">
        <v>2.4</v>
      </c>
    </row>
    <row r="525" spans="1:7" x14ac:dyDescent="0.25">
      <c r="A525" t="s">
        <v>3681</v>
      </c>
      <c r="B525" t="s">
        <v>12507</v>
      </c>
      <c r="C525" t="s">
        <v>83</v>
      </c>
      <c r="D525" t="s">
        <v>472</v>
      </c>
      <c r="E525">
        <v>710</v>
      </c>
      <c r="F525">
        <v>3434</v>
      </c>
      <c r="G525">
        <v>3</v>
      </c>
    </row>
    <row r="526" spans="1:7" x14ac:dyDescent="0.25">
      <c r="A526" t="s">
        <v>3665</v>
      </c>
      <c r="B526" t="s">
        <v>10738</v>
      </c>
      <c r="C526" t="s">
        <v>83</v>
      </c>
      <c r="D526" t="s">
        <v>472</v>
      </c>
      <c r="E526">
        <v>519</v>
      </c>
      <c r="F526">
        <v>5944</v>
      </c>
      <c r="G526">
        <v>2</v>
      </c>
    </row>
    <row r="527" spans="1:7" x14ac:dyDescent="0.25">
      <c r="A527" t="s">
        <v>8070</v>
      </c>
      <c r="B527" t="s">
        <v>8893</v>
      </c>
      <c r="C527" t="s">
        <v>83</v>
      </c>
      <c r="D527" t="s">
        <v>472</v>
      </c>
      <c r="E527">
        <v>652</v>
      </c>
      <c r="F527">
        <v>3653</v>
      </c>
      <c r="G527">
        <v>0.60000000000000009</v>
      </c>
    </row>
    <row r="528" spans="1:7" x14ac:dyDescent="0.25">
      <c r="A528" t="s">
        <v>1180</v>
      </c>
      <c r="B528" t="s">
        <v>7749</v>
      </c>
      <c r="C528" t="s">
        <v>83</v>
      </c>
      <c r="D528" t="s">
        <v>472</v>
      </c>
      <c r="E528">
        <v>349</v>
      </c>
      <c r="F528">
        <v>4574</v>
      </c>
      <c r="G528">
        <v>12.2</v>
      </c>
    </row>
    <row r="529" spans="1:7" x14ac:dyDescent="0.25">
      <c r="A529" t="s">
        <v>4834</v>
      </c>
      <c r="B529" t="s">
        <v>12492</v>
      </c>
      <c r="C529" t="s">
        <v>83</v>
      </c>
      <c r="D529" t="s">
        <v>472</v>
      </c>
      <c r="E529">
        <v>1093</v>
      </c>
      <c r="F529">
        <v>6388</v>
      </c>
      <c r="G529">
        <v>1.3</v>
      </c>
    </row>
    <row r="530" spans="1:7" x14ac:dyDescent="0.25">
      <c r="A530" t="s">
        <v>4009</v>
      </c>
      <c r="B530" t="s">
        <v>9638</v>
      </c>
      <c r="C530" t="s">
        <v>83</v>
      </c>
      <c r="D530" t="s">
        <v>472</v>
      </c>
      <c r="E530">
        <v>461</v>
      </c>
      <c r="F530">
        <v>1744</v>
      </c>
      <c r="G530">
        <v>1.4</v>
      </c>
    </row>
    <row r="531" spans="1:7" x14ac:dyDescent="0.25">
      <c r="A531" t="s">
        <v>2017</v>
      </c>
      <c r="B531" t="s">
        <v>11973</v>
      </c>
      <c r="C531" t="s">
        <v>83</v>
      </c>
      <c r="D531" t="s">
        <v>472</v>
      </c>
      <c r="E531">
        <v>815</v>
      </c>
      <c r="F531">
        <v>4086</v>
      </c>
      <c r="G531">
        <v>1</v>
      </c>
    </row>
    <row r="532" spans="1:7" x14ac:dyDescent="0.25">
      <c r="A532" t="s">
        <v>3736</v>
      </c>
      <c r="B532" t="s">
        <v>10136</v>
      </c>
      <c r="C532" t="s">
        <v>83</v>
      </c>
      <c r="D532" t="s">
        <v>472</v>
      </c>
      <c r="E532">
        <v>643</v>
      </c>
      <c r="F532">
        <v>5483</v>
      </c>
      <c r="G532">
        <v>2.1</v>
      </c>
    </row>
    <row r="533" spans="1:7" x14ac:dyDescent="0.25">
      <c r="A533" t="s">
        <v>5201</v>
      </c>
      <c r="B533" t="s">
        <v>11555</v>
      </c>
      <c r="C533" t="s">
        <v>83</v>
      </c>
      <c r="D533" t="s">
        <v>472</v>
      </c>
      <c r="E533">
        <v>572</v>
      </c>
      <c r="F533">
        <v>1685</v>
      </c>
      <c r="G533">
        <v>0.70000000000000007</v>
      </c>
    </row>
    <row r="534" spans="1:7" x14ac:dyDescent="0.25">
      <c r="A534" t="s">
        <v>1481</v>
      </c>
      <c r="B534" t="s">
        <v>1982</v>
      </c>
      <c r="C534" t="s">
        <v>83</v>
      </c>
      <c r="D534" t="s">
        <v>472</v>
      </c>
      <c r="E534">
        <v>364</v>
      </c>
      <c r="F534">
        <v>6553</v>
      </c>
      <c r="G534">
        <v>2</v>
      </c>
    </row>
    <row r="535" spans="1:7" x14ac:dyDescent="0.25">
      <c r="A535" t="s">
        <v>557</v>
      </c>
      <c r="B535" t="s">
        <v>10182</v>
      </c>
      <c r="C535" t="s">
        <v>83</v>
      </c>
      <c r="D535" t="s">
        <v>472</v>
      </c>
      <c r="E535">
        <v>394</v>
      </c>
      <c r="F535">
        <v>3288</v>
      </c>
      <c r="G535">
        <v>1.1000000000000001</v>
      </c>
    </row>
    <row r="536" spans="1:7" x14ac:dyDescent="0.25">
      <c r="A536" t="s">
        <v>5780</v>
      </c>
      <c r="B536" t="s">
        <v>5779</v>
      </c>
      <c r="C536" t="s">
        <v>83</v>
      </c>
      <c r="D536" t="s">
        <v>472</v>
      </c>
      <c r="E536">
        <v>759</v>
      </c>
      <c r="F536">
        <v>4577</v>
      </c>
      <c r="G536">
        <v>1.6</v>
      </c>
    </row>
    <row r="537" spans="1:7" x14ac:dyDescent="0.25">
      <c r="A537" t="s">
        <v>2443</v>
      </c>
      <c r="B537" t="s">
        <v>8897</v>
      </c>
      <c r="C537" t="s">
        <v>83</v>
      </c>
      <c r="D537" t="s">
        <v>472</v>
      </c>
      <c r="E537">
        <v>277</v>
      </c>
      <c r="F537">
        <v>1401</v>
      </c>
      <c r="G537">
        <v>6.1</v>
      </c>
    </row>
    <row r="538" spans="1:7" x14ac:dyDescent="0.25">
      <c r="A538" t="s">
        <v>3380</v>
      </c>
      <c r="B538" t="s">
        <v>11819</v>
      </c>
      <c r="C538" t="s">
        <v>83</v>
      </c>
      <c r="D538" t="s">
        <v>472</v>
      </c>
      <c r="E538">
        <v>729</v>
      </c>
      <c r="F538">
        <v>2016</v>
      </c>
      <c r="G538">
        <v>1.6</v>
      </c>
    </row>
    <row r="539" spans="1:7" x14ac:dyDescent="0.25">
      <c r="A539" t="s">
        <v>1639</v>
      </c>
      <c r="B539" t="s">
        <v>12203</v>
      </c>
      <c r="C539" t="s">
        <v>83</v>
      </c>
      <c r="D539" t="s">
        <v>472</v>
      </c>
      <c r="E539">
        <v>357</v>
      </c>
      <c r="F539">
        <v>3025</v>
      </c>
      <c r="G539">
        <v>0.8</v>
      </c>
    </row>
    <row r="540" spans="1:7" x14ac:dyDescent="0.25">
      <c r="A540" t="s">
        <v>710</v>
      </c>
      <c r="B540" t="s">
        <v>10996</v>
      </c>
      <c r="C540" t="s">
        <v>83</v>
      </c>
      <c r="D540" t="s">
        <v>472</v>
      </c>
      <c r="E540">
        <v>539</v>
      </c>
      <c r="F540">
        <v>7699</v>
      </c>
      <c r="G540">
        <v>2.1</v>
      </c>
    </row>
    <row r="541" spans="1:7" x14ac:dyDescent="0.25">
      <c r="A541" t="s">
        <v>2735</v>
      </c>
      <c r="B541" t="s">
        <v>10832</v>
      </c>
      <c r="C541" t="s">
        <v>83</v>
      </c>
      <c r="D541" t="s">
        <v>472</v>
      </c>
      <c r="E541">
        <v>560</v>
      </c>
      <c r="F541">
        <v>6956</v>
      </c>
      <c r="G541">
        <v>2.8</v>
      </c>
    </row>
    <row r="542" spans="1:7" x14ac:dyDescent="0.25">
      <c r="A542" t="s">
        <v>3846</v>
      </c>
      <c r="B542" t="s">
        <v>9846</v>
      </c>
      <c r="C542" t="s">
        <v>83</v>
      </c>
      <c r="D542" t="s">
        <v>472</v>
      </c>
      <c r="E542">
        <v>468</v>
      </c>
      <c r="F542">
        <v>3570</v>
      </c>
      <c r="G542">
        <v>0.9</v>
      </c>
    </row>
    <row r="543" spans="1:7" x14ac:dyDescent="0.25">
      <c r="A543" t="s">
        <v>3584</v>
      </c>
      <c r="B543" t="s">
        <v>12466</v>
      </c>
      <c r="C543" t="s">
        <v>83</v>
      </c>
      <c r="D543" t="s">
        <v>472</v>
      </c>
      <c r="E543">
        <v>516</v>
      </c>
      <c r="F543">
        <v>4194</v>
      </c>
      <c r="G543">
        <v>1</v>
      </c>
    </row>
    <row r="544" spans="1:7" x14ac:dyDescent="0.25">
      <c r="A544" t="s">
        <v>3611</v>
      </c>
      <c r="B544" t="s">
        <v>8130</v>
      </c>
      <c r="C544" t="s">
        <v>83</v>
      </c>
      <c r="D544" t="s">
        <v>472</v>
      </c>
      <c r="E544">
        <v>513</v>
      </c>
      <c r="F544">
        <v>4421</v>
      </c>
      <c r="G544">
        <v>1</v>
      </c>
    </row>
    <row r="545" spans="1:7" x14ac:dyDescent="0.25">
      <c r="A545" t="s">
        <v>3721</v>
      </c>
      <c r="B545" t="s">
        <v>10929</v>
      </c>
      <c r="C545" t="s">
        <v>83</v>
      </c>
      <c r="D545" t="s">
        <v>472</v>
      </c>
      <c r="E545">
        <v>457</v>
      </c>
      <c r="F545">
        <v>1117</v>
      </c>
      <c r="G545">
        <v>0.70000000000000007</v>
      </c>
    </row>
    <row r="546" spans="1:7" x14ac:dyDescent="0.25">
      <c r="A546" t="s">
        <v>4769</v>
      </c>
      <c r="B546" t="s">
        <v>4825</v>
      </c>
      <c r="C546" t="s">
        <v>83</v>
      </c>
      <c r="D546" t="s">
        <v>472</v>
      </c>
      <c r="E546">
        <v>527</v>
      </c>
      <c r="F546">
        <v>3341</v>
      </c>
      <c r="G546">
        <v>1.9</v>
      </c>
    </row>
    <row r="547" spans="1:7" x14ac:dyDescent="0.25">
      <c r="A547" t="s">
        <v>3290</v>
      </c>
      <c r="B547" t="s">
        <v>9480</v>
      </c>
      <c r="C547" t="s">
        <v>83</v>
      </c>
      <c r="D547" t="s">
        <v>472</v>
      </c>
      <c r="E547">
        <v>499</v>
      </c>
      <c r="F547">
        <v>11085</v>
      </c>
      <c r="G547">
        <v>8.3000000000000007</v>
      </c>
    </row>
    <row r="548" spans="1:7" x14ac:dyDescent="0.25">
      <c r="A548" t="s">
        <v>3566</v>
      </c>
      <c r="B548" t="s">
        <v>3565</v>
      </c>
      <c r="C548" t="s">
        <v>83</v>
      </c>
      <c r="D548" t="s">
        <v>472</v>
      </c>
      <c r="E548">
        <v>896</v>
      </c>
      <c r="F548">
        <v>9938</v>
      </c>
      <c r="G548">
        <v>1.1000000000000001</v>
      </c>
    </row>
    <row r="549" spans="1:7" x14ac:dyDescent="0.25">
      <c r="A549" t="s">
        <v>2838</v>
      </c>
      <c r="B549" t="s">
        <v>11307</v>
      </c>
      <c r="C549" t="s">
        <v>83</v>
      </c>
      <c r="D549" t="s">
        <v>472</v>
      </c>
      <c r="E549">
        <v>772</v>
      </c>
      <c r="F549">
        <v>4394</v>
      </c>
      <c r="G549">
        <v>1</v>
      </c>
    </row>
    <row r="550" spans="1:7" x14ac:dyDescent="0.25">
      <c r="A550" t="s">
        <v>3200</v>
      </c>
      <c r="B550" t="s">
        <v>12575</v>
      </c>
      <c r="C550" t="s">
        <v>83</v>
      </c>
      <c r="D550" t="s">
        <v>472</v>
      </c>
      <c r="E550">
        <v>778</v>
      </c>
      <c r="F550">
        <v>3057</v>
      </c>
      <c r="G550">
        <v>0.8</v>
      </c>
    </row>
    <row r="551" spans="1:7" x14ac:dyDescent="0.25">
      <c r="A551" t="s">
        <v>3236</v>
      </c>
      <c r="B551" t="s">
        <v>3235</v>
      </c>
      <c r="C551" t="s">
        <v>83</v>
      </c>
      <c r="D551" t="s">
        <v>472</v>
      </c>
      <c r="E551">
        <v>475</v>
      </c>
      <c r="F551">
        <v>5461</v>
      </c>
      <c r="G551">
        <v>1.1000000000000001</v>
      </c>
    </row>
    <row r="552" spans="1:7" x14ac:dyDescent="0.25">
      <c r="A552" t="s">
        <v>6836</v>
      </c>
      <c r="B552" t="s">
        <v>8819</v>
      </c>
      <c r="C552" t="s">
        <v>83</v>
      </c>
      <c r="D552" t="s">
        <v>472</v>
      </c>
      <c r="E552">
        <v>662</v>
      </c>
      <c r="F552">
        <v>2692</v>
      </c>
      <c r="G552">
        <v>5.7</v>
      </c>
    </row>
    <row r="553" spans="1:7" x14ac:dyDescent="0.25">
      <c r="A553" t="s">
        <v>4370</v>
      </c>
      <c r="B553" t="s">
        <v>4369</v>
      </c>
      <c r="C553" t="s">
        <v>83</v>
      </c>
      <c r="D553" t="s">
        <v>472</v>
      </c>
      <c r="E553">
        <v>726</v>
      </c>
      <c r="F553">
        <v>4133</v>
      </c>
      <c r="G553">
        <v>0.8</v>
      </c>
    </row>
    <row r="554" spans="1:7" x14ac:dyDescent="0.25">
      <c r="A554" t="s">
        <v>5072</v>
      </c>
      <c r="B554" t="s">
        <v>7041</v>
      </c>
      <c r="C554" t="s">
        <v>83</v>
      </c>
      <c r="D554" t="s">
        <v>472</v>
      </c>
      <c r="E554">
        <v>1071</v>
      </c>
      <c r="F554">
        <v>7682</v>
      </c>
      <c r="G554">
        <v>0.60000000000000009</v>
      </c>
    </row>
    <row r="555" spans="1:7" x14ac:dyDescent="0.25">
      <c r="A555" t="s">
        <v>7460</v>
      </c>
      <c r="B555" t="s">
        <v>10796</v>
      </c>
      <c r="C555" t="s">
        <v>83</v>
      </c>
      <c r="D555" t="s">
        <v>472</v>
      </c>
      <c r="E555">
        <v>461</v>
      </c>
      <c r="F555">
        <v>3793</v>
      </c>
      <c r="G555">
        <v>0.60000000000000009</v>
      </c>
    </row>
    <row r="556" spans="1:7" x14ac:dyDescent="0.25">
      <c r="A556" t="s">
        <v>2125</v>
      </c>
      <c r="B556" t="s">
        <v>7281</v>
      </c>
      <c r="C556" t="s">
        <v>83</v>
      </c>
      <c r="D556" t="s">
        <v>472</v>
      </c>
      <c r="E556">
        <v>550</v>
      </c>
      <c r="F556">
        <v>5216</v>
      </c>
      <c r="G556">
        <v>0.9</v>
      </c>
    </row>
    <row r="557" spans="1:7" x14ac:dyDescent="0.25">
      <c r="A557" t="s">
        <v>4797</v>
      </c>
      <c r="B557" t="s">
        <v>4796</v>
      </c>
      <c r="C557" t="s">
        <v>83</v>
      </c>
      <c r="D557" t="s">
        <v>472</v>
      </c>
      <c r="E557">
        <v>496</v>
      </c>
      <c r="F557">
        <v>3669</v>
      </c>
      <c r="G557">
        <v>4.4000000000000004</v>
      </c>
    </row>
    <row r="558" spans="1:7" x14ac:dyDescent="0.25">
      <c r="A558" t="s">
        <v>5533</v>
      </c>
      <c r="B558" t="s">
        <v>5532</v>
      </c>
      <c r="C558" t="s">
        <v>83</v>
      </c>
      <c r="D558" t="s">
        <v>472</v>
      </c>
      <c r="E558">
        <v>583</v>
      </c>
      <c r="F558">
        <v>1276</v>
      </c>
      <c r="G558">
        <v>3.1</v>
      </c>
    </row>
    <row r="559" spans="1:7" x14ac:dyDescent="0.25">
      <c r="A559" t="s">
        <v>3254</v>
      </c>
      <c r="B559" t="s">
        <v>12447</v>
      </c>
      <c r="C559" t="s">
        <v>83</v>
      </c>
      <c r="D559" t="s">
        <v>472</v>
      </c>
      <c r="E559">
        <v>562</v>
      </c>
      <c r="F559">
        <v>1775</v>
      </c>
      <c r="G559">
        <v>0.8</v>
      </c>
    </row>
    <row r="560" spans="1:7" x14ac:dyDescent="0.25">
      <c r="A560" t="s">
        <v>4083</v>
      </c>
      <c r="B560" t="s">
        <v>5581</v>
      </c>
      <c r="C560" t="s">
        <v>83</v>
      </c>
      <c r="D560" t="s">
        <v>472</v>
      </c>
      <c r="E560">
        <v>735</v>
      </c>
      <c r="F560">
        <v>9315</v>
      </c>
      <c r="G560">
        <v>0.5</v>
      </c>
    </row>
    <row r="561" spans="1:7" x14ac:dyDescent="0.25">
      <c r="A561" t="s">
        <v>1501</v>
      </c>
      <c r="B561" t="s">
        <v>5051</v>
      </c>
      <c r="C561" t="s">
        <v>83</v>
      </c>
      <c r="D561" t="s">
        <v>472</v>
      </c>
      <c r="E561">
        <v>491</v>
      </c>
      <c r="F561">
        <v>2492</v>
      </c>
      <c r="G561">
        <v>0.5</v>
      </c>
    </row>
    <row r="562" spans="1:7" x14ac:dyDescent="0.25">
      <c r="A562" t="s">
        <v>5065</v>
      </c>
      <c r="B562" t="s">
        <v>8378</v>
      </c>
      <c r="C562" t="s">
        <v>83</v>
      </c>
      <c r="D562" t="s">
        <v>472</v>
      </c>
      <c r="E562">
        <v>656</v>
      </c>
      <c r="F562">
        <v>2879</v>
      </c>
      <c r="G562">
        <v>0.70000000000000007</v>
      </c>
    </row>
    <row r="563" spans="1:7" x14ac:dyDescent="0.25">
      <c r="A563" t="s">
        <v>11473</v>
      </c>
      <c r="B563" t="s">
        <v>12080</v>
      </c>
      <c r="C563" t="s">
        <v>83</v>
      </c>
      <c r="D563" t="s">
        <v>472</v>
      </c>
      <c r="E563">
        <v>591</v>
      </c>
      <c r="F563">
        <v>1913</v>
      </c>
      <c r="G563">
        <v>0.5</v>
      </c>
    </row>
    <row r="564" spans="1:7" x14ac:dyDescent="0.25">
      <c r="A564" t="s">
        <v>8057</v>
      </c>
      <c r="B564" t="s">
        <v>10817</v>
      </c>
      <c r="C564" t="s">
        <v>83</v>
      </c>
      <c r="D564" t="s">
        <v>472</v>
      </c>
      <c r="E564">
        <v>827</v>
      </c>
      <c r="F564">
        <v>2029</v>
      </c>
      <c r="G564">
        <v>0.8</v>
      </c>
    </row>
    <row r="565" spans="1:7" x14ac:dyDescent="0.25">
      <c r="A565" t="s">
        <v>2962</v>
      </c>
      <c r="B565" t="s">
        <v>9997</v>
      </c>
      <c r="C565" t="s">
        <v>83</v>
      </c>
      <c r="D565" t="s">
        <v>472</v>
      </c>
      <c r="E565">
        <v>768</v>
      </c>
      <c r="F565">
        <v>3092</v>
      </c>
      <c r="G565">
        <v>0.5</v>
      </c>
    </row>
    <row r="566" spans="1:7" x14ac:dyDescent="0.25">
      <c r="A566" t="s">
        <v>9525</v>
      </c>
      <c r="B566" t="s">
        <v>11340</v>
      </c>
      <c r="C566" t="s">
        <v>83</v>
      </c>
      <c r="D566" t="s">
        <v>472</v>
      </c>
      <c r="E566">
        <v>657</v>
      </c>
      <c r="F566">
        <v>4730</v>
      </c>
      <c r="G566">
        <v>1.4</v>
      </c>
    </row>
    <row r="567" spans="1:7" x14ac:dyDescent="0.25">
      <c r="A567" t="s">
        <v>2184</v>
      </c>
      <c r="B567" t="s">
        <v>9653</v>
      </c>
      <c r="C567" t="s">
        <v>83</v>
      </c>
      <c r="D567" t="s">
        <v>472</v>
      </c>
      <c r="E567">
        <v>575</v>
      </c>
      <c r="F567">
        <v>2623</v>
      </c>
      <c r="G567">
        <v>1</v>
      </c>
    </row>
    <row r="568" spans="1:7" x14ac:dyDescent="0.25">
      <c r="A568" t="s">
        <v>4533</v>
      </c>
      <c r="B568" t="s">
        <v>8749</v>
      </c>
      <c r="C568" t="s">
        <v>83</v>
      </c>
      <c r="D568" t="s">
        <v>472</v>
      </c>
      <c r="E568">
        <v>246</v>
      </c>
      <c r="F568">
        <v>2017</v>
      </c>
      <c r="G568">
        <v>4.5</v>
      </c>
    </row>
    <row r="569" spans="1:7" x14ac:dyDescent="0.25">
      <c r="A569" t="s">
        <v>6149</v>
      </c>
      <c r="B569" t="s">
        <v>8103</v>
      </c>
      <c r="C569" t="s">
        <v>83</v>
      </c>
      <c r="D569" t="s">
        <v>472</v>
      </c>
      <c r="E569">
        <v>729</v>
      </c>
      <c r="F569">
        <v>3133</v>
      </c>
      <c r="G569">
        <v>0.30000000000000004</v>
      </c>
    </row>
    <row r="570" spans="1:7" x14ac:dyDescent="0.25">
      <c r="A570" t="s">
        <v>6338</v>
      </c>
      <c r="B570" t="s">
        <v>8283</v>
      </c>
      <c r="C570" t="s">
        <v>83</v>
      </c>
      <c r="D570" t="s">
        <v>472</v>
      </c>
      <c r="E570">
        <v>588</v>
      </c>
      <c r="F570">
        <v>2720</v>
      </c>
      <c r="G570">
        <v>3</v>
      </c>
    </row>
    <row r="571" spans="1:7" x14ac:dyDescent="0.25">
      <c r="A571" t="s">
        <v>5529</v>
      </c>
      <c r="B571" t="s">
        <v>6809</v>
      </c>
      <c r="C571" t="s">
        <v>83</v>
      </c>
      <c r="D571" t="s">
        <v>472</v>
      </c>
      <c r="E571">
        <v>925</v>
      </c>
      <c r="F571">
        <v>7895</v>
      </c>
      <c r="G571">
        <v>0.70000000000000007</v>
      </c>
    </row>
    <row r="572" spans="1:7" x14ac:dyDescent="0.25">
      <c r="A572" t="s">
        <v>1676</v>
      </c>
      <c r="B572" t="s">
        <v>4492</v>
      </c>
      <c r="C572" t="s">
        <v>83</v>
      </c>
      <c r="D572" t="s">
        <v>472</v>
      </c>
      <c r="E572">
        <v>478</v>
      </c>
      <c r="F572">
        <v>2335</v>
      </c>
      <c r="G572">
        <v>2</v>
      </c>
    </row>
    <row r="573" spans="1:7" x14ac:dyDescent="0.25">
      <c r="A573" t="s">
        <v>8984</v>
      </c>
      <c r="B573" t="s">
        <v>8983</v>
      </c>
      <c r="C573" t="s">
        <v>83</v>
      </c>
      <c r="D573" t="s">
        <v>472</v>
      </c>
      <c r="E573">
        <v>574</v>
      </c>
      <c r="F573">
        <v>4013</v>
      </c>
      <c r="G573">
        <v>10.9</v>
      </c>
    </row>
    <row r="574" spans="1:7" x14ac:dyDescent="0.25">
      <c r="A574" t="s">
        <v>10979</v>
      </c>
      <c r="B574" t="s">
        <v>10978</v>
      </c>
      <c r="C574" t="s">
        <v>853</v>
      </c>
      <c r="D574" t="s">
        <v>570</v>
      </c>
      <c r="E574">
        <v>29</v>
      </c>
      <c r="F574">
        <v>178</v>
      </c>
      <c r="G574">
        <v>40.9</v>
      </c>
    </row>
    <row r="575" spans="1:7" x14ac:dyDescent="0.25">
      <c r="A575" t="s">
        <v>7813</v>
      </c>
      <c r="B575" t="s">
        <v>7812</v>
      </c>
      <c r="C575" t="s">
        <v>853</v>
      </c>
      <c r="D575" t="s">
        <v>570</v>
      </c>
      <c r="E575">
        <v>6</v>
      </c>
      <c r="F575">
        <v>364</v>
      </c>
      <c r="G575">
        <v>25.7</v>
      </c>
    </row>
    <row r="576" spans="1:7" x14ac:dyDescent="0.25">
      <c r="A576" t="s">
        <v>12256</v>
      </c>
      <c r="B576" t="s">
        <v>12255</v>
      </c>
      <c r="C576" t="s">
        <v>853</v>
      </c>
      <c r="D576" t="s">
        <v>570</v>
      </c>
      <c r="E576">
        <v>25</v>
      </c>
      <c r="F576">
        <v>254</v>
      </c>
      <c r="G576">
        <v>45.4</v>
      </c>
    </row>
    <row r="577" spans="1:7" x14ac:dyDescent="0.25">
      <c r="A577" t="s">
        <v>11032</v>
      </c>
      <c r="B577" t="s">
        <v>11031</v>
      </c>
      <c r="C577" t="s">
        <v>853</v>
      </c>
      <c r="D577" t="s">
        <v>570</v>
      </c>
      <c r="E577">
        <v>58</v>
      </c>
      <c r="F577">
        <v>288</v>
      </c>
      <c r="G577">
        <v>47.1</v>
      </c>
    </row>
    <row r="578" spans="1:7" x14ac:dyDescent="0.25">
      <c r="A578" t="s">
        <v>10258</v>
      </c>
      <c r="B578" t="s">
        <v>10257</v>
      </c>
      <c r="C578" t="s">
        <v>853</v>
      </c>
      <c r="D578" t="s">
        <v>570</v>
      </c>
      <c r="E578">
        <v>35</v>
      </c>
      <c r="F578">
        <v>218</v>
      </c>
      <c r="G578">
        <v>44.5</v>
      </c>
    </row>
    <row r="579" spans="1:7" x14ac:dyDescent="0.25">
      <c r="A579" t="s">
        <v>4125</v>
      </c>
      <c r="B579" t="s">
        <v>4124</v>
      </c>
      <c r="C579" t="s">
        <v>853</v>
      </c>
      <c r="D579" t="s">
        <v>570</v>
      </c>
      <c r="E579">
        <v>41</v>
      </c>
      <c r="F579">
        <v>206</v>
      </c>
      <c r="G579">
        <v>43.3</v>
      </c>
    </row>
    <row r="580" spans="1:7" x14ac:dyDescent="0.25">
      <c r="A580" t="s">
        <v>12574</v>
      </c>
      <c r="B580" t="s">
        <v>12573</v>
      </c>
      <c r="C580" t="s">
        <v>853</v>
      </c>
      <c r="D580" t="s">
        <v>570</v>
      </c>
      <c r="E580">
        <v>35</v>
      </c>
      <c r="F580">
        <v>584</v>
      </c>
      <c r="G580">
        <v>35.9</v>
      </c>
    </row>
    <row r="581" spans="1:7" x14ac:dyDescent="0.25">
      <c r="A581" t="s">
        <v>10326</v>
      </c>
      <c r="B581" t="s">
        <v>10325</v>
      </c>
      <c r="C581" t="s">
        <v>853</v>
      </c>
      <c r="D581" t="s">
        <v>570</v>
      </c>
      <c r="E581">
        <v>62</v>
      </c>
      <c r="F581">
        <v>2077</v>
      </c>
      <c r="G581">
        <v>78.8</v>
      </c>
    </row>
    <row r="582" spans="1:7" x14ac:dyDescent="0.25">
      <c r="A582" t="s">
        <v>9197</v>
      </c>
      <c r="B582" t="s">
        <v>9196</v>
      </c>
      <c r="C582" t="s">
        <v>853</v>
      </c>
      <c r="D582" t="s">
        <v>570</v>
      </c>
      <c r="E582">
        <v>206</v>
      </c>
      <c r="F582">
        <v>6358</v>
      </c>
      <c r="G582">
        <v>76.8</v>
      </c>
    </row>
    <row r="583" spans="1:7" x14ac:dyDescent="0.25">
      <c r="A583" t="s">
        <v>10407</v>
      </c>
      <c r="B583" t="s">
        <v>10406</v>
      </c>
      <c r="C583" t="s">
        <v>853</v>
      </c>
      <c r="D583" t="s">
        <v>570</v>
      </c>
      <c r="E583">
        <v>100</v>
      </c>
      <c r="F583">
        <v>1074</v>
      </c>
      <c r="G583">
        <v>51.2</v>
      </c>
    </row>
    <row r="584" spans="1:7" x14ac:dyDescent="0.25">
      <c r="A584" t="s">
        <v>12231</v>
      </c>
      <c r="B584" t="s">
        <v>12230</v>
      </c>
      <c r="C584" t="s">
        <v>853</v>
      </c>
      <c r="D584" t="s">
        <v>570</v>
      </c>
      <c r="E584">
        <v>177</v>
      </c>
      <c r="F584">
        <v>3351</v>
      </c>
      <c r="G584">
        <v>56.7</v>
      </c>
    </row>
    <row r="585" spans="1:7" x14ac:dyDescent="0.25">
      <c r="A585" t="s">
        <v>8766</v>
      </c>
      <c r="B585" t="s">
        <v>8765</v>
      </c>
      <c r="C585" t="s">
        <v>853</v>
      </c>
      <c r="D585" t="s">
        <v>570</v>
      </c>
      <c r="E585">
        <v>118</v>
      </c>
      <c r="F585">
        <v>1407</v>
      </c>
      <c r="G585">
        <v>58.7</v>
      </c>
    </row>
    <row r="586" spans="1:7" x14ac:dyDescent="0.25">
      <c r="A586" t="s">
        <v>5731</v>
      </c>
      <c r="B586" t="s">
        <v>5730</v>
      </c>
      <c r="C586" t="s">
        <v>853</v>
      </c>
      <c r="D586" t="s">
        <v>570</v>
      </c>
      <c r="E586">
        <v>648</v>
      </c>
      <c r="F586">
        <v>2800</v>
      </c>
      <c r="G586">
        <v>89.3</v>
      </c>
    </row>
    <row r="587" spans="1:7" x14ac:dyDescent="0.25">
      <c r="A587" t="s">
        <v>7924</v>
      </c>
      <c r="B587" t="s">
        <v>7923</v>
      </c>
      <c r="C587" t="s">
        <v>853</v>
      </c>
      <c r="D587" t="s">
        <v>570</v>
      </c>
      <c r="E587">
        <v>137</v>
      </c>
      <c r="F587">
        <v>1637</v>
      </c>
      <c r="G587">
        <v>61.9</v>
      </c>
    </row>
    <row r="588" spans="1:7" x14ac:dyDescent="0.25">
      <c r="A588" t="s">
        <v>11008</v>
      </c>
      <c r="B588" t="s">
        <v>11007</v>
      </c>
      <c r="C588" t="s">
        <v>853</v>
      </c>
      <c r="D588" t="s">
        <v>570</v>
      </c>
      <c r="E588">
        <v>124</v>
      </c>
      <c r="F588">
        <v>1663</v>
      </c>
      <c r="G588">
        <v>77.7</v>
      </c>
    </row>
    <row r="589" spans="1:7" x14ac:dyDescent="0.25">
      <c r="A589" t="s">
        <v>4803</v>
      </c>
      <c r="B589" t="s">
        <v>4802</v>
      </c>
      <c r="C589" t="s">
        <v>853</v>
      </c>
      <c r="D589" t="s">
        <v>570</v>
      </c>
      <c r="E589">
        <v>104</v>
      </c>
      <c r="F589">
        <v>1420</v>
      </c>
      <c r="G589">
        <v>17.600000000000001</v>
      </c>
    </row>
    <row r="590" spans="1:7" x14ac:dyDescent="0.25">
      <c r="A590" t="s">
        <v>7465</v>
      </c>
      <c r="B590" t="s">
        <v>7464</v>
      </c>
      <c r="C590" t="s">
        <v>853</v>
      </c>
      <c r="D590" t="s">
        <v>570</v>
      </c>
      <c r="E590">
        <v>236</v>
      </c>
      <c r="F590">
        <v>18759</v>
      </c>
      <c r="G590">
        <v>141.9</v>
      </c>
    </row>
    <row r="591" spans="1:7" x14ac:dyDescent="0.25">
      <c r="A591" t="s">
        <v>5371</v>
      </c>
      <c r="B591" t="s">
        <v>11038</v>
      </c>
      <c r="C591" t="s">
        <v>853</v>
      </c>
      <c r="D591" t="s">
        <v>570</v>
      </c>
      <c r="E591">
        <v>230</v>
      </c>
      <c r="F591">
        <v>1085</v>
      </c>
      <c r="G591">
        <v>2.2000000000000002</v>
      </c>
    </row>
    <row r="592" spans="1:7" x14ac:dyDescent="0.25">
      <c r="A592" t="s">
        <v>3600</v>
      </c>
      <c r="B592" t="s">
        <v>9410</v>
      </c>
      <c r="C592" t="s">
        <v>853</v>
      </c>
      <c r="D592" t="s">
        <v>570</v>
      </c>
      <c r="E592">
        <v>49</v>
      </c>
      <c r="F592">
        <v>2922</v>
      </c>
      <c r="G592">
        <v>2.2000000000000002</v>
      </c>
    </row>
    <row r="593" spans="1:7" x14ac:dyDescent="0.25">
      <c r="A593" t="s">
        <v>10540</v>
      </c>
      <c r="B593" t="s">
        <v>10539</v>
      </c>
      <c r="C593" t="s">
        <v>853</v>
      </c>
      <c r="D593" t="s">
        <v>570</v>
      </c>
      <c r="E593">
        <v>440</v>
      </c>
      <c r="F593">
        <v>1887</v>
      </c>
      <c r="G593">
        <v>4.5</v>
      </c>
    </row>
    <row r="594" spans="1:7" x14ac:dyDescent="0.25">
      <c r="A594" t="s">
        <v>4666</v>
      </c>
      <c r="B594" t="s">
        <v>4665</v>
      </c>
      <c r="C594" t="s">
        <v>853</v>
      </c>
      <c r="D594" t="s">
        <v>570</v>
      </c>
      <c r="E594">
        <v>377</v>
      </c>
      <c r="F594">
        <v>3019</v>
      </c>
      <c r="G594">
        <v>5.6</v>
      </c>
    </row>
    <row r="595" spans="1:7" x14ac:dyDescent="0.25">
      <c r="A595" t="s">
        <v>5694</v>
      </c>
      <c r="B595" t="s">
        <v>5693</v>
      </c>
      <c r="C595" t="s">
        <v>853</v>
      </c>
      <c r="D595" t="s">
        <v>570</v>
      </c>
      <c r="E595">
        <v>25</v>
      </c>
      <c r="F595">
        <v>1175</v>
      </c>
      <c r="G595">
        <v>17.2</v>
      </c>
    </row>
    <row r="596" spans="1:7" x14ac:dyDescent="0.25">
      <c r="A596" t="s">
        <v>4105</v>
      </c>
      <c r="B596" t="s">
        <v>4104</v>
      </c>
      <c r="C596" t="s">
        <v>853</v>
      </c>
      <c r="D596" t="s">
        <v>570</v>
      </c>
      <c r="E596">
        <v>151</v>
      </c>
      <c r="F596">
        <v>1266</v>
      </c>
      <c r="G596">
        <v>3.4</v>
      </c>
    </row>
    <row r="597" spans="1:7" x14ac:dyDescent="0.25">
      <c r="A597" t="s">
        <v>10213</v>
      </c>
      <c r="B597" t="s">
        <v>10212</v>
      </c>
      <c r="C597" t="s">
        <v>853</v>
      </c>
      <c r="D597" t="s">
        <v>570</v>
      </c>
      <c r="E597">
        <v>231</v>
      </c>
      <c r="F597">
        <v>298</v>
      </c>
      <c r="G597">
        <v>2.9</v>
      </c>
    </row>
    <row r="598" spans="1:7" x14ac:dyDescent="0.25">
      <c r="A598" t="s">
        <v>4762</v>
      </c>
      <c r="B598" t="s">
        <v>4761</v>
      </c>
      <c r="C598" t="s">
        <v>853</v>
      </c>
      <c r="D598" t="s">
        <v>570</v>
      </c>
      <c r="E598">
        <v>141</v>
      </c>
      <c r="F598">
        <v>1945</v>
      </c>
      <c r="G598">
        <v>1.7000000000000002</v>
      </c>
    </row>
    <row r="599" spans="1:7" x14ac:dyDescent="0.25">
      <c r="A599" t="s">
        <v>9951</v>
      </c>
      <c r="B599" t="s">
        <v>9950</v>
      </c>
      <c r="C599" t="s">
        <v>853</v>
      </c>
      <c r="D599" t="s">
        <v>570</v>
      </c>
      <c r="E599">
        <v>395</v>
      </c>
      <c r="F599">
        <v>4094</v>
      </c>
      <c r="G599">
        <v>1.8</v>
      </c>
    </row>
    <row r="600" spans="1:7" x14ac:dyDescent="0.25">
      <c r="A600" t="s">
        <v>11415</v>
      </c>
      <c r="B600" t="s">
        <v>11414</v>
      </c>
      <c r="C600" t="s">
        <v>853</v>
      </c>
      <c r="D600" t="s">
        <v>570</v>
      </c>
      <c r="E600">
        <v>330</v>
      </c>
      <c r="F600">
        <v>4586</v>
      </c>
      <c r="G600">
        <v>1</v>
      </c>
    </row>
    <row r="601" spans="1:7" x14ac:dyDescent="0.25">
      <c r="A601" t="s">
        <v>11350</v>
      </c>
      <c r="B601" t="s">
        <v>11349</v>
      </c>
      <c r="C601" t="s">
        <v>853</v>
      </c>
      <c r="D601" t="s">
        <v>570</v>
      </c>
      <c r="E601">
        <v>247</v>
      </c>
      <c r="F601">
        <v>1594</v>
      </c>
      <c r="G601">
        <v>1.4</v>
      </c>
    </row>
    <row r="602" spans="1:7" x14ac:dyDescent="0.25">
      <c r="A602" s="8" t="s">
        <v>12659</v>
      </c>
      <c r="B602" s="6" t="s">
        <v>8834</v>
      </c>
      <c r="C602" t="s">
        <v>853</v>
      </c>
      <c r="D602" t="s">
        <v>570</v>
      </c>
      <c r="E602" s="6"/>
      <c r="F602" s="6"/>
      <c r="G602" s="6"/>
    </row>
    <row r="603" spans="1:7" x14ac:dyDescent="0.25">
      <c r="A603" s="7" t="s">
        <v>12658</v>
      </c>
      <c r="B603" s="6" t="s">
        <v>9066</v>
      </c>
      <c r="C603" t="s">
        <v>853</v>
      </c>
      <c r="D603" t="s">
        <v>570</v>
      </c>
      <c r="E603" s="6"/>
      <c r="F603" s="6"/>
      <c r="G603" s="6"/>
    </row>
    <row r="604" spans="1:7" x14ac:dyDescent="0.25">
      <c r="A604" t="s">
        <v>7030</v>
      </c>
      <c r="B604" t="s">
        <v>7029</v>
      </c>
      <c r="C604" t="s">
        <v>853</v>
      </c>
      <c r="D604" t="s">
        <v>570</v>
      </c>
      <c r="E604">
        <v>444</v>
      </c>
      <c r="F604">
        <v>591</v>
      </c>
      <c r="G604">
        <v>3.2</v>
      </c>
    </row>
    <row r="605" spans="1:7" x14ac:dyDescent="0.25">
      <c r="A605" t="s">
        <v>10946</v>
      </c>
      <c r="B605" t="s">
        <v>10945</v>
      </c>
      <c r="C605" t="s">
        <v>853</v>
      </c>
      <c r="D605" t="s">
        <v>570</v>
      </c>
      <c r="E605">
        <v>260</v>
      </c>
      <c r="F605">
        <v>2717</v>
      </c>
      <c r="G605">
        <v>20.8</v>
      </c>
    </row>
    <row r="606" spans="1:7" x14ac:dyDescent="0.25">
      <c r="A606" t="s">
        <v>3962</v>
      </c>
      <c r="B606" t="s">
        <v>3961</v>
      </c>
      <c r="C606" t="s">
        <v>853</v>
      </c>
      <c r="D606" t="s">
        <v>570</v>
      </c>
      <c r="E606">
        <v>243</v>
      </c>
      <c r="F606">
        <v>1254</v>
      </c>
      <c r="G606">
        <v>0.5</v>
      </c>
    </row>
    <row r="607" spans="1:7" x14ac:dyDescent="0.25">
      <c r="A607" t="s">
        <v>10072</v>
      </c>
      <c r="B607" t="s">
        <v>10071</v>
      </c>
      <c r="C607" t="s">
        <v>853</v>
      </c>
      <c r="D607" t="s">
        <v>570</v>
      </c>
      <c r="E607">
        <v>167</v>
      </c>
      <c r="F607">
        <v>2637</v>
      </c>
      <c r="G607">
        <v>4.7</v>
      </c>
    </row>
    <row r="608" spans="1:7" x14ac:dyDescent="0.25">
      <c r="A608" t="s">
        <v>2532</v>
      </c>
      <c r="B608" t="s">
        <v>2531</v>
      </c>
      <c r="C608" t="s">
        <v>853</v>
      </c>
      <c r="D608" t="s">
        <v>570</v>
      </c>
      <c r="E608">
        <v>339</v>
      </c>
      <c r="F608">
        <v>1329</v>
      </c>
      <c r="G608">
        <v>5.4</v>
      </c>
    </row>
    <row r="609" spans="1:7" x14ac:dyDescent="0.25">
      <c r="A609" t="s">
        <v>10599</v>
      </c>
      <c r="B609" t="s">
        <v>10598</v>
      </c>
      <c r="C609" t="s">
        <v>853</v>
      </c>
      <c r="D609" t="s">
        <v>570</v>
      </c>
      <c r="E609">
        <v>564</v>
      </c>
      <c r="F609">
        <v>5435</v>
      </c>
      <c r="G609">
        <v>1</v>
      </c>
    </row>
    <row r="610" spans="1:7" x14ac:dyDescent="0.25">
      <c r="A610" t="s">
        <v>5049</v>
      </c>
      <c r="B610" t="s">
        <v>2969</v>
      </c>
      <c r="C610" t="s">
        <v>853</v>
      </c>
      <c r="D610" t="s">
        <v>570</v>
      </c>
      <c r="E610">
        <v>111</v>
      </c>
      <c r="F610">
        <v>3675</v>
      </c>
      <c r="G610">
        <v>36.1</v>
      </c>
    </row>
    <row r="611" spans="1:7" x14ac:dyDescent="0.25">
      <c r="A611" t="s">
        <v>11670</v>
      </c>
      <c r="B611" t="s">
        <v>11669</v>
      </c>
      <c r="C611" t="s">
        <v>853</v>
      </c>
      <c r="D611" t="s">
        <v>570</v>
      </c>
      <c r="E611">
        <v>14</v>
      </c>
      <c r="F611">
        <v>4396</v>
      </c>
      <c r="G611">
        <v>13.9</v>
      </c>
    </row>
    <row r="612" spans="1:7" x14ac:dyDescent="0.25">
      <c r="A612" t="s">
        <v>11312</v>
      </c>
      <c r="B612" t="s">
        <v>11311</v>
      </c>
      <c r="C612" t="s">
        <v>853</v>
      </c>
      <c r="D612" t="s">
        <v>570</v>
      </c>
      <c r="E612">
        <v>56</v>
      </c>
      <c r="F612">
        <v>2575</v>
      </c>
      <c r="G612">
        <v>25.4</v>
      </c>
    </row>
    <row r="613" spans="1:7" x14ac:dyDescent="0.25">
      <c r="A613" t="s">
        <v>1449</v>
      </c>
      <c r="B613" t="s">
        <v>9782</v>
      </c>
      <c r="C613" t="s">
        <v>853</v>
      </c>
      <c r="D613" t="s">
        <v>570</v>
      </c>
      <c r="E613">
        <v>20</v>
      </c>
      <c r="F613">
        <v>7432</v>
      </c>
      <c r="G613">
        <v>13.2</v>
      </c>
    </row>
    <row r="614" spans="1:7" x14ac:dyDescent="0.25">
      <c r="A614" t="s">
        <v>12291</v>
      </c>
      <c r="B614" t="s">
        <v>12290</v>
      </c>
      <c r="C614" t="s">
        <v>853</v>
      </c>
      <c r="D614" t="s">
        <v>570</v>
      </c>
      <c r="E614">
        <v>32</v>
      </c>
      <c r="F614">
        <v>3487</v>
      </c>
      <c r="G614">
        <v>15</v>
      </c>
    </row>
    <row r="615" spans="1:7" x14ac:dyDescent="0.25">
      <c r="A615" t="s">
        <v>10453</v>
      </c>
      <c r="B615" t="s">
        <v>10452</v>
      </c>
      <c r="C615" t="s">
        <v>853</v>
      </c>
      <c r="D615" t="s">
        <v>570</v>
      </c>
      <c r="E615">
        <v>185</v>
      </c>
      <c r="F615">
        <v>3372</v>
      </c>
      <c r="G615">
        <v>19.600000000000001</v>
      </c>
    </row>
    <row r="616" spans="1:7" x14ac:dyDescent="0.25">
      <c r="A616" t="s">
        <v>4623</v>
      </c>
      <c r="B616" t="s">
        <v>4622</v>
      </c>
      <c r="C616" t="s">
        <v>853</v>
      </c>
      <c r="D616" t="s">
        <v>570</v>
      </c>
      <c r="E616">
        <v>53</v>
      </c>
      <c r="F616">
        <v>858</v>
      </c>
      <c r="G616">
        <v>9.1</v>
      </c>
    </row>
    <row r="617" spans="1:7" x14ac:dyDescent="0.25">
      <c r="A617" t="s">
        <v>11993</v>
      </c>
      <c r="B617" t="s">
        <v>11992</v>
      </c>
      <c r="C617" t="s">
        <v>853</v>
      </c>
      <c r="D617" t="s">
        <v>570</v>
      </c>
      <c r="E617">
        <v>341</v>
      </c>
      <c r="F617">
        <v>5037</v>
      </c>
      <c r="G617">
        <v>18.600000000000001</v>
      </c>
    </row>
    <row r="618" spans="1:7" x14ac:dyDescent="0.25">
      <c r="A618" t="s">
        <v>4901</v>
      </c>
      <c r="B618" t="s">
        <v>4900</v>
      </c>
      <c r="C618" t="s">
        <v>853</v>
      </c>
      <c r="D618" t="s">
        <v>570</v>
      </c>
      <c r="E618">
        <v>4</v>
      </c>
      <c r="F618">
        <v>75821</v>
      </c>
      <c r="G618">
        <v>53</v>
      </c>
    </row>
    <row r="619" spans="1:7" x14ac:dyDescent="0.25">
      <c r="A619" t="s">
        <v>10852</v>
      </c>
      <c r="B619" t="s">
        <v>10851</v>
      </c>
      <c r="C619" t="s">
        <v>853</v>
      </c>
      <c r="D619" t="s">
        <v>570</v>
      </c>
      <c r="E619">
        <v>106</v>
      </c>
      <c r="F619">
        <v>8993</v>
      </c>
      <c r="G619">
        <v>10.5</v>
      </c>
    </row>
    <row r="620" spans="1:7" x14ac:dyDescent="0.25">
      <c r="A620" t="s">
        <v>4211</v>
      </c>
      <c r="B620" t="s">
        <v>4210</v>
      </c>
      <c r="C620" t="s">
        <v>853</v>
      </c>
      <c r="D620" t="s">
        <v>570</v>
      </c>
      <c r="E620">
        <v>73</v>
      </c>
      <c r="F620">
        <v>3275</v>
      </c>
      <c r="G620">
        <v>11.3</v>
      </c>
    </row>
    <row r="621" spans="1:7" x14ac:dyDescent="0.25">
      <c r="A621" t="s">
        <v>6639</v>
      </c>
      <c r="B621" t="s">
        <v>6638</v>
      </c>
      <c r="C621" t="s">
        <v>853</v>
      </c>
      <c r="D621" t="s">
        <v>570</v>
      </c>
      <c r="E621">
        <v>1</v>
      </c>
      <c r="F621">
        <v>8341</v>
      </c>
      <c r="G621">
        <v>8.6999999999999993</v>
      </c>
    </row>
    <row r="622" spans="1:7" x14ac:dyDescent="0.25">
      <c r="A622" t="s">
        <v>5531</v>
      </c>
      <c r="B622" t="s">
        <v>5530</v>
      </c>
      <c r="C622" t="s">
        <v>853</v>
      </c>
      <c r="D622" t="s">
        <v>570</v>
      </c>
      <c r="E622">
        <v>276</v>
      </c>
      <c r="F622">
        <v>1775</v>
      </c>
      <c r="G622">
        <v>10.6</v>
      </c>
    </row>
    <row r="623" spans="1:7" x14ac:dyDescent="0.25">
      <c r="A623" t="s">
        <v>8994</v>
      </c>
      <c r="B623" t="s">
        <v>8993</v>
      </c>
      <c r="C623" t="s">
        <v>853</v>
      </c>
      <c r="D623" t="s">
        <v>570</v>
      </c>
      <c r="E623">
        <v>60</v>
      </c>
      <c r="F623">
        <v>2688</v>
      </c>
      <c r="G623">
        <v>7.8</v>
      </c>
    </row>
    <row r="624" spans="1:7" x14ac:dyDescent="0.25">
      <c r="A624" t="s">
        <v>5115</v>
      </c>
      <c r="B624" t="s">
        <v>5114</v>
      </c>
      <c r="C624" t="s">
        <v>853</v>
      </c>
      <c r="D624" t="s">
        <v>570</v>
      </c>
      <c r="E624">
        <v>166</v>
      </c>
      <c r="F624">
        <v>2617</v>
      </c>
      <c r="G624">
        <v>7.8</v>
      </c>
    </row>
    <row r="625" spans="1:7" x14ac:dyDescent="0.25">
      <c r="A625" t="s">
        <v>9850</v>
      </c>
      <c r="B625" t="s">
        <v>9849</v>
      </c>
      <c r="C625" t="s">
        <v>853</v>
      </c>
      <c r="D625" t="s">
        <v>570</v>
      </c>
      <c r="E625">
        <v>5</v>
      </c>
      <c r="F625">
        <v>8868</v>
      </c>
      <c r="G625">
        <v>15.5</v>
      </c>
    </row>
    <row r="626" spans="1:7" x14ac:dyDescent="0.25">
      <c r="A626" t="s">
        <v>7694</v>
      </c>
      <c r="B626" t="s">
        <v>7693</v>
      </c>
      <c r="C626" t="s">
        <v>853</v>
      </c>
      <c r="D626" t="s">
        <v>570</v>
      </c>
      <c r="E626">
        <v>98</v>
      </c>
      <c r="F626">
        <v>7057</v>
      </c>
      <c r="G626">
        <v>42.4</v>
      </c>
    </row>
    <row r="627" spans="1:7" x14ac:dyDescent="0.25">
      <c r="A627" t="s">
        <v>7129</v>
      </c>
      <c r="B627" t="s">
        <v>7128</v>
      </c>
      <c r="C627" t="s">
        <v>853</v>
      </c>
      <c r="D627" t="s">
        <v>570</v>
      </c>
      <c r="E627">
        <v>32</v>
      </c>
      <c r="F627">
        <v>21512</v>
      </c>
      <c r="G627">
        <v>11</v>
      </c>
    </row>
    <row r="628" spans="1:7" x14ac:dyDescent="0.25">
      <c r="A628" t="s">
        <v>5426</v>
      </c>
      <c r="B628" t="s">
        <v>5425</v>
      </c>
      <c r="C628" t="s">
        <v>853</v>
      </c>
      <c r="D628" t="s">
        <v>570</v>
      </c>
      <c r="E628">
        <v>219</v>
      </c>
      <c r="F628">
        <v>2191</v>
      </c>
      <c r="G628">
        <v>13.5</v>
      </c>
    </row>
    <row r="629" spans="1:7" x14ac:dyDescent="0.25">
      <c r="A629" t="s">
        <v>9029</v>
      </c>
      <c r="B629" t="s">
        <v>10820</v>
      </c>
      <c r="C629" t="s">
        <v>853</v>
      </c>
      <c r="D629" t="s">
        <v>570</v>
      </c>
      <c r="E629">
        <v>110</v>
      </c>
      <c r="F629">
        <v>1914</v>
      </c>
      <c r="G629">
        <v>9.4</v>
      </c>
    </row>
    <row r="630" spans="1:7" x14ac:dyDescent="0.25">
      <c r="A630" t="s">
        <v>11289</v>
      </c>
      <c r="B630" t="s">
        <v>11288</v>
      </c>
      <c r="C630" t="s">
        <v>853</v>
      </c>
      <c r="D630" t="s">
        <v>570</v>
      </c>
      <c r="E630">
        <v>74</v>
      </c>
      <c r="F630">
        <v>1763</v>
      </c>
      <c r="G630">
        <v>11.9</v>
      </c>
    </row>
    <row r="631" spans="1:7" x14ac:dyDescent="0.25">
      <c r="A631" t="s">
        <v>1840</v>
      </c>
      <c r="B631" t="s">
        <v>1839</v>
      </c>
      <c r="C631" t="s">
        <v>853</v>
      </c>
      <c r="D631" t="s">
        <v>570</v>
      </c>
      <c r="E631">
        <v>166</v>
      </c>
      <c r="F631">
        <v>1436</v>
      </c>
      <c r="G631">
        <v>2.4</v>
      </c>
    </row>
    <row r="632" spans="1:7" x14ac:dyDescent="0.25">
      <c r="A632" t="s">
        <v>10225</v>
      </c>
      <c r="B632" t="s">
        <v>10224</v>
      </c>
      <c r="C632" t="s">
        <v>853</v>
      </c>
      <c r="D632" t="s">
        <v>570</v>
      </c>
      <c r="E632">
        <v>317</v>
      </c>
      <c r="F632">
        <v>2399</v>
      </c>
      <c r="G632">
        <v>8.5</v>
      </c>
    </row>
    <row r="633" spans="1:7" x14ac:dyDescent="0.25">
      <c r="A633" t="s">
        <v>3770</v>
      </c>
      <c r="B633" t="s">
        <v>3769</v>
      </c>
      <c r="C633" t="s">
        <v>853</v>
      </c>
      <c r="D633" t="s">
        <v>570</v>
      </c>
      <c r="E633">
        <v>124</v>
      </c>
      <c r="F633">
        <v>2860</v>
      </c>
      <c r="G633">
        <v>5.9</v>
      </c>
    </row>
    <row r="634" spans="1:7" x14ac:dyDescent="0.25">
      <c r="A634" t="s">
        <v>2659</v>
      </c>
      <c r="B634" t="s">
        <v>2658</v>
      </c>
      <c r="C634" t="s">
        <v>853</v>
      </c>
      <c r="D634" t="s">
        <v>570</v>
      </c>
      <c r="E634">
        <v>269</v>
      </c>
      <c r="F634">
        <v>851</v>
      </c>
      <c r="G634">
        <v>11</v>
      </c>
    </row>
    <row r="635" spans="1:7" x14ac:dyDescent="0.25">
      <c r="A635" t="s">
        <v>6713</v>
      </c>
      <c r="B635" t="s">
        <v>6712</v>
      </c>
      <c r="C635" t="s">
        <v>853</v>
      </c>
      <c r="D635" t="s">
        <v>570</v>
      </c>
      <c r="E635">
        <v>386</v>
      </c>
      <c r="F635">
        <v>4464</v>
      </c>
      <c r="G635">
        <v>11.7</v>
      </c>
    </row>
    <row r="636" spans="1:7" x14ac:dyDescent="0.25">
      <c r="A636" t="s">
        <v>12064</v>
      </c>
      <c r="B636" t="s">
        <v>12063</v>
      </c>
      <c r="C636" t="s">
        <v>853</v>
      </c>
      <c r="D636" t="s">
        <v>570</v>
      </c>
      <c r="E636">
        <v>194</v>
      </c>
      <c r="F636">
        <v>5484</v>
      </c>
      <c r="G636">
        <v>46.6</v>
      </c>
    </row>
    <row r="637" spans="1:7" x14ac:dyDescent="0.25">
      <c r="A637" t="s">
        <v>5226</v>
      </c>
      <c r="B637" t="s">
        <v>5225</v>
      </c>
      <c r="C637" t="s">
        <v>853</v>
      </c>
      <c r="D637" t="s">
        <v>570</v>
      </c>
      <c r="E637">
        <v>240</v>
      </c>
      <c r="F637">
        <v>6516</v>
      </c>
      <c r="G637">
        <v>9</v>
      </c>
    </row>
    <row r="638" spans="1:7" x14ac:dyDescent="0.25">
      <c r="A638" t="s">
        <v>6123</v>
      </c>
      <c r="B638" t="s">
        <v>6122</v>
      </c>
      <c r="C638" t="s">
        <v>853</v>
      </c>
      <c r="D638" t="s">
        <v>570</v>
      </c>
      <c r="E638">
        <v>375</v>
      </c>
      <c r="F638">
        <v>3296</v>
      </c>
      <c r="G638">
        <v>6</v>
      </c>
    </row>
    <row r="639" spans="1:7" x14ac:dyDescent="0.25">
      <c r="A639" t="s">
        <v>4133</v>
      </c>
      <c r="B639" t="s">
        <v>4132</v>
      </c>
      <c r="C639" t="s">
        <v>853</v>
      </c>
      <c r="D639" t="s">
        <v>570</v>
      </c>
      <c r="E639">
        <v>151</v>
      </c>
      <c r="F639">
        <v>6879</v>
      </c>
      <c r="G639">
        <v>6.4</v>
      </c>
    </row>
    <row r="640" spans="1:7" x14ac:dyDescent="0.25">
      <c r="A640" t="s">
        <v>8606</v>
      </c>
      <c r="B640" t="s">
        <v>8605</v>
      </c>
      <c r="C640" t="s">
        <v>853</v>
      </c>
      <c r="D640" t="s">
        <v>570</v>
      </c>
      <c r="E640">
        <v>52</v>
      </c>
      <c r="F640">
        <v>1545</v>
      </c>
      <c r="G640">
        <v>4.3</v>
      </c>
    </row>
    <row r="641" spans="1:7" x14ac:dyDescent="0.25">
      <c r="A641" t="s">
        <v>6312</v>
      </c>
      <c r="B641" t="s">
        <v>6311</v>
      </c>
      <c r="C641" t="s">
        <v>853</v>
      </c>
      <c r="D641" t="s">
        <v>570</v>
      </c>
      <c r="E641">
        <v>65</v>
      </c>
      <c r="F641">
        <v>2767</v>
      </c>
      <c r="G641">
        <v>4.2</v>
      </c>
    </row>
    <row r="642" spans="1:7" x14ac:dyDescent="0.25">
      <c r="A642" t="s">
        <v>11527</v>
      </c>
      <c r="B642" t="s">
        <v>11526</v>
      </c>
      <c r="C642" t="s">
        <v>853</v>
      </c>
      <c r="D642" t="s">
        <v>570</v>
      </c>
      <c r="E642">
        <v>1</v>
      </c>
      <c r="F642">
        <v>37242</v>
      </c>
      <c r="G642">
        <v>2.2999999999999998</v>
      </c>
    </row>
    <row r="643" spans="1:7" x14ac:dyDescent="0.25">
      <c r="A643" t="s">
        <v>9355</v>
      </c>
      <c r="B643" t="s">
        <v>9354</v>
      </c>
      <c r="C643" t="s">
        <v>853</v>
      </c>
      <c r="D643" t="s">
        <v>570</v>
      </c>
      <c r="E643">
        <v>275</v>
      </c>
      <c r="F643">
        <v>371</v>
      </c>
      <c r="G643">
        <v>6.9</v>
      </c>
    </row>
    <row r="644" spans="1:7" x14ac:dyDescent="0.25">
      <c r="A644" t="s">
        <v>9816</v>
      </c>
      <c r="B644" t="s">
        <v>9815</v>
      </c>
      <c r="C644" t="s">
        <v>853</v>
      </c>
      <c r="D644" t="s">
        <v>570</v>
      </c>
      <c r="E644">
        <v>186</v>
      </c>
      <c r="F644">
        <v>3668</v>
      </c>
      <c r="G644">
        <v>8.1</v>
      </c>
    </row>
    <row r="645" spans="1:7" x14ac:dyDescent="0.25">
      <c r="A645" t="s">
        <v>12500</v>
      </c>
      <c r="B645" t="s">
        <v>12499</v>
      </c>
      <c r="C645" t="s">
        <v>853</v>
      </c>
      <c r="D645" t="s">
        <v>570</v>
      </c>
      <c r="E645">
        <v>368</v>
      </c>
      <c r="F645">
        <v>8026</v>
      </c>
      <c r="G645">
        <v>4.0999999999999996</v>
      </c>
    </row>
    <row r="646" spans="1:7" x14ac:dyDescent="0.25">
      <c r="A646" t="s">
        <v>8835</v>
      </c>
      <c r="B646" t="s">
        <v>8834</v>
      </c>
      <c r="C646" t="s">
        <v>853</v>
      </c>
      <c r="D646" t="s">
        <v>570</v>
      </c>
      <c r="E646">
        <v>48</v>
      </c>
      <c r="F646">
        <v>7448</v>
      </c>
      <c r="G646">
        <v>46.6</v>
      </c>
    </row>
    <row r="647" spans="1:7" x14ac:dyDescent="0.25">
      <c r="A647" t="s">
        <v>8118</v>
      </c>
      <c r="B647" t="s">
        <v>8117</v>
      </c>
      <c r="C647" t="s">
        <v>853</v>
      </c>
      <c r="D647" t="s">
        <v>570</v>
      </c>
      <c r="E647">
        <v>233</v>
      </c>
      <c r="F647">
        <v>3413</v>
      </c>
      <c r="G647">
        <v>7.6</v>
      </c>
    </row>
    <row r="648" spans="1:7" x14ac:dyDescent="0.25">
      <c r="A648" t="s">
        <v>3282</v>
      </c>
      <c r="B648" t="s">
        <v>3281</v>
      </c>
      <c r="C648" t="s">
        <v>853</v>
      </c>
      <c r="D648" t="s">
        <v>570</v>
      </c>
      <c r="E648">
        <v>76</v>
      </c>
      <c r="F648">
        <v>3164</v>
      </c>
      <c r="G648">
        <v>2.1</v>
      </c>
    </row>
    <row r="649" spans="1:7" x14ac:dyDescent="0.25">
      <c r="A649" t="s">
        <v>2823</v>
      </c>
      <c r="B649" t="s">
        <v>2822</v>
      </c>
      <c r="C649" t="s">
        <v>853</v>
      </c>
      <c r="D649" t="s">
        <v>570</v>
      </c>
      <c r="E649">
        <v>385</v>
      </c>
      <c r="F649">
        <v>7015</v>
      </c>
      <c r="G649">
        <v>10.3</v>
      </c>
    </row>
    <row r="650" spans="1:7" x14ac:dyDescent="0.25">
      <c r="A650" t="s">
        <v>8086</v>
      </c>
      <c r="B650" t="s">
        <v>8085</v>
      </c>
      <c r="C650" t="s">
        <v>853</v>
      </c>
      <c r="D650" t="s">
        <v>570</v>
      </c>
      <c r="E650">
        <v>52</v>
      </c>
      <c r="F650">
        <v>2649</v>
      </c>
      <c r="G650">
        <v>5.2</v>
      </c>
    </row>
    <row r="651" spans="1:7" x14ac:dyDescent="0.25">
      <c r="A651" t="s">
        <v>5118</v>
      </c>
      <c r="B651" t="s">
        <v>5117</v>
      </c>
      <c r="C651" t="s">
        <v>853</v>
      </c>
      <c r="D651" t="s">
        <v>570</v>
      </c>
      <c r="E651">
        <v>106</v>
      </c>
      <c r="F651">
        <v>3067</v>
      </c>
      <c r="G651">
        <v>6.4</v>
      </c>
    </row>
    <row r="652" spans="1:7" x14ac:dyDescent="0.25">
      <c r="A652" t="s">
        <v>9065</v>
      </c>
      <c r="B652" t="s">
        <v>9064</v>
      </c>
      <c r="C652" t="s">
        <v>853</v>
      </c>
      <c r="D652" t="s">
        <v>570</v>
      </c>
      <c r="E652">
        <v>45</v>
      </c>
      <c r="F652">
        <v>2734</v>
      </c>
      <c r="G652">
        <v>3.8</v>
      </c>
    </row>
    <row r="653" spans="1:7" x14ac:dyDescent="0.25">
      <c r="A653" t="s">
        <v>10890</v>
      </c>
      <c r="B653" t="s">
        <v>10889</v>
      </c>
      <c r="C653" t="s">
        <v>853</v>
      </c>
      <c r="D653" t="s">
        <v>570</v>
      </c>
      <c r="E653">
        <v>102</v>
      </c>
      <c r="F653">
        <v>1421</v>
      </c>
      <c r="G653">
        <v>6.7</v>
      </c>
    </row>
    <row r="654" spans="1:7" x14ac:dyDescent="0.25">
      <c r="A654" t="s">
        <v>11069</v>
      </c>
      <c r="B654" t="s">
        <v>11068</v>
      </c>
      <c r="C654" t="s">
        <v>853</v>
      </c>
      <c r="D654" t="s">
        <v>570</v>
      </c>
      <c r="E654">
        <v>235</v>
      </c>
      <c r="F654">
        <v>2015</v>
      </c>
      <c r="G654">
        <v>5.3</v>
      </c>
    </row>
    <row r="655" spans="1:7" x14ac:dyDescent="0.25">
      <c r="A655" t="s">
        <v>9665</v>
      </c>
      <c r="B655" t="s">
        <v>9664</v>
      </c>
      <c r="C655" t="s">
        <v>853</v>
      </c>
      <c r="D655" t="s">
        <v>570</v>
      </c>
      <c r="E655">
        <v>101</v>
      </c>
      <c r="F655">
        <v>3224</v>
      </c>
      <c r="G655">
        <v>33.799999999999997</v>
      </c>
    </row>
    <row r="656" spans="1:7" x14ac:dyDescent="0.25">
      <c r="A656" t="s">
        <v>1831</v>
      </c>
      <c r="B656" t="s">
        <v>1830</v>
      </c>
      <c r="C656" t="s">
        <v>853</v>
      </c>
      <c r="D656" t="s">
        <v>570</v>
      </c>
      <c r="E656">
        <v>257</v>
      </c>
      <c r="F656">
        <v>4488</v>
      </c>
      <c r="G656">
        <v>5.3</v>
      </c>
    </row>
    <row r="657" spans="1:7" x14ac:dyDescent="0.25">
      <c r="A657" t="s">
        <v>12621</v>
      </c>
      <c r="B657" t="s">
        <v>12620</v>
      </c>
      <c r="C657" t="s">
        <v>853</v>
      </c>
      <c r="D657" t="s">
        <v>570</v>
      </c>
      <c r="E657">
        <v>78</v>
      </c>
      <c r="F657">
        <v>1002</v>
      </c>
      <c r="G657">
        <v>6.3</v>
      </c>
    </row>
    <row r="658" spans="1:7" x14ac:dyDescent="0.25">
      <c r="A658" t="s">
        <v>10757</v>
      </c>
      <c r="B658" t="s">
        <v>10756</v>
      </c>
      <c r="C658" t="s">
        <v>853</v>
      </c>
      <c r="D658" t="s">
        <v>570</v>
      </c>
      <c r="E658">
        <v>41</v>
      </c>
      <c r="F658">
        <v>2079</v>
      </c>
      <c r="G658">
        <v>4.2</v>
      </c>
    </row>
    <row r="659" spans="1:7" x14ac:dyDescent="0.25">
      <c r="A659" t="s">
        <v>9083</v>
      </c>
      <c r="B659" t="s">
        <v>9082</v>
      </c>
      <c r="C659" t="s">
        <v>853</v>
      </c>
      <c r="D659" t="s">
        <v>570</v>
      </c>
      <c r="E659">
        <v>201</v>
      </c>
      <c r="F659">
        <v>2544</v>
      </c>
      <c r="G659">
        <v>5.0999999999999996</v>
      </c>
    </row>
    <row r="660" spans="1:7" x14ac:dyDescent="0.25">
      <c r="A660" t="s">
        <v>8387</v>
      </c>
      <c r="B660" t="s">
        <v>8386</v>
      </c>
      <c r="C660" t="s">
        <v>853</v>
      </c>
      <c r="D660" t="s">
        <v>570</v>
      </c>
      <c r="E660">
        <v>301</v>
      </c>
      <c r="F660">
        <v>4177</v>
      </c>
      <c r="G660">
        <v>3.5</v>
      </c>
    </row>
    <row r="661" spans="1:7" x14ac:dyDescent="0.25">
      <c r="A661" t="s">
        <v>6596</v>
      </c>
      <c r="B661" t="s">
        <v>6595</v>
      </c>
      <c r="C661" t="s">
        <v>853</v>
      </c>
      <c r="D661" t="s">
        <v>570</v>
      </c>
      <c r="E661">
        <v>142</v>
      </c>
      <c r="F661">
        <v>3478</v>
      </c>
      <c r="G661">
        <v>3.1</v>
      </c>
    </row>
    <row r="662" spans="1:7" x14ac:dyDescent="0.25">
      <c r="A662" t="s">
        <v>4478</v>
      </c>
      <c r="B662" t="s">
        <v>4477</v>
      </c>
      <c r="C662" t="s">
        <v>853</v>
      </c>
      <c r="D662" t="s">
        <v>570</v>
      </c>
      <c r="E662">
        <v>55</v>
      </c>
      <c r="F662">
        <v>1611</v>
      </c>
      <c r="G662">
        <v>3.2</v>
      </c>
    </row>
    <row r="663" spans="1:7" x14ac:dyDescent="0.25">
      <c r="A663" t="s">
        <v>855</v>
      </c>
      <c r="B663" t="s">
        <v>854</v>
      </c>
      <c r="C663" t="s">
        <v>853</v>
      </c>
      <c r="D663" t="s">
        <v>570</v>
      </c>
      <c r="E663">
        <v>114</v>
      </c>
      <c r="F663">
        <v>6917</v>
      </c>
      <c r="G663">
        <v>8.3000000000000007</v>
      </c>
    </row>
    <row r="664" spans="1:7" x14ac:dyDescent="0.25">
      <c r="A664" t="s">
        <v>9606</v>
      </c>
      <c r="B664" t="s">
        <v>9605</v>
      </c>
      <c r="C664" t="s">
        <v>853</v>
      </c>
      <c r="D664" t="s">
        <v>570</v>
      </c>
      <c r="E664">
        <v>23</v>
      </c>
      <c r="F664">
        <v>2381</v>
      </c>
      <c r="G664">
        <v>3.9</v>
      </c>
    </row>
    <row r="665" spans="1:7" x14ac:dyDescent="0.25">
      <c r="A665" t="s">
        <v>8054</v>
      </c>
      <c r="B665" t="s">
        <v>8053</v>
      </c>
      <c r="C665" t="s">
        <v>853</v>
      </c>
      <c r="D665" t="s">
        <v>570</v>
      </c>
      <c r="E665">
        <v>14</v>
      </c>
      <c r="F665">
        <v>2355</v>
      </c>
      <c r="G665">
        <v>34.200000000000003</v>
      </c>
    </row>
    <row r="666" spans="1:7" x14ac:dyDescent="0.25">
      <c r="A666" t="s">
        <v>11719</v>
      </c>
      <c r="B666" t="s">
        <v>11718</v>
      </c>
      <c r="C666" t="s">
        <v>853</v>
      </c>
      <c r="D666" t="s">
        <v>570</v>
      </c>
      <c r="E666">
        <v>267</v>
      </c>
      <c r="F666">
        <v>3009</v>
      </c>
      <c r="G666">
        <v>9.1</v>
      </c>
    </row>
    <row r="667" spans="1:7" x14ac:dyDescent="0.25">
      <c r="A667" t="s">
        <v>2803</v>
      </c>
      <c r="B667" t="s">
        <v>8966</v>
      </c>
      <c r="C667" t="s">
        <v>853</v>
      </c>
      <c r="D667" t="s">
        <v>570</v>
      </c>
      <c r="E667">
        <v>327</v>
      </c>
      <c r="F667">
        <v>1274</v>
      </c>
      <c r="G667">
        <v>5.9</v>
      </c>
    </row>
    <row r="668" spans="1:7" x14ac:dyDescent="0.25">
      <c r="A668" t="s">
        <v>9648</v>
      </c>
      <c r="B668" t="s">
        <v>9647</v>
      </c>
      <c r="C668" t="s">
        <v>853</v>
      </c>
      <c r="D668" t="s">
        <v>570</v>
      </c>
      <c r="E668">
        <v>49</v>
      </c>
      <c r="F668">
        <v>469</v>
      </c>
      <c r="G668">
        <v>6.5</v>
      </c>
    </row>
    <row r="669" spans="1:7" x14ac:dyDescent="0.25">
      <c r="A669" t="s">
        <v>9164</v>
      </c>
      <c r="B669" t="s">
        <v>9163</v>
      </c>
      <c r="C669" t="s">
        <v>853</v>
      </c>
      <c r="D669" t="s">
        <v>570</v>
      </c>
      <c r="E669">
        <v>159</v>
      </c>
      <c r="F669">
        <v>2311</v>
      </c>
      <c r="G669">
        <v>4.2</v>
      </c>
    </row>
    <row r="670" spans="1:7" x14ac:dyDescent="0.25">
      <c r="A670" t="s">
        <v>11392</v>
      </c>
      <c r="B670" t="s">
        <v>11391</v>
      </c>
      <c r="C670" t="s">
        <v>853</v>
      </c>
      <c r="D670" t="s">
        <v>570</v>
      </c>
      <c r="E670">
        <v>72</v>
      </c>
      <c r="F670">
        <v>1499</v>
      </c>
      <c r="G670">
        <v>2.8</v>
      </c>
    </row>
    <row r="671" spans="1:7" x14ac:dyDescent="0.25">
      <c r="A671" t="s">
        <v>10487</v>
      </c>
      <c r="B671" t="s">
        <v>10486</v>
      </c>
      <c r="C671" t="s">
        <v>853</v>
      </c>
      <c r="D671" t="s">
        <v>570</v>
      </c>
      <c r="E671">
        <v>237</v>
      </c>
      <c r="F671">
        <v>3682</v>
      </c>
      <c r="G671">
        <v>5.5</v>
      </c>
    </row>
    <row r="672" spans="1:7" x14ac:dyDescent="0.25">
      <c r="A672" t="s">
        <v>10777</v>
      </c>
      <c r="B672" t="s">
        <v>10776</v>
      </c>
      <c r="C672" t="s">
        <v>853</v>
      </c>
      <c r="D672" t="s">
        <v>570</v>
      </c>
      <c r="E672">
        <v>353</v>
      </c>
      <c r="F672">
        <v>2052</v>
      </c>
      <c r="G672">
        <v>8.1</v>
      </c>
    </row>
    <row r="673" spans="1:7" x14ac:dyDescent="0.25">
      <c r="A673" t="s">
        <v>7597</v>
      </c>
      <c r="B673" t="s">
        <v>7596</v>
      </c>
      <c r="C673" t="s">
        <v>853</v>
      </c>
      <c r="D673" t="s">
        <v>570</v>
      </c>
      <c r="E673">
        <v>418</v>
      </c>
      <c r="F673">
        <v>3972</v>
      </c>
      <c r="G673">
        <v>4.8</v>
      </c>
    </row>
    <row r="674" spans="1:7" x14ac:dyDescent="0.25">
      <c r="A674" t="s">
        <v>5386</v>
      </c>
      <c r="B674" t="s">
        <v>7863</v>
      </c>
      <c r="C674" t="s">
        <v>853</v>
      </c>
      <c r="D674" t="s">
        <v>570</v>
      </c>
      <c r="E674">
        <v>256</v>
      </c>
      <c r="F674">
        <v>1954</v>
      </c>
      <c r="G674">
        <v>4.4000000000000004</v>
      </c>
    </row>
    <row r="675" spans="1:7" x14ac:dyDescent="0.25">
      <c r="A675" t="s">
        <v>9067</v>
      </c>
      <c r="B675" t="s">
        <v>9066</v>
      </c>
      <c r="C675" t="s">
        <v>853</v>
      </c>
      <c r="D675" t="s">
        <v>570</v>
      </c>
      <c r="E675">
        <v>34</v>
      </c>
      <c r="F675">
        <v>11442</v>
      </c>
      <c r="G675">
        <v>42.5</v>
      </c>
    </row>
    <row r="676" spans="1:7" x14ac:dyDescent="0.25">
      <c r="A676" t="s">
        <v>9388</v>
      </c>
      <c r="B676" t="s">
        <v>9387</v>
      </c>
      <c r="C676" t="s">
        <v>853</v>
      </c>
      <c r="D676" t="s">
        <v>570</v>
      </c>
      <c r="E676">
        <v>140</v>
      </c>
      <c r="F676">
        <v>3402</v>
      </c>
      <c r="G676">
        <v>1.8</v>
      </c>
    </row>
    <row r="677" spans="1:7" x14ac:dyDescent="0.25">
      <c r="A677" t="s">
        <v>8513</v>
      </c>
      <c r="B677" t="s">
        <v>8512</v>
      </c>
      <c r="C677" t="s">
        <v>853</v>
      </c>
      <c r="D677" t="s">
        <v>570</v>
      </c>
      <c r="E677">
        <v>126</v>
      </c>
      <c r="F677">
        <v>2611</v>
      </c>
      <c r="G677">
        <v>5.2</v>
      </c>
    </row>
    <row r="678" spans="1:7" x14ac:dyDescent="0.25">
      <c r="A678" t="s">
        <v>9401</v>
      </c>
      <c r="B678" t="s">
        <v>9400</v>
      </c>
      <c r="C678" t="s">
        <v>853</v>
      </c>
      <c r="D678" t="s">
        <v>570</v>
      </c>
      <c r="E678">
        <v>144</v>
      </c>
      <c r="F678">
        <v>364</v>
      </c>
      <c r="G678">
        <v>6.3</v>
      </c>
    </row>
    <row r="679" spans="1:7" x14ac:dyDescent="0.25">
      <c r="A679" t="s">
        <v>6740</v>
      </c>
      <c r="B679" t="s">
        <v>6739</v>
      </c>
      <c r="C679" t="s">
        <v>853</v>
      </c>
      <c r="D679" t="s">
        <v>570</v>
      </c>
      <c r="E679">
        <v>344</v>
      </c>
      <c r="F679">
        <v>3097</v>
      </c>
      <c r="G679">
        <v>5</v>
      </c>
    </row>
    <row r="680" spans="1:7" x14ac:dyDescent="0.25">
      <c r="A680" t="s">
        <v>11572</v>
      </c>
      <c r="B680" t="s">
        <v>11571</v>
      </c>
      <c r="C680" t="s">
        <v>853</v>
      </c>
      <c r="D680" t="s">
        <v>570</v>
      </c>
      <c r="E680">
        <v>318</v>
      </c>
      <c r="F680">
        <v>5830</v>
      </c>
      <c r="G680">
        <v>4.7</v>
      </c>
    </row>
    <row r="681" spans="1:7" x14ac:dyDescent="0.25">
      <c r="A681" t="s">
        <v>10107</v>
      </c>
      <c r="B681" t="s">
        <v>10106</v>
      </c>
      <c r="C681" t="s">
        <v>853</v>
      </c>
      <c r="D681" t="s">
        <v>570</v>
      </c>
      <c r="E681">
        <v>333</v>
      </c>
      <c r="F681">
        <v>622</v>
      </c>
      <c r="G681">
        <v>4</v>
      </c>
    </row>
    <row r="682" spans="1:7" x14ac:dyDescent="0.25">
      <c r="A682" t="s">
        <v>4638</v>
      </c>
      <c r="B682" t="s">
        <v>4637</v>
      </c>
      <c r="C682" t="s">
        <v>853</v>
      </c>
      <c r="D682" t="s">
        <v>570</v>
      </c>
      <c r="E682">
        <v>326</v>
      </c>
      <c r="F682">
        <v>3505</v>
      </c>
      <c r="G682">
        <v>4.5999999999999996</v>
      </c>
    </row>
    <row r="683" spans="1:7" x14ac:dyDescent="0.25">
      <c r="A683" t="s">
        <v>8536</v>
      </c>
      <c r="B683" t="s">
        <v>8535</v>
      </c>
      <c r="C683" t="s">
        <v>853</v>
      </c>
      <c r="D683" t="s">
        <v>570</v>
      </c>
      <c r="E683">
        <v>21</v>
      </c>
      <c r="F683">
        <v>840</v>
      </c>
      <c r="G683">
        <v>4.0999999999999996</v>
      </c>
    </row>
    <row r="684" spans="1:7" x14ac:dyDescent="0.25">
      <c r="A684" t="s">
        <v>9132</v>
      </c>
      <c r="B684" t="s">
        <v>9131</v>
      </c>
      <c r="C684" t="s">
        <v>853</v>
      </c>
      <c r="D684" t="s">
        <v>570</v>
      </c>
      <c r="E684">
        <v>99</v>
      </c>
      <c r="F684">
        <v>2515</v>
      </c>
      <c r="G684">
        <v>8.5</v>
      </c>
    </row>
    <row r="685" spans="1:7" x14ac:dyDescent="0.25">
      <c r="A685" t="s">
        <v>11847</v>
      </c>
      <c r="B685" t="s">
        <v>11846</v>
      </c>
      <c r="C685" t="s">
        <v>853</v>
      </c>
      <c r="D685" t="s">
        <v>570</v>
      </c>
      <c r="E685">
        <v>85</v>
      </c>
      <c r="F685">
        <v>3835</v>
      </c>
      <c r="G685">
        <v>3.3</v>
      </c>
    </row>
    <row r="686" spans="1:7" x14ac:dyDescent="0.25">
      <c r="A686" t="s">
        <v>4516</v>
      </c>
      <c r="B686" t="s">
        <v>4515</v>
      </c>
      <c r="C686" t="s">
        <v>853</v>
      </c>
      <c r="D686" t="s">
        <v>570</v>
      </c>
      <c r="E686">
        <v>12</v>
      </c>
      <c r="F686">
        <v>1690</v>
      </c>
      <c r="G686">
        <v>2.2999999999999998</v>
      </c>
    </row>
    <row r="687" spans="1:7" x14ac:dyDescent="0.25">
      <c r="A687" t="s">
        <v>7726</v>
      </c>
      <c r="B687" t="s">
        <v>7725</v>
      </c>
      <c r="C687" t="s">
        <v>853</v>
      </c>
      <c r="D687" t="s">
        <v>570</v>
      </c>
      <c r="E687">
        <v>45</v>
      </c>
      <c r="F687">
        <v>2115</v>
      </c>
      <c r="G687">
        <v>5.4</v>
      </c>
    </row>
    <row r="688" spans="1:7" x14ac:dyDescent="0.25">
      <c r="A688" t="s">
        <v>5231</v>
      </c>
      <c r="B688" t="s">
        <v>5230</v>
      </c>
      <c r="C688" t="s">
        <v>853</v>
      </c>
      <c r="D688" t="s">
        <v>570</v>
      </c>
      <c r="E688">
        <v>136</v>
      </c>
      <c r="F688">
        <v>2160</v>
      </c>
      <c r="G688">
        <v>1.5</v>
      </c>
    </row>
    <row r="689" spans="1:7" x14ac:dyDescent="0.25">
      <c r="A689" t="s">
        <v>8713</v>
      </c>
      <c r="B689" t="s">
        <v>8712</v>
      </c>
      <c r="C689" t="s">
        <v>853</v>
      </c>
      <c r="D689" t="s">
        <v>570</v>
      </c>
      <c r="E689">
        <v>56</v>
      </c>
      <c r="F689">
        <v>1423</v>
      </c>
      <c r="G689">
        <v>2.5</v>
      </c>
    </row>
    <row r="690" spans="1:7" x14ac:dyDescent="0.25">
      <c r="A690" t="s">
        <v>8975</v>
      </c>
      <c r="B690" t="s">
        <v>8974</v>
      </c>
      <c r="C690" t="s">
        <v>853</v>
      </c>
      <c r="D690" t="s">
        <v>570</v>
      </c>
      <c r="E690">
        <v>432</v>
      </c>
      <c r="F690">
        <v>421</v>
      </c>
      <c r="G690">
        <v>2.1</v>
      </c>
    </row>
    <row r="691" spans="1:7" x14ac:dyDescent="0.25">
      <c r="A691" t="s">
        <v>3150</v>
      </c>
      <c r="B691" t="s">
        <v>3149</v>
      </c>
      <c r="C691" t="s">
        <v>853</v>
      </c>
      <c r="D691" t="s">
        <v>570</v>
      </c>
      <c r="E691">
        <v>70</v>
      </c>
      <c r="F691">
        <v>1229</v>
      </c>
      <c r="G691">
        <v>7.5</v>
      </c>
    </row>
    <row r="692" spans="1:7" x14ac:dyDescent="0.25">
      <c r="A692" t="s">
        <v>10787</v>
      </c>
      <c r="B692" t="s">
        <v>10786</v>
      </c>
      <c r="C692" t="s">
        <v>853</v>
      </c>
      <c r="D692" t="s">
        <v>570</v>
      </c>
      <c r="E692">
        <v>159</v>
      </c>
      <c r="F692">
        <v>1687</v>
      </c>
      <c r="G692">
        <v>2.4</v>
      </c>
    </row>
    <row r="693" spans="1:7" x14ac:dyDescent="0.25">
      <c r="A693" t="s">
        <v>8650</v>
      </c>
      <c r="B693" t="s">
        <v>8649</v>
      </c>
      <c r="C693" t="s">
        <v>853</v>
      </c>
      <c r="D693" t="s">
        <v>570</v>
      </c>
      <c r="E693">
        <v>51</v>
      </c>
      <c r="F693">
        <v>4029</v>
      </c>
      <c r="G693">
        <v>3.6</v>
      </c>
    </row>
    <row r="694" spans="1:7" x14ac:dyDescent="0.25">
      <c r="A694" t="s">
        <v>2643</v>
      </c>
      <c r="B694" t="s">
        <v>2642</v>
      </c>
      <c r="C694" t="s">
        <v>91</v>
      </c>
      <c r="D694" t="s">
        <v>519</v>
      </c>
      <c r="E694">
        <v>34</v>
      </c>
      <c r="F694">
        <v>2573</v>
      </c>
      <c r="G694">
        <v>109.3</v>
      </c>
    </row>
    <row r="695" spans="1:7" x14ac:dyDescent="0.25">
      <c r="A695" t="s">
        <v>3316</v>
      </c>
      <c r="B695" t="s">
        <v>11800</v>
      </c>
      <c r="C695" t="s">
        <v>91</v>
      </c>
      <c r="D695" t="s">
        <v>519</v>
      </c>
      <c r="E695">
        <v>91</v>
      </c>
      <c r="F695">
        <v>1298</v>
      </c>
      <c r="G695">
        <v>21.8</v>
      </c>
    </row>
    <row r="696" spans="1:7" x14ac:dyDescent="0.25">
      <c r="A696" t="s">
        <v>5706</v>
      </c>
      <c r="B696" t="s">
        <v>10910</v>
      </c>
      <c r="C696" t="s">
        <v>91</v>
      </c>
      <c r="D696" t="s">
        <v>519</v>
      </c>
      <c r="E696">
        <v>117</v>
      </c>
      <c r="F696">
        <v>1246</v>
      </c>
      <c r="G696">
        <v>5.5</v>
      </c>
    </row>
    <row r="697" spans="1:7" x14ac:dyDescent="0.25">
      <c r="A697" t="s">
        <v>6437</v>
      </c>
      <c r="B697" t="s">
        <v>3897</v>
      </c>
      <c r="C697" t="s">
        <v>91</v>
      </c>
      <c r="D697" t="s">
        <v>519</v>
      </c>
      <c r="E697">
        <v>17</v>
      </c>
      <c r="F697">
        <v>567</v>
      </c>
      <c r="G697">
        <v>2.7</v>
      </c>
    </row>
    <row r="698" spans="1:7" x14ac:dyDescent="0.25">
      <c r="A698" t="s">
        <v>2465</v>
      </c>
      <c r="B698" t="s">
        <v>12604</v>
      </c>
      <c r="C698" t="s">
        <v>91</v>
      </c>
      <c r="D698" t="s">
        <v>519</v>
      </c>
      <c r="E698">
        <v>36</v>
      </c>
      <c r="F698">
        <v>1128</v>
      </c>
      <c r="G698">
        <v>2.5</v>
      </c>
    </row>
    <row r="699" spans="1:7" x14ac:dyDescent="0.25">
      <c r="A699" t="s">
        <v>9133</v>
      </c>
      <c r="B699" t="s">
        <v>9327</v>
      </c>
      <c r="C699" t="s">
        <v>91</v>
      </c>
      <c r="D699" t="s">
        <v>519</v>
      </c>
      <c r="E699">
        <v>92</v>
      </c>
      <c r="F699">
        <v>342</v>
      </c>
      <c r="G699">
        <v>0.8</v>
      </c>
    </row>
    <row r="700" spans="1:7" x14ac:dyDescent="0.25">
      <c r="A700" t="s">
        <v>3648</v>
      </c>
      <c r="B700" t="s">
        <v>3647</v>
      </c>
      <c r="C700" t="s">
        <v>91</v>
      </c>
      <c r="D700" t="s">
        <v>519</v>
      </c>
      <c r="E700">
        <v>31</v>
      </c>
      <c r="F700">
        <v>903</v>
      </c>
      <c r="G700">
        <v>1.6</v>
      </c>
    </row>
    <row r="701" spans="1:7" x14ac:dyDescent="0.25">
      <c r="A701" t="s">
        <v>5864</v>
      </c>
      <c r="B701" t="s">
        <v>6772</v>
      </c>
      <c r="C701" t="s">
        <v>91</v>
      </c>
      <c r="D701" t="s">
        <v>519</v>
      </c>
      <c r="E701">
        <v>39</v>
      </c>
      <c r="F701">
        <v>135</v>
      </c>
      <c r="G701">
        <v>0.60000000000000009</v>
      </c>
    </row>
    <row r="702" spans="1:7" x14ac:dyDescent="0.25">
      <c r="A702" t="s">
        <v>9928</v>
      </c>
      <c r="B702" t="s">
        <v>1883</v>
      </c>
      <c r="C702" t="s">
        <v>91</v>
      </c>
      <c r="D702" t="s">
        <v>519</v>
      </c>
      <c r="E702">
        <v>17</v>
      </c>
      <c r="F702">
        <v>908</v>
      </c>
      <c r="G702">
        <v>9.6</v>
      </c>
    </row>
    <row r="703" spans="1:7" x14ac:dyDescent="0.25">
      <c r="A703" t="s">
        <v>9181</v>
      </c>
      <c r="B703" t="s">
        <v>9180</v>
      </c>
      <c r="C703" t="s">
        <v>91</v>
      </c>
      <c r="D703" t="s">
        <v>519</v>
      </c>
      <c r="E703">
        <v>10</v>
      </c>
      <c r="F703">
        <v>203</v>
      </c>
      <c r="G703">
        <v>0.30000000000000004</v>
      </c>
    </row>
    <row r="704" spans="1:7" x14ac:dyDescent="0.25">
      <c r="A704" t="s">
        <v>4176</v>
      </c>
      <c r="B704" t="s">
        <v>4175</v>
      </c>
      <c r="C704" t="s">
        <v>91</v>
      </c>
      <c r="D704" t="s">
        <v>519</v>
      </c>
      <c r="E704">
        <v>40</v>
      </c>
      <c r="F704">
        <v>908</v>
      </c>
      <c r="G704">
        <v>10.9</v>
      </c>
    </row>
    <row r="705" spans="1:7" x14ac:dyDescent="0.25">
      <c r="A705" t="s">
        <v>1817</v>
      </c>
      <c r="B705" t="s">
        <v>5249</v>
      </c>
      <c r="C705" t="s">
        <v>91</v>
      </c>
      <c r="D705" t="s">
        <v>519</v>
      </c>
      <c r="E705">
        <v>25</v>
      </c>
      <c r="F705">
        <v>816</v>
      </c>
      <c r="G705">
        <v>4.3</v>
      </c>
    </row>
    <row r="706" spans="1:7" x14ac:dyDescent="0.25">
      <c r="A706" t="s">
        <v>1527</v>
      </c>
      <c r="B706" t="s">
        <v>11466</v>
      </c>
      <c r="C706" t="s">
        <v>91</v>
      </c>
      <c r="D706" t="s">
        <v>519</v>
      </c>
      <c r="E706">
        <v>125</v>
      </c>
      <c r="F706">
        <v>1226</v>
      </c>
      <c r="G706">
        <v>2.2999999999999998</v>
      </c>
    </row>
    <row r="707" spans="1:7" x14ac:dyDescent="0.25">
      <c r="A707" t="s">
        <v>8317</v>
      </c>
      <c r="B707" t="s">
        <v>8316</v>
      </c>
      <c r="C707" t="s">
        <v>91</v>
      </c>
      <c r="D707" t="s">
        <v>519</v>
      </c>
      <c r="E707">
        <v>7</v>
      </c>
      <c r="F707">
        <v>1127</v>
      </c>
      <c r="G707">
        <v>9.4</v>
      </c>
    </row>
    <row r="708" spans="1:7" x14ac:dyDescent="0.25">
      <c r="A708" t="s">
        <v>2679</v>
      </c>
      <c r="B708" t="s">
        <v>3562</v>
      </c>
      <c r="C708" t="s">
        <v>91</v>
      </c>
      <c r="D708" t="s">
        <v>519</v>
      </c>
      <c r="E708">
        <v>41</v>
      </c>
      <c r="F708">
        <v>659</v>
      </c>
      <c r="G708">
        <v>5.9</v>
      </c>
    </row>
    <row r="709" spans="1:7" x14ac:dyDescent="0.25">
      <c r="A709" t="s">
        <v>1187</v>
      </c>
      <c r="B709" t="s">
        <v>12440</v>
      </c>
      <c r="C709" t="s">
        <v>91</v>
      </c>
      <c r="D709" t="s">
        <v>519</v>
      </c>
      <c r="E709">
        <v>42</v>
      </c>
      <c r="F709">
        <v>968</v>
      </c>
      <c r="G709">
        <v>3.6</v>
      </c>
    </row>
    <row r="710" spans="1:7" x14ac:dyDescent="0.25">
      <c r="A710" t="s">
        <v>3641</v>
      </c>
      <c r="B710" t="s">
        <v>4880</v>
      </c>
      <c r="C710" t="s">
        <v>91</v>
      </c>
      <c r="D710" t="s">
        <v>519</v>
      </c>
      <c r="E710">
        <v>62</v>
      </c>
      <c r="F710">
        <v>1385</v>
      </c>
      <c r="G710">
        <v>1.2</v>
      </c>
    </row>
    <row r="711" spans="1:7" x14ac:dyDescent="0.25">
      <c r="A711" t="s">
        <v>7341</v>
      </c>
      <c r="B711" t="s">
        <v>7340</v>
      </c>
      <c r="C711" t="s">
        <v>91</v>
      </c>
      <c r="D711" t="s">
        <v>519</v>
      </c>
      <c r="E711">
        <v>32</v>
      </c>
      <c r="F711">
        <v>1064</v>
      </c>
      <c r="G711">
        <v>21.9</v>
      </c>
    </row>
    <row r="712" spans="1:7" x14ac:dyDescent="0.25">
      <c r="A712" t="s">
        <v>2385</v>
      </c>
      <c r="B712" t="s">
        <v>7229</v>
      </c>
      <c r="C712" t="s">
        <v>91</v>
      </c>
      <c r="D712" t="s">
        <v>519</v>
      </c>
      <c r="E712">
        <v>103</v>
      </c>
      <c r="F712">
        <v>851</v>
      </c>
      <c r="G712">
        <v>1.6</v>
      </c>
    </row>
    <row r="713" spans="1:7" x14ac:dyDescent="0.25">
      <c r="A713" t="s">
        <v>791</v>
      </c>
      <c r="B713" t="s">
        <v>12630</v>
      </c>
      <c r="C713" t="s">
        <v>91</v>
      </c>
      <c r="D713" t="s">
        <v>519</v>
      </c>
      <c r="E713">
        <v>68</v>
      </c>
      <c r="F713">
        <v>486</v>
      </c>
      <c r="G713">
        <v>2</v>
      </c>
    </row>
    <row r="714" spans="1:7" x14ac:dyDescent="0.25">
      <c r="A714" t="s">
        <v>3369</v>
      </c>
      <c r="B714" t="s">
        <v>10157</v>
      </c>
      <c r="C714" t="s">
        <v>91</v>
      </c>
      <c r="D714" t="s">
        <v>519</v>
      </c>
      <c r="E714">
        <v>13</v>
      </c>
      <c r="F714">
        <v>1750</v>
      </c>
      <c r="G714">
        <v>2.8</v>
      </c>
    </row>
    <row r="715" spans="1:7" x14ac:dyDescent="0.25">
      <c r="A715" t="s">
        <v>585</v>
      </c>
      <c r="B715" t="s">
        <v>7925</v>
      </c>
      <c r="C715" t="s">
        <v>91</v>
      </c>
      <c r="D715" t="s">
        <v>519</v>
      </c>
      <c r="E715">
        <v>155</v>
      </c>
      <c r="F715">
        <v>2469</v>
      </c>
      <c r="G715">
        <v>1.4</v>
      </c>
    </row>
    <row r="716" spans="1:7" x14ac:dyDescent="0.25">
      <c r="A716" t="s">
        <v>1246</v>
      </c>
      <c r="B716" t="s">
        <v>6425</v>
      </c>
      <c r="C716" t="s">
        <v>91</v>
      </c>
      <c r="D716" t="s">
        <v>519</v>
      </c>
      <c r="E716">
        <v>84</v>
      </c>
      <c r="F716">
        <v>904</v>
      </c>
      <c r="G716">
        <v>1.5</v>
      </c>
    </row>
    <row r="717" spans="1:7" x14ac:dyDescent="0.25">
      <c r="A717" t="s">
        <v>2820</v>
      </c>
      <c r="B717" t="s">
        <v>4868</v>
      </c>
      <c r="C717" t="s">
        <v>91</v>
      </c>
      <c r="D717" t="s">
        <v>519</v>
      </c>
      <c r="E717">
        <v>157</v>
      </c>
      <c r="F717">
        <v>1296</v>
      </c>
      <c r="G717">
        <v>3.1</v>
      </c>
    </row>
    <row r="718" spans="1:7" x14ac:dyDescent="0.25">
      <c r="A718" t="s">
        <v>1476</v>
      </c>
      <c r="B718" t="s">
        <v>6143</v>
      </c>
      <c r="C718" t="s">
        <v>91</v>
      </c>
      <c r="D718" t="s">
        <v>519</v>
      </c>
      <c r="E718">
        <v>26</v>
      </c>
      <c r="F718">
        <v>1091</v>
      </c>
      <c r="G718">
        <v>4.9000000000000004</v>
      </c>
    </row>
    <row r="719" spans="1:7" x14ac:dyDescent="0.25">
      <c r="A719" t="s">
        <v>2445</v>
      </c>
      <c r="B719" t="s">
        <v>11887</v>
      </c>
      <c r="C719" t="s">
        <v>91</v>
      </c>
      <c r="D719" t="s">
        <v>519</v>
      </c>
      <c r="E719">
        <v>71</v>
      </c>
      <c r="F719">
        <v>260</v>
      </c>
      <c r="G719">
        <v>2.4</v>
      </c>
    </row>
    <row r="720" spans="1:7" x14ac:dyDescent="0.25">
      <c r="A720" t="s">
        <v>524</v>
      </c>
      <c r="B720" t="s">
        <v>9483</v>
      </c>
      <c r="C720" t="s">
        <v>91</v>
      </c>
      <c r="D720" t="s">
        <v>519</v>
      </c>
      <c r="E720">
        <v>149</v>
      </c>
      <c r="F720">
        <v>1013</v>
      </c>
      <c r="G720">
        <v>2.4</v>
      </c>
    </row>
    <row r="721" spans="1:7" x14ac:dyDescent="0.25">
      <c r="A721" t="s">
        <v>3743</v>
      </c>
      <c r="B721" t="s">
        <v>4911</v>
      </c>
      <c r="C721" t="s">
        <v>91</v>
      </c>
      <c r="D721" t="s">
        <v>519</v>
      </c>
      <c r="E721">
        <v>158</v>
      </c>
      <c r="F721">
        <v>587</v>
      </c>
      <c r="G721">
        <v>3</v>
      </c>
    </row>
    <row r="722" spans="1:7" x14ac:dyDescent="0.25">
      <c r="A722" t="s">
        <v>962</v>
      </c>
      <c r="B722" t="s">
        <v>961</v>
      </c>
      <c r="C722" t="s">
        <v>91</v>
      </c>
      <c r="D722" t="s">
        <v>519</v>
      </c>
      <c r="E722">
        <v>64</v>
      </c>
      <c r="F722">
        <v>1077</v>
      </c>
      <c r="G722">
        <v>2.4</v>
      </c>
    </row>
    <row r="723" spans="1:7" x14ac:dyDescent="0.25">
      <c r="A723" t="s">
        <v>5811</v>
      </c>
      <c r="B723" t="s">
        <v>10285</v>
      </c>
      <c r="C723" t="s">
        <v>91</v>
      </c>
      <c r="D723" t="s">
        <v>519</v>
      </c>
      <c r="E723">
        <v>68</v>
      </c>
      <c r="F723">
        <v>2719</v>
      </c>
      <c r="G723">
        <v>3.1</v>
      </c>
    </row>
    <row r="724" spans="1:7" x14ac:dyDescent="0.25">
      <c r="A724" t="s">
        <v>1040</v>
      </c>
      <c r="B724" t="s">
        <v>12280</v>
      </c>
      <c r="C724" t="s">
        <v>91</v>
      </c>
      <c r="D724" t="s">
        <v>519</v>
      </c>
      <c r="E724">
        <v>112</v>
      </c>
      <c r="F724">
        <v>2412</v>
      </c>
      <c r="G724">
        <v>1.1000000000000001</v>
      </c>
    </row>
    <row r="725" spans="1:7" x14ac:dyDescent="0.25">
      <c r="A725" t="s">
        <v>2094</v>
      </c>
      <c r="B725" t="s">
        <v>5303</v>
      </c>
      <c r="C725" t="s">
        <v>91</v>
      </c>
      <c r="D725" t="s">
        <v>519</v>
      </c>
      <c r="E725">
        <v>205</v>
      </c>
      <c r="F725">
        <v>2231</v>
      </c>
      <c r="G725">
        <v>1.2</v>
      </c>
    </row>
    <row r="726" spans="1:7" x14ac:dyDescent="0.25">
      <c r="A726" t="s">
        <v>6866</v>
      </c>
      <c r="B726" t="s">
        <v>6865</v>
      </c>
      <c r="C726" t="s">
        <v>91</v>
      </c>
      <c r="D726" t="s">
        <v>519</v>
      </c>
      <c r="E726">
        <v>87</v>
      </c>
      <c r="F726">
        <v>690</v>
      </c>
      <c r="G726">
        <v>4.8</v>
      </c>
    </row>
    <row r="727" spans="1:7" x14ac:dyDescent="0.25">
      <c r="A727" t="s">
        <v>1697</v>
      </c>
      <c r="B727" t="s">
        <v>10881</v>
      </c>
      <c r="C727" t="s">
        <v>91</v>
      </c>
      <c r="D727" t="s">
        <v>519</v>
      </c>
      <c r="E727">
        <v>33</v>
      </c>
      <c r="F727">
        <v>987</v>
      </c>
      <c r="G727">
        <v>3.5</v>
      </c>
    </row>
    <row r="728" spans="1:7" x14ac:dyDescent="0.25">
      <c r="A728" t="s">
        <v>1515</v>
      </c>
      <c r="B728" t="s">
        <v>2530</v>
      </c>
      <c r="C728" t="s">
        <v>91</v>
      </c>
      <c r="D728" t="s">
        <v>519</v>
      </c>
      <c r="E728">
        <v>255</v>
      </c>
      <c r="F728">
        <v>2841</v>
      </c>
      <c r="G728">
        <v>1.4</v>
      </c>
    </row>
    <row r="729" spans="1:7" x14ac:dyDescent="0.25">
      <c r="A729" t="s">
        <v>641</v>
      </c>
      <c r="B729" t="s">
        <v>9484</v>
      </c>
      <c r="C729" t="s">
        <v>91</v>
      </c>
      <c r="D729" t="s">
        <v>519</v>
      </c>
      <c r="E729">
        <v>4</v>
      </c>
      <c r="F729">
        <v>553</v>
      </c>
      <c r="G729">
        <v>4</v>
      </c>
    </row>
    <row r="730" spans="1:7" x14ac:dyDescent="0.25">
      <c r="A730" t="s">
        <v>2732</v>
      </c>
      <c r="B730" t="s">
        <v>6244</v>
      </c>
      <c r="C730" t="s">
        <v>91</v>
      </c>
      <c r="D730" t="s">
        <v>519</v>
      </c>
      <c r="E730">
        <v>52</v>
      </c>
      <c r="F730">
        <v>709</v>
      </c>
      <c r="G730">
        <v>13.3</v>
      </c>
    </row>
    <row r="731" spans="1:7" x14ac:dyDescent="0.25">
      <c r="A731" t="s">
        <v>3853</v>
      </c>
      <c r="B731" t="s">
        <v>8875</v>
      </c>
      <c r="C731" t="s">
        <v>91</v>
      </c>
      <c r="D731" t="s">
        <v>519</v>
      </c>
      <c r="E731">
        <v>169</v>
      </c>
      <c r="F731">
        <v>3096</v>
      </c>
      <c r="G731">
        <v>1.8</v>
      </c>
    </row>
    <row r="732" spans="1:7" x14ac:dyDescent="0.25">
      <c r="A732" t="s">
        <v>4131</v>
      </c>
      <c r="B732" t="s">
        <v>9026</v>
      </c>
      <c r="C732" t="s">
        <v>91</v>
      </c>
      <c r="D732" t="s">
        <v>519</v>
      </c>
      <c r="E732">
        <v>174</v>
      </c>
      <c r="F732">
        <v>424</v>
      </c>
      <c r="G732">
        <v>1.8</v>
      </c>
    </row>
    <row r="733" spans="1:7" x14ac:dyDescent="0.25">
      <c r="A733" t="s">
        <v>2925</v>
      </c>
      <c r="B733" t="s">
        <v>11419</v>
      </c>
      <c r="C733" t="s">
        <v>91</v>
      </c>
      <c r="D733" t="s">
        <v>519</v>
      </c>
      <c r="E733">
        <v>53</v>
      </c>
      <c r="F733">
        <v>522</v>
      </c>
      <c r="G733">
        <v>1.9</v>
      </c>
    </row>
    <row r="734" spans="1:7" x14ac:dyDescent="0.25">
      <c r="A734" t="s">
        <v>3705</v>
      </c>
      <c r="B734" t="s">
        <v>12054</v>
      </c>
      <c r="C734" t="s">
        <v>91</v>
      </c>
      <c r="D734" t="s">
        <v>519</v>
      </c>
      <c r="E734">
        <v>40</v>
      </c>
      <c r="F734">
        <v>1084</v>
      </c>
      <c r="G734">
        <v>4.9000000000000004</v>
      </c>
    </row>
    <row r="735" spans="1:7" x14ac:dyDescent="0.25">
      <c r="A735" t="s">
        <v>3089</v>
      </c>
      <c r="B735" t="s">
        <v>8356</v>
      </c>
      <c r="C735" t="s">
        <v>91</v>
      </c>
      <c r="D735" t="s">
        <v>519</v>
      </c>
      <c r="E735">
        <v>19</v>
      </c>
      <c r="F735">
        <v>1487</v>
      </c>
      <c r="G735">
        <v>1.8</v>
      </c>
    </row>
    <row r="736" spans="1:7" x14ac:dyDescent="0.25">
      <c r="A736" t="s">
        <v>12051</v>
      </c>
      <c r="B736" t="s">
        <v>12050</v>
      </c>
      <c r="C736" t="s">
        <v>91</v>
      </c>
      <c r="D736" t="s">
        <v>519</v>
      </c>
      <c r="E736">
        <v>28</v>
      </c>
      <c r="F736">
        <v>703</v>
      </c>
      <c r="G736">
        <v>5.7</v>
      </c>
    </row>
    <row r="737" spans="1:7" x14ac:dyDescent="0.25">
      <c r="A737" t="s">
        <v>1049</v>
      </c>
      <c r="B737" t="s">
        <v>11816</v>
      </c>
      <c r="C737" t="s">
        <v>91</v>
      </c>
      <c r="D737" t="s">
        <v>519</v>
      </c>
      <c r="E737">
        <v>25</v>
      </c>
      <c r="F737">
        <v>809</v>
      </c>
      <c r="G737">
        <v>4.2</v>
      </c>
    </row>
    <row r="738" spans="1:7" x14ac:dyDescent="0.25">
      <c r="A738" t="s">
        <v>1159</v>
      </c>
      <c r="B738" t="s">
        <v>11029</v>
      </c>
      <c r="C738" t="s">
        <v>91</v>
      </c>
      <c r="D738" t="s">
        <v>519</v>
      </c>
      <c r="E738">
        <v>40</v>
      </c>
      <c r="F738">
        <v>857</v>
      </c>
      <c r="G738">
        <v>1.6</v>
      </c>
    </row>
    <row r="739" spans="1:7" x14ac:dyDescent="0.25">
      <c r="A739" t="s">
        <v>3612</v>
      </c>
      <c r="B739" t="s">
        <v>8375</v>
      </c>
      <c r="C739" t="s">
        <v>91</v>
      </c>
      <c r="D739" t="s">
        <v>519</v>
      </c>
      <c r="E739">
        <v>79</v>
      </c>
      <c r="F739">
        <v>1338</v>
      </c>
      <c r="G739">
        <v>0.8</v>
      </c>
    </row>
    <row r="740" spans="1:7" x14ac:dyDescent="0.25">
      <c r="A740" t="s">
        <v>4094</v>
      </c>
      <c r="B740" t="s">
        <v>3636</v>
      </c>
      <c r="C740" t="s">
        <v>91</v>
      </c>
      <c r="D740" t="s">
        <v>519</v>
      </c>
      <c r="E740">
        <v>146</v>
      </c>
      <c r="F740">
        <v>2272</v>
      </c>
      <c r="G740">
        <v>12.2</v>
      </c>
    </row>
    <row r="741" spans="1:7" x14ac:dyDescent="0.25">
      <c r="A741" t="s">
        <v>7491</v>
      </c>
      <c r="B741" t="s">
        <v>7490</v>
      </c>
      <c r="C741" t="s">
        <v>91</v>
      </c>
      <c r="D741" t="s">
        <v>519</v>
      </c>
      <c r="E741">
        <v>47</v>
      </c>
      <c r="F741">
        <v>470</v>
      </c>
      <c r="G741">
        <v>2</v>
      </c>
    </row>
    <row r="742" spans="1:7" x14ac:dyDescent="0.25">
      <c r="A742" t="s">
        <v>10017</v>
      </c>
      <c r="B742" t="s">
        <v>10016</v>
      </c>
      <c r="C742" t="s">
        <v>91</v>
      </c>
      <c r="D742" t="s">
        <v>519</v>
      </c>
      <c r="E742">
        <v>48</v>
      </c>
      <c r="F742">
        <v>761</v>
      </c>
      <c r="G742">
        <v>2.1</v>
      </c>
    </row>
    <row r="743" spans="1:7" x14ac:dyDescent="0.25">
      <c r="A743" t="s">
        <v>11770</v>
      </c>
      <c r="B743" t="s">
        <v>11769</v>
      </c>
      <c r="C743" t="s">
        <v>91</v>
      </c>
      <c r="D743" t="s">
        <v>519</v>
      </c>
      <c r="E743">
        <v>17</v>
      </c>
      <c r="F743">
        <v>359</v>
      </c>
      <c r="G743">
        <v>3.1</v>
      </c>
    </row>
    <row r="744" spans="1:7" x14ac:dyDescent="0.25">
      <c r="A744" t="s">
        <v>7050</v>
      </c>
      <c r="B744" t="s">
        <v>8360</v>
      </c>
      <c r="C744" t="s">
        <v>91</v>
      </c>
      <c r="D744" t="s">
        <v>519</v>
      </c>
      <c r="E744">
        <v>36</v>
      </c>
      <c r="F744">
        <v>511</v>
      </c>
      <c r="G744">
        <v>2.2000000000000002</v>
      </c>
    </row>
    <row r="745" spans="1:7" x14ac:dyDescent="0.25">
      <c r="A745" t="s">
        <v>4861</v>
      </c>
      <c r="B745" t="s">
        <v>4860</v>
      </c>
      <c r="C745" t="s">
        <v>91</v>
      </c>
      <c r="D745" t="s">
        <v>519</v>
      </c>
      <c r="E745">
        <v>16</v>
      </c>
      <c r="F745">
        <v>712</v>
      </c>
      <c r="G745">
        <v>6</v>
      </c>
    </row>
    <row r="746" spans="1:7" x14ac:dyDescent="0.25">
      <c r="A746" t="s">
        <v>2662</v>
      </c>
      <c r="B746" t="s">
        <v>8188</v>
      </c>
      <c r="C746" t="s">
        <v>91</v>
      </c>
      <c r="D746" t="s">
        <v>519</v>
      </c>
      <c r="E746">
        <v>133</v>
      </c>
      <c r="F746">
        <v>2449</v>
      </c>
      <c r="G746">
        <v>1.2</v>
      </c>
    </row>
    <row r="747" spans="1:7" x14ac:dyDescent="0.25">
      <c r="A747" t="s">
        <v>829</v>
      </c>
      <c r="B747" t="s">
        <v>9988</v>
      </c>
      <c r="C747" t="s">
        <v>91</v>
      </c>
      <c r="D747" t="s">
        <v>519</v>
      </c>
      <c r="E747">
        <v>156</v>
      </c>
      <c r="F747">
        <v>1663</v>
      </c>
      <c r="G747">
        <v>1.4</v>
      </c>
    </row>
    <row r="748" spans="1:7" x14ac:dyDescent="0.25">
      <c r="A748" t="s">
        <v>520</v>
      </c>
      <c r="B748" t="s">
        <v>5149</v>
      </c>
      <c r="C748" t="s">
        <v>91</v>
      </c>
      <c r="D748" t="s">
        <v>519</v>
      </c>
      <c r="E748">
        <v>47</v>
      </c>
      <c r="F748">
        <v>1369</v>
      </c>
      <c r="G748">
        <v>8.1999999999999993</v>
      </c>
    </row>
    <row r="749" spans="1:7" x14ac:dyDescent="0.25">
      <c r="A749" t="s">
        <v>4173</v>
      </c>
      <c r="B749" t="s">
        <v>11688</v>
      </c>
      <c r="C749" t="s">
        <v>91</v>
      </c>
      <c r="D749" t="s">
        <v>519</v>
      </c>
      <c r="E749">
        <v>52</v>
      </c>
      <c r="F749">
        <v>158</v>
      </c>
      <c r="G749">
        <v>1.6</v>
      </c>
    </row>
    <row r="750" spans="1:7" x14ac:dyDescent="0.25">
      <c r="A750" t="s">
        <v>4845</v>
      </c>
      <c r="B750" t="s">
        <v>9822</v>
      </c>
      <c r="C750" t="s">
        <v>91</v>
      </c>
      <c r="D750" t="s">
        <v>519</v>
      </c>
      <c r="E750">
        <v>56</v>
      </c>
      <c r="F750">
        <v>1193</v>
      </c>
      <c r="G750">
        <v>0.5</v>
      </c>
    </row>
    <row r="751" spans="1:7" x14ac:dyDescent="0.25">
      <c r="A751" t="s">
        <v>7409</v>
      </c>
      <c r="B751" t="s">
        <v>9041</v>
      </c>
      <c r="C751" t="s">
        <v>91</v>
      </c>
      <c r="D751" t="s">
        <v>519</v>
      </c>
      <c r="E751">
        <v>26</v>
      </c>
      <c r="F751">
        <v>655</v>
      </c>
      <c r="G751">
        <v>1.6</v>
      </c>
    </row>
    <row r="752" spans="1:7" x14ac:dyDescent="0.25">
      <c r="A752" t="s">
        <v>5771</v>
      </c>
      <c r="B752" t="s">
        <v>10007</v>
      </c>
      <c r="C752" t="s">
        <v>91</v>
      </c>
      <c r="D752" t="s">
        <v>519</v>
      </c>
      <c r="E752">
        <v>71</v>
      </c>
      <c r="F752">
        <v>896</v>
      </c>
      <c r="G752">
        <v>2.7</v>
      </c>
    </row>
    <row r="753" spans="1:7" x14ac:dyDescent="0.25">
      <c r="A753" t="s">
        <v>10462</v>
      </c>
      <c r="B753" t="s">
        <v>10461</v>
      </c>
      <c r="C753" t="s">
        <v>91</v>
      </c>
      <c r="D753" t="s">
        <v>519</v>
      </c>
      <c r="E753">
        <v>62</v>
      </c>
      <c r="F753">
        <v>595</v>
      </c>
      <c r="G753">
        <v>2.4</v>
      </c>
    </row>
    <row r="754" spans="1:7" x14ac:dyDescent="0.25">
      <c r="A754" t="s">
        <v>1776</v>
      </c>
      <c r="B754" t="s">
        <v>10633</v>
      </c>
      <c r="C754" t="s">
        <v>91</v>
      </c>
      <c r="D754" t="s">
        <v>519</v>
      </c>
      <c r="E754">
        <v>22</v>
      </c>
      <c r="F754">
        <v>1144</v>
      </c>
      <c r="G754">
        <v>3.7</v>
      </c>
    </row>
    <row r="755" spans="1:7" x14ac:dyDescent="0.25">
      <c r="A755" t="s">
        <v>6580</v>
      </c>
      <c r="B755" t="s">
        <v>8078</v>
      </c>
      <c r="C755" t="s">
        <v>91</v>
      </c>
      <c r="D755" t="s">
        <v>519</v>
      </c>
      <c r="E755">
        <v>90</v>
      </c>
      <c r="F755">
        <v>982</v>
      </c>
      <c r="G755">
        <v>1.6</v>
      </c>
    </row>
    <row r="756" spans="1:7" x14ac:dyDescent="0.25">
      <c r="A756" t="s">
        <v>4431</v>
      </c>
      <c r="B756" t="s">
        <v>11725</v>
      </c>
      <c r="C756" t="s">
        <v>91</v>
      </c>
      <c r="D756" t="s">
        <v>519</v>
      </c>
      <c r="E756">
        <v>151</v>
      </c>
      <c r="F756">
        <v>1950</v>
      </c>
      <c r="G756">
        <v>1</v>
      </c>
    </row>
    <row r="757" spans="1:7" x14ac:dyDescent="0.25">
      <c r="A757" t="s">
        <v>1890</v>
      </c>
      <c r="B757" t="s">
        <v>6579</v>
      </c>
      <c r="C757" t="s">
        <v>91</v>
      </c>
      <c r="D757" t="s">
        <v>519</v>
      </c>
      <c r="E757">
        <v>147</v>
      </c>
      <c r="F757">
        <v>1174</v>
      </c>
      <c r="G757">
        <v>8.3000000000000007</v>
      </c>
    </row>
    <row r="758" spans="1:7" x14ac:dyDescent="0.25">
      <c r="A758" t="s">
        <v>3678</v>
      </c>
      <c r="B758" t="s">
        <v>5786</v>
      </c>
      <c r="C758" t="s">
        <v>91</v>
      </c>
      <c r="D758" t="s">
        <v>519</v>
      </c>
      <c r="E758">
        <v>11</v>
      </c>
      <c r="F758">
        <v>1179</v>
      </c>
      <c r="G758">
        <v>0.9</v>
      </c>
    </row>
    <row r="759" spans="1:7" x14ac:dyDescent="0.25">
      <c r="A759" t="s">
        <v>10749</v>
      </c>
      <c r="B759" t="s">
        <v>10748</v>
      </c>
      <c r="C759" t="s">
        <v>91</v>
      </c>
      <c r="D759" t="s">
        <v>519</v>
      </c>
      <c r="E759">
        <v>20</v>
      </c>
      <c r="F759">
        <v>496</v>
      </c>
      <c r="G759">
        <v>4.9000000000000004</v>
      </c>
    </row>
    <row r="760" spans="1:7" x14ac:dyDescent="0.25">
      <c r="A760" t="s">
        <v>2978</v>
      </c>
      <c r="B760" t="s">
        <v>7835</v>
      </c>
      <c r="C760" t="s">
        <v>91</v>
      </c>
      <c r="D760" t="s">
        <v>519</v>
      </c>
      <c r="E760">
        <v>59</v>
      </c>
      <c r="F760">
        <v>636</v>
      </c>
      <c r="G760">
        <v>2.2999999999999998</v>
      </c>
    </row>
    <row r="761" spans="1:7" x14ac:dyDescent="0.25">
      <c r="A761" t="s">
        <v>7395</v>
      </c>
      <c r="B761" t="s">
        <v>7394</v>
      </c>
      <c r="C761" t="s">
        <v>91</v>
      </c>
      <c r="D761" t="s">
        <v>519</v>
      </c>
      <c r="E761">
        <v>12</v>
      </c>
      <c r="F761">
        <v>302</v>
      </c>
      <c r="G761">
        <v>2</v>
      </c>
    </row>
    <row r="762" spans="1:7" x14ac:dyDescent="0.25">
      <c r="A762" t="s">
        <v>7146</v>
      </c>
      <c r="B762" t="s">
        <v>7145</v>
      </c>
      <c r="C762" t="s">
        <v>91</v>
      </c>
      <c r="D762" t="s">
        <v>519</v>
      </c>
      <c r="E762">
        <v>40</v>
      </c>
      <c r="F762">
        <v>651</v>
      </c>
      <c r="G762">
        <v>4</v>
      </c>
    </row>
    <row r="763" spans="1:7" x14ac:dyDescent="0.25">
      <c r="A763" t="s">
        <v>680</v>
      </c>
      <c r="B763" t="s">
        <v>6956</v>
      </c>
      <c r="C763" t="s">
        <v>91</v>
      </c>
      <c r="D763" t="s">
        <v>519</v>
      </c>
      <c r="E763">
        <v>270</v>
      </c>
      <c r="F763">
        <v>1621</v>
      </c>
      <c r="G763">
        <v>0.4</v>
      </c>
    </row>
    <row r="764" spans="1:7" x14ac:dyDescent="0.25">
      <c r="A764" t="s">
        <v>6452</v>
      </c>
      <c r="B764" t="s">
        <v>6451</v>
      </c>
      <c r="C764" t="s">
        <v>91</v>
      </c>
      <c r="D764" t="s">
        <v>519</v>
      </c>
      <c r="E764">
        <v>15</v>
      </c>
      <c r="F764">
        <v>479</v>
      </c>
      <c r="G764">
        <v>2.6</v>
      </c>
    </row>
    <row r="765" spans="1:7" x14ac:dyDescent="0.25">
      <c r="A765" t="s">
        <v>6847</v>
      </c>
      <c r="B765" t="s">
        <v>7750</v>
      </c>
      <c r="C765" t="s">
        <v>91</v>
      </c>
      <c r="D765" t="s">
        <v>519</v>
      </c>
      <c r="E765">
        <v>62</v>
      </c>
      <c r="F765">
        <v>1039</v>
      </c>
      <c r="G765">
        <v>3.6</v>
      </c>
    </row>
    <row r="766" spans="1:7" x14ac:dyDescent="0.25">
      <c r="A766" t="s">
        <v>3618</v>
      </c>
      <c r="B766" t="s">
        <v>11262</v>
      </c>
      <c r="C766" t="s">
        <v>91</v>
      </c>
      <c r="D766" t="s">
        <v>519</v>
      </c>
      <c r="E766">
        <v>61</v>
      </c>
      <c r="F766">
        <v>815</v>
      </c>
      <c r="G766">
        <v>4</v>
      </c>
    </row>
    <row r="767" spans="1:7" x14ac:dyDescent="0.25">
      <c r="A767" t="s">
        <v>4276</v>
      </c>
      <c r="B767" t="s">
        <v>4275</v>
      </c>
      <c r="C767" t="s">
        <v>91</v>
      </c>
      <c r="D767" t="s">
        <v>519</v>
      </c>
      <c r="E767">
        <v>11</v>
      </c>
      <c r="F767">
        <v>1064</v>
      </c>
      <c r="G767">
        <v>2</v>
      </c>
    </row>
    <row r="768" spans="1:7" x14ac:dyDescent="0.25">
      <c r="A768" t="s">
        <v>12279</v>
      </c>
      <c r="B768" t="s">
        <v>12278</v>
      </c>
      <c r="C768" t="s">
        <v>91</v>
      </c>
      <c r="D768" t="s">
        <v>519</v>
      </c>
      <c r="E768">
        <v>19</v>
      </c>
      <c r="F768">
        <v>481</v>
      </c>
      <c r="G768">
        <v>1.8</v>
      </c>
    </row>
    <row r="769" spans="1:7" x14ac:dyDescent="0.25">
      <c r="A769" t="s">
        <v>7255</v>
      </c>
      <c r="B769" t="s">
        <v>11413</v>
      </c>
      <c r="C769" t="s">
        <v>91</v>
      </c>
      <c r="D769" t="s">
        <v>519</v>
      </c>
      <c r="E769">
        <v>20</v>
      </c>
      <c r="F769">
        <v>360</v>
      </c>
      <c r="G769">
        <v>3.3</v>
      </c>
    </row>
    <row r="770" spans="1:7" x14ac:dyDescent="0.25">
      <c r="A770" t="s">
        <v>1267</v>
      </c>
      <c r="B770" t="s">
        <v>1266</v>
      </c>
      <c r="C770" t="s">
        <v>91</v>
      </c>
      <c r="D770" t="s">
        <v>519</v>
      </c>
      <c r="E770">
        <v>26</v>
      </c>
      <c r="F770">
        <v>401</v>
      </c>
      <c r="G770">
        <v>1.1000000000000001</v>
      </c>
    </row>
    <row r="771" spans="1:7" x14ac:dyDescent="0.25">
      <c r="A771" t="s">
        <v>1064</v>
      </c>
      <c r="B771" t="s">
        <v>5782</v>
      </c>
      <c r="C771" t="s">
        <v>91</v>
      </c>
      <c r="D771" t="s">
        <v>519</v>
      </c>
      <c r="E771">
        <v>24</v>
      </c>
      <c r="F771">
        <v>1853</v>
      </c>
      <c r="G771">
        <v>1.8</v>
      </c>
    </row>
    <row r="772" spans="1:7" x14ac:dyDescent="0.25">
      <c r="A772" t="s">
        <v>6261</v>
      </c>
      <c r="B772" t="s">
        <v>7031</v>
      </c>
      <c r="C772" t="s">
        <v>91</v>
      </c>
      <c r="D772" t="s">
        <v>519</v>
      </c>
      <c r="E772">
        <v>21</v>
      </c>
      <c r="F772">
        <v>821</v>
      </c>
      <c r="G772">
        <v>2.7</v>
      </c>
    </row>
    <row r="773" spans="1:7" x14ac:dyDescent="0.25">
      <c r="A773" t="s">
        <v>2759</v>
      </c>
      <c r="B773" t="s">
        <v>6146</v>
      </c>
      <c r="C773" t="s">
        <v>91</v>
      </c>
      <c r="D773" t="s">
        <v>519</v>
      </c>
      <c r="E773">
        <v>28</v>
      </c>
      <c r="F773">
        <v>685</v>
      </c>
      <c r="G773">
        <v>1.6</v>
      </c>
    </row>
    <row r="774" spans="1:7" x14ac:dyDescent="0.25">
      <c r="A774" t="s">
        <v>12646</v>
      </c>
      <c r="B774" t="s">
        <v>12645</v>
      </c>
      <c r="C774" t="s">
        <v>91</v>
      </c>
      <c r="D774" t="s">
        <v>519</v>
      </c>
      <c r="E774">
        <v>48</v>
      </c>
      <c r="F774">
        <v>939</v>
      </c>
      <c r="G774">
        <v>1.9</v>
      </c>
    </row>
    <row r="775" spans="1:7" x14ac:dyDescent="0.25">
      <c r="A775" t="s">
        <v>6104</v>
      </c>
      <c r="B775" t="s">
        <v>11495</v>
      </c>
      <c r="C775" t="s">
        <v>91</v>
      </c>
      <c r="D775" t="s">
        <v>519</v>
      </c>
      <c r="E775">
        <v>45</v>
      </c>
      <c r="F775">
        <v>504</v>
      </c>
      <c r="G775">
        <v>1.4</v>
      </c>
    </row>
    <row r="776" spans="1:7" x14ac:dyDescent="0.25">
      <c r="A776" t="s">
        <v>3233</v>
      </c>
      <c r="B776" t="s">
        <v>11278</v>
      </c>
      <c r="C776" t="s">
        <v>91</v>
      </c>
      <c r="D776" t="s">
        <v>519</v>
      </c>
      <c r="E776">
        <v>21</v>
      </c>
      <c r="F776">
        <v>517</v>
      </c>
      <c r="G776">
        <v>1.6</v>
      </c>
    </row>
    <row r="777" spans="1:7" x14ac:dyDescent="0.25">
      <c r="A777" t="s">
        <v>2342</v>
      </c>
      <c r="B777" t="s">
        <v>7721</v>
      </c>
      <c r="C777" t="s">
        <v>91</v>
      </c>
      <c r="D777" t="s">
        <v>519</v>
      </c>
      <c r="E777">
        <v>28</v>
      </c>
      <c r="F777">
        <v>1246</v>
      </c>
      <c r="G777">
        <v>0.5</v>
      </c>
    </row>
    <row r="778" spans="1:7" x14ac:dyDescent="0.25">
      <c r="A778" t="s">
        <v>7772</v>
      </c>
      <c r="B778" t="s">
        <v>7771</v>
      </c>
      <c r="C778" t="s">
        <v>91</v>
      </c>
      <c r="D778" t="s">
        <v>519</v>
      </c>
      <c r="E778">
        <v>12</v>
      </c>
      <c r="F778">
        <v>267</v>
      </c>
      <c r="G778">
        <v>0.60000000000000009</v>
      </c>
    </row>
    <row r="779" spans="1:7" x14ac:dyDescent="0.25">
      <c r="A779" t="s">
        <v>2274</v>
      </c>
      <c r="B779" t="s">
        <v>2273</v>
      </c>
      <c r="C779" t="s">
        <v>91</v>
      </c>
      <c r="D779" t="s">
        <v>519</v>
      </c>
      <c r="E779">
        <v>21</v>
      </c>
      <c r="F779">
        <v>540</v>
      </c>
      <c r="G779">
        <v>2</v>
      </c>
    </row>
    <row r="780" spans="1:7" x14ac:dyDescent="0.25">
      <c r="A780" t="s">
        <v>3615</v>
      </c>
      <c r="B780" t="s">
        <v>3614</v>
      </c>
      <c r="C780" t="s">
        <v>91</v>
      </c>
      <c r="D780" t="s">
        <v>519</v>
      </c>
      <c r="E780">
        <v>60</v>
      </c>
      <c r="F780">
        <v>1214</v>
      </c>
      <c r="G780">
        <v>1.4</v>
      </c>
    </row>
    <row r="781" spans="1:7" x14ac:dyDescent="0.25">
      <c r="A781" t="s">
        <v>11003</v>
      </c>
      <c r="B781" t="s">
        <v>11002</v>
      </c>
      <c r="C781" t="s">
        <v>91</v>
      </c>
      <c r="D781" t="s">
        <v>519</v>
      </c>
      <c r="E781">
        <v>22</v>
      </c>
      <c r="F781">
        <v>766</v>
      </c>
      <c r="G781">
        <v>2.4</v>
      </c>
    </row>
    <row r="782" spans="1:7" x14ac:dyDescent="0.25">
      <c r="A782" t="s">
        <v>9214</v>
      </c>
      <c r="B782" t="s">
        <v>9213</v>
      </c>
      <c r="C782" t="s">
        <v>95</v>
      </c>
      <c r="D782" t="s">
        <v>509</v>
      </c>
      <c r="E782">
        <v>668</v>
      </c>
      <c r="F782">
        <v>2916</v>
      </c>
      <c r="G782">
        <v>28.2</v>
      </c>
    </row>
    <row r="783" spans="1:7" x14ac:dyDescent="0.25">
      <c r="A783" t="s">
        <v>11482</v>
      </c>
      <c r="B783" t="s">
        <v>11481</v>
      </c>
      <c r="C783" t="s">
        <v>95</v>
      </c>
      <c r="D783" t="s">
        <v>509</v>
      </c>
      <c r="E783">
        <v>678</v>
      </c>
      <c r="F783">
        <v>1169</v>
      </c>
      <c r="G783">
        <v>1.9</v>
      </c>
    </row>
    <row r="784" spans="1:7" x14ac:dyDescent="0.25">
      <c r="A784" t="s">
        <v>827</v>
      </c>
      <c r="B784" t="s">
        <v>4459</v>
      </c>
      <c r="C784" t="s">
        <v>95</v>
      </c>
      <c r="D784" t="s">
        <v>509</v>
      </c>
      <c r="E784">
        <v>883</v>
      </c>
      <c r="F784">
        <v>2708</v>
      </c>
      <c r="G784">
        <v>6.7</v>
      </c>
    </row>
    <row r="785" spans="1:7" x14ac:dyDescent="0.25">
      <c r="A785" t="s">
        <v>696</v>
      </c>
      <c r="B785" t="s">
        <v>6660</v>
      </c>
      <c r="C785" t="s">
        <v>95</v>
      </c>
      <c r="D785" t="s">
        <v>509</v>
      </c>
      <c r="E785">
        <v>917</v>
      </c>
      <c r="F785">
        <v>5440</v>
      </c>
      <c r="G785">
        <v>0.9</v>
      </c>
    </row>
    <row r="786" spans="1:7" x14ac:dyDescent="0.25">
      <c r="A786" t="s">
        <v>7794</v>
      </c>
      <c r="B786" t="s">
        <v>7793</v>
      </c>
      <c r="C786" t="s">
        <v>95</v>
      </c>
      <c r="D786" t="s">
        <v>509</v>
      </c>
      <c r="E786">
        <v>666</v>
      </c>
      <c r="F786">
        <v>2050</v>
      </c>
      <c r="G786">
        <v>0.9</v>
      </c>
    </row>
    <row r="787" spans="1:7" x14ac:dyDescent="0.25">
      <c r="A787" t="s">
        <v>4091</v>
      </c>
      <c r="B787" t="s">
        <v>5242</v>
      </c>
      <c r="C787" t="s">
        <v>95</v>
      </c>
      <c r="D787" t="s">
        <v>509</v>
      </c>
      <c r="E787">
        <v>681</v>
      </c>
      <c r="F787">
        <v>4768</v>
      </c>
      <c r="G787">
        <v>6</v>
      </c>
    </row>
    <row r="788" spans="1:7" x14ac:dyDescent="0.25">
      <c r="A788" t="s">
        <v>2539</v>
      </c>
      <c r="B788" t="s">
        <v>12009</v>
      </c>
      <c r="C788" t="s">
        <v>95</v>
      </c>
      <c r="D788" t="s">
        <v>509</v>
      </c>
      <c r="E788">
        <v>783</v>
      </c>
      <c r="F788">
        <v>2606</v>
      </c>
      <c r="G788">
        <v>0.9</v>
      </c>
    </row>
    <row r="789" spans="1:7" x14ac:dyDescent="0.25">
      <c r="A789" t="s">
        <v>5060</v>
      </c>
      <c r="B789" t="s">
        <v>5059</v>
      </c>
      <c r="C789" t="s">
        <v>95</v>
      </c>
      <c r="D789" t="s">
        <v>509</v>
      </c>
      <c r="E789">
        <v>574</v>
      </c>
      <c r="F789">
        <v>1714</v>
      </c>
      <c r="G789">
        <v>0.9</v>
      </c>
    </row>
    <row r="790" spans="1:7" x14ac:dyDescent="0.25">
      <c r="A790" t="s">
        <v>2010</v>
      </c>
      <c r="B790" t="s">
        <v>2009</v>
      </c>
      <c r="C790" t="s">
        <v>95</v>
      </c>
      <c r="D790" t="s">
        <v>509</v>
      </c>
      <c r="E790">
        <v>1098</v>
      </c>
      <c r="F790">
        <v>5087</v>
      </c>
      <c r="G790">
        <v>0.9</v>
      </c>
    </row>
    <row r="791" spans="1:7" x14ac:dyDescent="0.25">
      <c r="A791" t="s">
        <v>4179</v>
      </c>
      <c r="B791" t="s">
        <v>6427</v>
      </c>
      <c r="C791" t="s">
        <v>95</v>
      </c>
      <c r="D791" t="s">
        <v>509</v>
      </c>
      <c r="E791">
        <v>871</v>
      </c>
      <c r="F791">
        <v>1390</v>
      </c>
      <c r="G791">
        <v>1</v>
      </c>
    </row>
    <row r="792" spans="1:7" x14ac:dyDescent="0.25">
      <c r="A792" t="s">
        <v>2427</v>
      </c>
      <c r="B792" t="s">
        <v>3448</v>
      </c>
      <c r="C792" t="s">
        <v>95</v>
      </c>
      <c r="D792" t="s">
        <v>509</v>
      </c>
      <c r="E792">
        <v>937</v>
      </c>
      <c r="F792">
        <v>4045</v>
      </c>
      <c r="G792">
        <v>1</v>
      </c>
    </row>
    <row r="793" spans="1:7" x14ac:dyDescent="0.25">
      <c r="A793" t="s">
        <v>2286</v>
      </c>
      <c r="B793" t="s">
        <v>10146</v>
      </c>
      <c r="C793" t="s">
        <v>95</v>
      </c>
      <c r="D793" t="s">
        <v>509</v>
      </c>
      <c r="E793">
        <v>662</v>
      </c>
      <c r="F793">
        <v>2831</v>
      </c>
      <c r="G793">
        <v>3.9</v>
      </c>
    </row>
    <row r="794" spans="1:7" x14ac:dyDescent="0.25">
      <c r="A794" t="s">
        <v>6799</v>
      </c>
      <c r="B794" t="s">
        <v>10180</v>
      </c>
      <c r="C794" t="s">
        <v>95</v>
      </c>
      <c r="D794" t="s">
        <v>509</v>
      </c>
      <c r="E794">
        <v>476</v>
      </c>
      <c r="F794">
        <v>1770</v>
      </c>
      <c r="G794">
        <v>1.9</v>
      </c>
    </row>
    <row r="795" spans="1:7" x14ac:dyDescent="0.25">
      <c r="A795" t="s">
        <v>2878</v>
      </c>
      <c r="B795" t="s">
        <v>2877</v>
      </c>
      <c r="C795" t="s">
        <v>95</v>
      </c>
      <c r="D795" t="s">
        <v>509</v>
      </c>
      <c r="E795">
        <v>666</v>
      </c>
      <c r="F795">
        <v>5234</v>
      </c>
      <c r="G795">
        <v>1.5</v>
      </c>
    </row>
    <row r="796" spans="1:7" x14ac:dyDescent="0.25">
      <c r="A796" t="s">
        <v>3495</v>
      </c>
      <c r="B796" t="s">
        <v>12465</v>
      </c>
      <c r="C796" t="s">
        <v>95</v>
      </c>
      <c r="D796" t="s">
        <v>509</v>
      </c>
      <c r="E796">
        <v>985</v>
      </c>
      <c r="F796">
        <v>2459</v>
      </c>
      <c r="G796">
        <v>0.9</v>
      </c>
    </row>
    <row r="797" spans="1:7" x14ac:dyDescent="0.25">
      <c r="A797" t="s">
        <v>5491</v>
      </c>
      <c r="B797" t="s">
        <v>7608</v>
      </c>
      <c r="C797" t="s">
        <v>95</v>
      </c>
      <c r="D797" t="s">
        <v>509</v>
      </c>
      <c r="E797">
        <v>532</v>
      </c>
      <c r="F797">
        <v>687</v>
      </c>
      <c r="G797">
        <v>0.9</v>
      </c>
    </row>
    <row r="798" spans="1:7" x14ac:dyDescent="0.25">
      <c r="A798" t="s">
        <v>1705</v>
      </c>
      <c r="B798" t="s">
        <v>10059</v>
      </c>
      <c r="C798" t="s">
        <v>95</v>
      </c>
      <c r="D798" t="s">
        <v>509</v>
      </c>
      <c r="E798">
        <v>682</v>
      </c>
      <c r="F798">
        <v>1857</v>
      </c>
      <c r="G798">
        <v>1.9</v>
      </c>
    </row>
    <row r="799" spans="1:7" x14ac:dyDescent="0.25">
      <c r="A799" t="s">
        <v>2329</v>
      </c>
      <c r="B799" t="s">
        <v>9953</v>
      </c>
      <c r="C799" t="s">
        <v>95</v>
      </c>
      <c r="D799" t="s">
        <v>509</v>
      </c>
      <c r="E799">
        <v>936</v>
      </c>
      <c r="F799">
        <v>5426</v>
      </c>
      <c r="G799">
        <v>1.1000000000000001</v>
      </c>
    </row>
    <row r="800" spans="1:7" x14ac:dyDescent="0.25">
      <c r="A800" t="s">
        <v>5834</v>
      </c>
      <c r="B800" t="s">
        <v>11962</v>
      </c>
      <c r="C800" t="s">
        <v>95</v>
      </c>
      <c r="D800" t="s">
        <v>509</v>
      </c>
      <c r="E800">
        <v>666</v>
      </c>
      <c r="F800">
        <v>4365</v>
      </c>
      <c r="G800">
        <v>1.4</v>
      </c>
    </row>
    <row r="801" spans="1:7" x14ac:dyDescent="0.25">
      <c r="A801" t="s">
        <v>1038</v>
      </c>
      <c r="B801" t="s">
        <v>5067</v>
      </c>
      <c r="C801" t="s">
        <v>95</v>
      </c>
      <c r="D801" t="s">
        <v>509</v>
      </c>
      <c r="E801">
        <v>605</v>
      </c>
      <c r="F801">
        <v>811</v>
      </c>
      <c r="G801">
        <v>1</v>
      </c>
    </row>
    <row r="802" spans="1:7" x14ac:dyDescent="0.25">
      <c r="A802" t="s">
        <v>3668</v>
      </c>
      <c r="B802" t="s">
        <v>6872</v>
      </c>
      <c r="C802" t="s">
        <v>95</v>
      </c>
      <c r="D802" t="s">
        <v>509</v>
      </c>
      <c r="E802">
        <v>980</v>
      </c>
      <c r="F802">
        <v>653</v>
      </c>
      <c r="G802">
        <v>2</v>
      </c>
    </row>
    <row r="803" spans="1:7" x14ac:dyDescent="0.25">
      <c r="A803" t="s">
        <v>1828</v>
      </c>
      <c r="B803" t="s">
        <v>5938</v>
      </c>
      <c r="C803" t="s">
        <v>95</v>
      </c>
      <c r="D803" t="s">
        <v>509</v>
      </c>
      <c r="E803">
        <v>777</v>
      </c>
      <c r="F803">
        <v>4665</v>
      </c>
      <c r="G803">
        <v>1.1000000000000001</v>
      </c>
    </row>
    <row r="804" spans="1:7" x14ac:dyDescent="0.25">
      <c r="A804" t="s">
        <v>1597</v>
      </c>
      <c r="B804" t="s">
        <v>1596</v>
      </c>
      <c r="C804" t="s">
        <v>95</v>
      </c>
      <c r="D804" t="s">
        <v>509</v>
      </c>
      <c r="E804">
        <v>948</v>
      </c>
      <c r="F804">
        <v>2976</v>
      </c>
      <c r="G804">
        <v>0.60000000000000009</v>
      </c>
    </row>
    <row r="805" spans="1:7" x14ac:dyDescent="0.25">
      <c r="A805" t="s">
        <v>5584</v>
      </c>
      <c r="B805" t="s">
        <v>12617</v>
      </c>
      <c r="C805" t="s">
        <v>95</v>
      </c>
      <c r="D805" t="s">
        <v>509</v>
      </c>
      <c r="E805">
        <v>593</v>
      </c>
      <c r="F805">
        <v>1399</v>
      </c>
      <c r="G805">
        <v>0.5</v>
      </c>
    </row>
    <row r="806" spans="1:7" x14ac:dyDescent="0.25">
      <c r="A806" t="s">
        <v>1725</v>
      </c>
      <c r="B806" t="s">
        <v>1724</v>
      </c>
      <c r="C806" t="s">
        <v>95</v>
      </c>
      <c r="D806" t="s">
        <v>509</v>
      </c>
      <c r="E806">
        <v>578</v>
      </c>
      <c r="F806">
        <v>2751</v>
      </c>
      <c r="G806">
        <v>1.1000000000000001</v>
      </c>
    </row>
    <row r="807" spans="1:7" x14ac:dyDescent="0.25">
      <c r="A807" t="s">
        <v>8006</v>
      </c>
      <c r="B807" t="s">
        <v>8005</v>
      </c>
      <c r="C807" t="s">
        <v>95</v>
      </c>
      <c r="D807" t="s">
        <v>509</v>
      </c>
      <c r="E807">
        <v>845</v>
      </c>
      <c r="F807">
        <v>4809</v>
      </c>
      <c r="G807">
        <v>0.8</v>
      </c>
    </row>
    <row r="808" spans="1:7" x14ac:dyDescent="0.25">
      <c r="A808" t="s">
        <v>3213</v>
      </c>
      <c r="B808" t="s">
        <v>10968</v>
      </c>
      <c r="C808" t="s">
        <v>95</v>
      </c>
      <c r="D808" t="s">
        <v>509</v>
      </c>
      <c r="E808">
        <v>910</v>
      </c>
      <c r="F808">
        <v>4678</v>
      </c>
      <c r="G808">
        <v>2.7</v>
      </c>
    </row>
    <row r="809" spans="1:7" x14ac:dyDescent="0.25">
      <c r="A809" t="s">
        <v>9178</v>
      </c>
      <c r="B809" t="s">
        <v>9031</v>
      </c>
      <c r="C809" t="s">
        <v>95</v>
      </c>
      <c r="D809" t="s">
        <v>509</v>
      </c>
      <c r="E809">
        <v>1157</v>
      </c>
      <c r="F809">
        <v>4637</v>
      </c>
      <c r="G809">
        <v>0.5</v>
      </c>
    </row>
    <row r="810" spans="1:7" x14ac:dyDescent="0.25">
      <c r="A810" t="s">
        <v>3178</v>
      </c>
      <c r="B810" t="s">
        <v>7764</v>
      </c>
      <c r="C810" t="s">
        <v>95</v>
      </c>
      <c r="D810" t="s">
        <v>509</v>
      </c>
      <c r="E810">
        <v>697</v>
      </c>
      <c r="F810">
        <v>3483</v>
      </c>
      <c r="G810">
        <v>1.8</v>
      </c>
    </row>
    <row r="811" spans="1:7" x14ac:dyDescent="0.25">
      <c r="A811" t="s">
        <v>2805</v>
      </c>
      <c r="B811" t="s">
        <v>5260</v>
      </c>
      <c r="C811" t="s">
        <v>95</v>
      </c>
      <c r="D811" t="s">
        <v>509</v>
      </c>
      <c r="E811">
        <v>890</v>
      </c>
      <c r="F811">
        <v>1124</v>
      </c>
      <c r="G811">
        <v>0.4</v>
      </c>
    </row>
    <row r="812" spans="1:7" x14ac:dyDescent="0.25">
      <c r="A812" t="s">
        <v>5286</v>
      </c>
      <c r="B812" t="s">
        <v>10402</v>
      </c>
      <c r="C812" t="s">
        <v>95</v>
      </c>
      <c r="D812" t="s">
        <v>509</v>
      </c>
      <c r="E812">
        <v>392</v>
      </c>
      <c r="F812">
        <v>3102</v>
      </c>
      <c r="G812">
        <v>2.2000000000000002</v>
      </c>
    </row>
    <row r="813" spans="1:7" x14ac:dyDescent="0.25">
      <c r="A813" t="s">
        <v>3015</v>
      </c>
      <c r="B813" t="s">
        <v>12407</v>
      </c>
      <c r="C813" t="s">
        <v>95</v>
      </c>
      <c r="D813" t="s">
        <v>509</v>
      </c>
      <c r="E813">
        <v>594</v>
      </c>
      <c r="F813">
        <v>9324</v>
      </c>
      <c r="G813">
        <v>1.6</v>
      </c>
    </row>
    <row r="814" spans="1:7" x14ac:dyDescent="0.25">
      <c r="A814" t="s">
        <v>4811</v>
      </c>
      <c r="B814" t="s">
        <v>9055</v>
      </c>
      <c r="C814" t="s">
        <v>95</v>
      </c>
      <c r="D814" t="s">
        <v>509</v>
      </c>
      <c r="E814">
        <v>899</v>
      </c>
      <c r="F814">
        <v>2931</v>
      </c>
      <c r="G814">
        <v>2</v>
      </c>
    </row>
    <row r="815" spans="1:7" x14ac:dyDescent="0.25">
      <c r="A815" t="s">
        <v>12603</v>
      </c>
      <c r="B815" t="s">
        <v>12602</v>
      </c>
      <c r="C815" t="s">
        <v>99</v>
      </c>
      <c r="D815" t="s">
        <v>469</v>
      </c>
      <c r="E815">
        <v>61</v>
      </c>
      <c r="F815">
        <v>2169</v>
      </c>
      <c r="G815">
        <v>42.2</v>
      </c>
    </row>
    <row r="816" spans="1:7" x14ac:dyDescent="0.25">
      <c r="A816" t="s">
        <v>5007</v>
      </c>
      <c r="B816" t="s">
        <v>10073</v>
      </c>
      <c r="C816" t="s">
        <v>99</v>
      </c>
      <c r="D816" t="s">
        <v>469</v>
      </c>
      <c r="E816">
        <v>22</v>
      </c>
      <c r="F816">
        <v>1491</v>
      </c>
      <c r="G816">
        <v>18.7</v>
      </c>
    </row>
    <row r="817" spans="1:7" x14ac:dyDescent="0.25">
      <c r="A817" t="s">
        <v>1454</v>
      </c>
      <c r="B817" t="s">
        <v>7928</v>
      </c>
      <c r="C817" t="s">
        <v>99</v>
      </c>
      <c r="D817" t="s">
        <v>469</v>
      </c>
      <c r="E817">
        <v>95</v>
      </c>
      <c r="F817">
        <v>715</v>
      </c>
      <c r="G817">
        <v>3.1</v>
      </c>
    </row>
    <row r="818" spans="1:7" x14ac:dyDescent="0.25">
      <c r="A818" t="s">
        <v>2853</v>
      </c>
      <c r="B818" t="s">
        <v>9633</v>
      </c>
      <c r="C818" t="s">
        <v>99</v>
      </c>
      <c r="D818" t="s">
        <v>469</v>
      </c>
      <c r="E818">
        <v>52</v>
      </c>
      <c r="F818">
        <v>2405</v>
      </c>
      <c r="G818">
        <v>3.4</v>
      </c>
    </row>
    <row r="819" spans="1:7" x14ac:dyDescent="0.25">
      <c r="A819" t="s">
        <v>5079</v>
      </c>
      <c r="B819" t="s">
        <v>7171</v>
      </c>
      <c r="C819" t="s">
        <v>99</v>
      </c>
      <c r="D819" t="s">
        <v>469</v>
      </c>
      <c r="E819">
        <v>57</v>
      </c>
      <c r="F819">
        <v>3516</v>
      </c>
      <c r="G819">
        <v>2.1</v>
      </c>
    </row>
    <row r="820" spans="1:7" x14ac:dyDescent="0.25">
      <c r="A820" t="s">
        <v>2975</v>
      </c>
      <c r="B820" t="s">
        <v>7284</v>
      </c>
      <c r="C820" t="s">
        <v>99</v>
      </c>
      <c r="D820" t="s">
        <v>469</v>
      </c>
      <c r="E820">
        <v>87</v>
      </c>
      <c r="F820">
        <v>654</v>
      </c>
      <c r="G820">
        <v>1.1000000000000001</v>
      </c>
    </row>
    <row r="821" spans="1:7" x14ac:dyDescent="0.25">
      <c r="A821" t="s">
        <v>5722</v>
      </c>
      <c r="B821" t="s">
        <v>5965</v>
      </c>
      <c r="C821" t="s">
        <v>99</v>
      </c>
      <c r="D821" t="s">
        <v>469</v>
      </c>
      <c r="E821">
        <v>187</v>
      </c>
      <c r="F821">
        <v>1497</v>
      </c>
      <c r="G821">
        <v>1.9</v>
      </c>
    </row>
    <row r="822" spans="1:7" x14ac:dyDescent="0.25">
      <c r="A822" t="s">
        <v>9979</v>
      </c>
      <c r="B822" t="s">
        <v>9978</v>
      </c>
      <c r="C822" t="s">
        <v>99</v>
      </c>
      <c r="D822" t="s">
        <v>469</v>
      </c>
      <c r="E822">
        <v>47</v>
      </c>
      <c r="F822">
        <v>746</v>
      </c>
      <c r="G822">
        <v>6</v>
      </c>
    </row>
    <row r="823" spans="1:7" x14ac:dyDescent="0.25">
      <c r="A823" t="s">
        <v>4401</v>
      </c>
      <c r="B823" t="s">
        <v>6187</v>
      </c>
      <c r="C823" t="s">
        <v>99</v>
      </c>
      <c r="D823" t="s">
        <v>469</v>
      </c>
      <c r="E823">
        <v>131</v>
      </c>
      <c r="F823">
        <v>2933</v>
      </c>
      <c r="G823">
        <v>1.8</v>
      </c>
    </row>
    <row r="824" spans="1:7" x14ac:dyDescent="0.25">
      <c r="A824" t="s">
        <v>5163</v>
      </c>
      <c r="B824" t="s">
        <v>6193</v>
      </c>
      <c r="C824" t="s">
        <v>99</v>
      </c>
      <c r="D824" t="s">
        <v>469</v>
      </c>
      <c r="E824">
        <v>124</v>
      </c>
      <c r="F824">
        <v>1208</v>
      </c>
      <c r="G824">
        <v>1.1000000000000001</v>
      </c>
    </row>
    <row r="825" spans="1:7" x14ac:dyDescent="0.25">
      <c r="A825" t="s">
        <v>640</v>
      </c>
      <c r="B825" t="s">
        <v>8276</v>
      </c>
      <c r="C825" t="s">
        <v>99</v>
      </c>
      <c r="D825" t="s">
        <v>469</v>
      </c>
      <c r="E825">
        <v>19</v>
      </c>
      <c r="F825">
        <v>1194</v>
      </c>
      <c r="G825">
        <v>4.5</v>
      </c>
    </row>
    <row r="826" spans="1:7" x14ac:dyDescent="0.25">
      <c r="A826" t="s">
        <v>715</v>
      </c>
      <c r="B826" t="s">
        <v>2910</v>
      </c>
      <c r="C826" t="s">
        <v>99</v>
      </c>
      <c r="D826" t="s">
        <v>469</v>
      </c>
      <c r="E826">
        <v>70</v>
      </c>
      <c r="F826">
        <v>1769</v>
      </c>
      <c r="G826">
        <v>1.9</v>
      </c>
    </row>
    <row r="827" spans="1:7" x14ac:dyDescent="0.25">
      <c r="A827" t="s">
        <v>3873</v>
      </c>
      <c r="B827" t="s">
        <v>11067</v>
      </c>
      <c r="C827" t="s">
        <v>99</v>
      </c>
      <c r="D827" t="s">
        <v>469</v>
      </c>
      <c r="E827">
        <v>167</v>
      </c>
      <c r="F827">
        <v>4308</v>
      </c>
      <c r="G827">
        <v>2.2000000000000002</v>
      </c>
    </row>
    <row r="828" spans="1:7" x14ac:dyDescent="0.25">
      <c r="A828" t="s">
        <v>2462</v>
      </c>
      <c r="B828" t="s">
        <v>8695</v>
      </c>
      <c r="C828" t="s">
        <v>99</v>
      </c>
      <c r="D828" t="s">
        <v>469</v>
      </c>
      <c r="E828">
        <v>72</v>
      </c>
      <c r="F828">
        <v>570</v>
      </c>
      <c r="G828">
        <v>1.5</v>
      </c>
    </row>
    <row r="829" spans="1:7" x14ac:dyDescent="0.25">
      <c r="A829" t="s">
        <v>1946</v>
      </c>
      <c r="B829" t="s">
        <v>9580</v>
      </c>
      <c r="C829" t="s">
        <v>99</v>
      </c>
      <c r="D829" t="s">
        <v>469</v>
      </c>
      <c r="E829">
        <v>121</v>
      </c>
      <c r="F829">
        <v>2402</v>
      </c>
      <c r="G829">
        <v>1</v>
      </c>
    </row>
    <row r="830" spans="1:7" x14ac:dyDescent="0.25">
      <c r="A830" t="s">
        <v>2976</v>
      </c>
      <c r="B830" t="s">
        <v>12413</v>
      </c>
      <c r="C830" t="s">
        <v>99</v>
      </c>
      <c r="D830" t="s">
        <v>469</v>
      </c>
      <c r="E830">
        <v>108</v>
      </c>
      <c r="F830">
        <v>1084</v>
      </c>
      <c r="G830">
        <v>0.8</v>
      </c>
    </row>
    <row r="831" spans="1:7" x14ac:dyDescent="0.25">
      <c r="A831" t="s">
        <v>6013</v>
      </c>
      <c r="B831" t="s">
        <v>9996</v>
      </c>
      <c r="C831" t="s">
        <v>99</v>
      </c>
      <c r="D831" t="s">
        <v>469</v>
      </c>
      <c r="E831">
        <v>130</v>
      </c>
      <c r="F831">
        <v>3315</v>
      </c>
      <c r="G831">
        <v>3</v>
      </c>
    </row>
    <row r="832" spans="1:7" x14ac:dyDescent="0.25">
      <c r="A832" t="s">
        <v>6276</v>
      </c>
      <c r="B832" t="s">
        <v>6275</v>
      </c>
      <c r="C832" t="s">
        <v>99</v>
      </c>
      <c r="D832" t="s">
        <v>469</v>
      </c>
      <c r="E832">
        <v>200</v>
      </c>
      <c r="F832">
        <v>4646</v>
      </c>
      <c r="G832">
        <v>2.5</v>
      </c>
    </row>
    <row r="833" spans="1:7" x14ac:dyDescent="0.25">
      <c r="A833" t="s">
        <v>3720</v>
      </c>
      <c r="B833" t="s">
        <v>1198</v>
      </c>
      <c r="C833" t="s">
        <v>99</v>
      </c>
      <c r="D833" t="s">
        <v>469</v>
      </c>
      <c r="E833">
        <v>75</v>
      </c>
      <c r="F833">
        <v>1349</v>
      </c>
      <c r="G833">
        <v>1.3</v>
      </c>
    </row>
    <row r="834" spans="1:7" x14ac:dyDescent="0.25">
      <c r="A834" t="s">
        <v>4040</v>
      </c>
      <c r="B834" t="s">
        <v>12430</v>
      </c>
      <c r="C834" t="s">
        <v>99</v>
      </c>
      <c r="D834" t="s">
        <v>469</v>
      </c>
      <c r="E834">
        <v>73</v>
      </c>
      <c r="F834">
        <v>2656</v>
      </c>
      <c r="G834">
        <v>4.7</v>
      </c>
    </row>
    <row r="835" spans="1:7" x14ac:dyDescent="0.25">
      <c r="A835" t="s">
        <v>3230</v>
      </c>
      <c r="B835" t="s">
        <v>3229</v>
      </c>
      <c r="C835" t="s">
        <v>99</v>
      </c>
      <c r="D835" t="s">
        <v>469</v>
      </c>
      <c r="E835">
        <v>259</v>
      </c>
      <c r="F835">
        <v>1605</v>
      </c>
      <c r="G835">
        <v>0.70000000000000007</v>
      </c>
    </row>
    <row r="836" spans="1:7" x14ac:dyDescent="0.25">
      <c r="A836" t="s">
        <v>1790</v>
      </c>
      <c r="B836" t="s">
        <v>9473</v>
      </c>
      <c r="C836" t="s">
        <v>99</v>
      </c>
      <c r="D836" t="s">
        <v>469</v>
      </c>
      <c r="E836">
        <v>138</v>
      </c>
      <c r="F836">
        <v>721</v>
      </c>
      <c r="G836">
        <v>0.70000000000000007</v>
      </c>
    </row>
    <row r="837" spans="1:7" x14ac:dyDescent="0.25">
      <c r="A837" t="s">
        <v>4570</v>
      </c>
      <c r="B837" t="s">
        <v>9325</v>
      </c>
      <c r="C837" t="s">
        <v>99</v>
      </c>
      <c r="D837" t="s">
        <v>469</v>
      </c>
      <c r="E837">
        <v>74</v>
      </c>
      <c r="F837">
        <v>2756</v>
      </c>
      <c r="G837">
        <v>1.9</v>
      </c>
    </row>
    <row r="838" spans="1:7" x14ac:dyDescent="0.25">
      <c r="A838" t="s">
        <v>9319</v>
      </c>
      <c r="B838" t="s">
        <v>9318</v>
      </c>
      <c r="C838" t="s">
        <v>99</v>
      </c>
      <c r="D838" t="s">
        <v>469</v>
      </c>
      <c r="E838">
        <v>69</v>
      </c>
      <c r="F838">
        <v>603</v>
      </c>
      <c r="G838">
        <v>5.3</v>
      </c>
    </row>
    <row r="839" spans="1:7" x14ac:dyDescent="0.25">
      <c r="A839" t="s">
        <v>1993</v>
      </c>
      <c r="B839" t="s">
        <v>10839</v>
      </c>
      <c r="C839" t="s">
        <v>99</v>
      </c>
      <c r="D839" t="s">
        <v>469</v>
      </c>
      <c r="E839">
        <v>162</v>
      </c>
      <c r="F839">
        <v>2269</v>
      </c>
      <c r="G839">
        <v>1</v>
      </c>
    </row>
    <row r="840" spans="1:7" x14ac:dyDescent="0.25">
      <c r="A840" t="s">
        <v>3081</v>
      </c>
      <c r="B840" t="s">
        <v>3080</v>
      </c>
      <c r="C840" t="s">
        <v>99</v>
      </c>
      <c r="D840" t="s">
        <v>469</v>
      </c>
      <c r="E840">
        <v>85</v>
      </c>
      <c r="F840">
        <v>3126</v>
      </c>
      <c r="G840">
        <v>1.3</v>
      </c>
    </row>
    <row r="841" spans="1:7" x14ac:dyDescent="0.25">
      <c r="A841" t="s">
        <v>2856</v>
      </c>
      <c r="B841" t="s">
        <v>2855</v>
      </c>
      <c r="C841" t="s">
        <v>99</v>
      </c>
      <c r="D841" t="s">
        <v>469</v>
      </c>
      <c r="E841">
        <v>25</v>
      </c>
      <c r="F841">
        <v>3706</v>
      </c>
      <c r="G841">
        <v>2.4</v>
      </c>
    </row>
    <row r="842" spans="1:7" x14ac:dyDescent="0.25">
      <c r="A842" t="s">
        <v>5464</v>
      </c>
      <c r="B842" t="s">
        <v>5547</v>
      </c>
      <c r="C842" t="s">
        <v>99</v>
      </c>
      <c r="D842" t="s">
        <v>469</v>
      </c>
      <c r="E842">
        <v>114</v>
      </c>
      <c r="F842">
        <v>2593</v>
      </c>
      <c r="G842">
        <v>1.5</v>
      </c>
    </row>
    <row r="843" spans="1:7" x14ac:dyDescent="0.25">
      <c r="A843" t="s">
        <v>2666</v>
      </c>
      <c r="B843" t="s">
        <v>9604</v>
      </c>
      <c r="C843" t="s">
        <v>99</v>
      </c>
      <c r="D843" t="s">
        <v>469</v>
      </c>
      <c r="E843">
        <v>80</v>
      </c>
      <c r="F843">
        <v>1509</v>
      </c>
      <c r="G843">
        <v>0.8</v>
      </c>
    </row>
    <row r="844" spans="1:7" x14ac:dyDescent="0.25">
      <c r="A844" t="s">
        <v>4127</v>
      </c>
      <c r="B844" t="s">
        <v>4126</v>
      </c>
      <c r="C844" t="s">
        <v>99</v>
      </c>
      <c r="D844" t="s">
        <v>469</v>
      </c>
      <c r="E844">
        <v>73</v>
      </c>
      <c r="F844">
        <v>2877</v>
      </c>
      <c r="G844">
        <v>7</v>
      </c>
    </row>
    <row r="845" spans="1:7" x14ac:dyDescent="0.25">
      <c r="A845" t="s">
        <v>506</v>
      </c>
      <c r="B845" t="s">
        <v>10495</v>
      </c>
      <c r="C845" t="s">
        <v>99</v>
      </c>
      <c r="D845" t="s">
        <v>469</v>
      </c>
      <c r="E845">
        <v>108</v>
      </c>
      <c r="F845">
        <v>1945</v>
      </c>
      <c r="G845">
        <v>1.8</v>
      </c>
    </row>
    <row r="846" spans="1:7" x14ac:dyDescent="0.25">
      <c r="A846" t="s">
        <v>1168</v>
      </c>
      <c r="B846" t="s">
        <v>11020</v>
      </c>
      <c r="C846" t="s">
        <v>99</v>
      </c>
      <c r="D846" t="s">
        <v>469</v>
      </c>
      <c r="E846">
        <v>275</v>
      </c>
      <c r="F846">
        <v>4684</v>
      </c>
      <c r="G846">
        <v>1.1000000000000001</v>
      </c>
    </row>
    <row r="847" spans="1:7" x14ac:dyDescent="0.25">
      <c r="A847" t="s">
        <v>3603</v>
      </c>
      <c r="B847" t="s">
        <v>5571</v>
      </c>
      <c r="C847" t="s">
        <v>99</v>
      </c>
      <c r="D847" t="s">
        <v>469</v>
      </c>
      <c r="E847">
        <v>89</v>
      </c>
      <c r="F847">
        <v>4520</v>
      </c>
      <c r="G847">
        <v>5.2</v>
      </c>
    </row>
    <row r="848" spans="1:7" x14ac:dyDescent="0.25">
      <c r="A848" t="s">
        <v>5471</v>
      </c>
      <c r="B848" t="s">
        <v>8266</v>
      </c>
      <c r="C848" t="s">
        <v>99</v>
      </c>
      <c r="D848" t="s">
        <v>469</v>
      </c>
      <c r="E848">
        <v>65</v>
      </c>
      <c r="F848">
        <v>4164</v>
      </c>
      <c r="G848">
        <v>3.9</v>
      </c>
    </row>
    <row r="849" spans="1:7" x14ac:dyDescent="0.25">
      <c r="A849" t="s">
        <v>4247</v>
      </c>
      <c r="B849" t="s">
        <v>4246</v>
      </c>
      <c r="C849" t="s">
        <v>99</v>
      </c>
      <c r="D849" t="s">
        <v>469</v>
      </c>
      <c r="E849">
        <v>166</v>
      </c>
      <c r="F849">
        <v>2660</v>
      </c>
      <c r="G849">
        <v>1.1000000000000001</v>
      </c>
    </row>
    <row r="850" spans="1:7" x14ac:dyDescent="0.25">
      <c r="A850" t="s">
        <v>4361</v>
      </c>
      <c r="B850" t="s">
        <v>6347</v>
      </c>
      <c r="C850" t="s">
        <v>99</v>
      </c>
      <c r="D850" t="s">
        <v>469</v>
      </c>
      <c r="E850">
        <v>86</v>
      </c>
      <c r="F850">
        <v>476</v>
      </c>
      <c r="G850">
        <v>0.4</v>
      </c>
    </row>
    <row r="851" spans="1:7" x14ac:dyDescent="0.25">
      <c r="A851" t="s">
        <v>9549</v>
      </c>
      <c r="B851" t="s">
        <v>5556</v>
      </c>
      <c r="C851" t="s">
        <v>99</v>
      </c>
      <c r="D851" t="s">
        <v>469</v>
      </c>
      <c r="E851">
        <v>42</v>
      </c>
      <c r="F851">
        <v>249</v>
      </c>
      <c r="G851">
        <v>3.1</v>
      </c>
    </row>
    <row r="852" spans="1:7" x14ac:dyDescent="0.25">
      <c r="A852" t="s">
        <v>2005</v>
      </c>
      <c r="B852" t="s">
        <v>12381</v>
      </c>
      <c r="C852" t="s">
        <v>99</v>
      </c>
      <c r="D852" t="s">
        <v>469</v>
      </c>
      <c r="E852">
        <v>124</v>
      </c>
      <c r="F852">
        <v>2186</v>
      </c>
      <c r="G852">
        <v>0.5</v>
      </c>
    </row>
    <row r="853" spans="1:7" x14ac:dyDescent="0.25">
      <c r="A853" t="s">
        <v>3020</v>
      </c>
      <c r="B853" t="s">
        <v>4220</v>
      </c>
      <c r="C853" t="s">
        <v>99</v>
      </c>
      <c r="D853" t="s">
        <v>469</v>
      </c>
      <c r="E853">
        <v>180</v>
      </c>
      <c r="F853">
        <v>4666</v>
      </c>
      <c r="G853">
        <v>0.5</v>
      </c>
    </row>
    <row r="854" spans="1:7" x14ac:dyDescent="0.25">
      <c r="A854" t="s">
        <v>5206</v>
      </c>
      <c r="B854" t="s">
        <v>6570</v>
      </c>
      <c r="C854" t="s">
        <v>99</v>
      </c>
      <c r="D854" t="s">
        <v>469</v>
      </c>
      <c r="E854">
        <v>177</v>
      </c>
      <c r="F854">
        <v>1902</v>
      </c>
      <c r="G854">
        <v>2.8</v>
      </c>
    </row>
    <row r="855" spans="1:7" x14ac:dyDescent="0.25">
      <c r="A855" t="s">
        <v>4536</v>
      </c>
      <c r="B855" t="s">
        <v>4535</v>
      </c>
      <c r="C855" t="s">
        <v>99</v>
      </c>
      <c r="D855" t="s">
        <v>469</v>
      </c>
      <c r="E855">
        <v>96</v>
      </c>
      <c r="F855">
        <v>1422</v>
      </c>
      <c r="G855">
        <v>0.60000000000000009</v>
      </c>
    </row>
    <row r="856" spans="1:7" x14ac:dyDescent="0.25">
      <c r="A856" t="s">
        <v>3982</v>
      </c>
      <c r="B856" t="s">
        <v>5492</v>
      </c>
      <c r="C856" t="s">
        <v>99</v>
      </c>
      <c r="D856" t="s">
        <v>469</v>
      </c>
      <c r="E856">
        <v>118</v>
      </c>
      <c r="F856">
        <v>2569</v>
      </c>
      <c r="G856">
        <v>0.70000000000000007</v>
      </c>
    </row>
    <row r="857" spans="1:7" x14ac:dyDescent="0.25">
      <c r="A857" t="s">
        <v>777</v>
      </c>
      <c r="B857" t="s">
        <v>776</v>
      </c>
      <c r="C857" t="s">
        <v>99</v>
      </c>
      <c r="D857" t="s">
        <v>469</v>
      </c>
      <c r="E857">
        <v>93</v>
      </c>
      <c r="F857">
        <v>1929</v>
      </c>
      <c r="G857">
        <v>0.9</v>
      </c>
    </row>
    <row r="858" spans="1:7" x14ac:dyDescent="0.25">
      <c r="A858" t="s">
        <v>6557</v>
      </c>
      <c r="B858" t="s">
        <v>2099</v>
      </c>
      <c r="C858" t="s">
        <v>99</v>
      </c>
      <c r="D858" t="s">
        <v>469</v>
      </c>
      <c r="E858">
        <v>128</v>
      </c>
      <c r="F858">
        <v>3408</v>
      </c>
      <c r="G858">
        <v>3.9</v>
      </c>
    </row>
    <row r="859" spans="1:7" x14ac:dyDescent="0.25">
      <c r="A859" t="s">
        <v>8076</v>
      </c>
      <c r="B859" t="s">
        <v>10961</v>
      </c>
      <c r="C859" t="s">
        <v>99</v>
      </c>
      <c r="D859" t="s">
        <v>469</v>
      </c>
      <c r="E859">
        <v>79</v>
      </c>
      <c r="F859">
        <v>1060</v>
      </c>
      <c r="G859">
        <v>7.4</v>
      </c>
    </row>
    <row r="860" spans="1:7" x14ac:dyDescent="0.25">
      <c r="A860" t="s">
        <v>4895</v>
      </c>
      <c r="B860" t="s">
        <v>4894</v>
      </c>
      <c r="C860" t="s">
        <v>99</v>
      </c>
      <c r="D860" t="s">
        <v>469</v>
      </c>
      <c r="E860">
        <v>95</v>
      </c>
      <c r="F860">
        <v>2667</v>
      </c>
      <c r="G860">
        <v>0.4</v>
      </c>
    </row>
    <row r="861" spans="1:7" x14ac:dyDescent="0.25">
      <c r="A861" t="s">
        <v>2369</v>
      </c>
      <c r="B861" t="s">
        <v>4070</v>
      </c>
      <c r="C861" t="s">
        <v>99</v>
      </c>
      <c r="D861" t="s">
        <v>469</v>
      </c>
      <c r="E861">
        <v>116</v>
      </c>
      <c r="F861">
        <v>1353</v>
      </c>
      <c r="G861">
        <v>3.6</v>
      </c>
    </row>
    <row r="862" spans="1:7" x14ac:dyDescent="0.25">
      <c r="A862" t="s">
        <v>7291</v>
      </c>
      <c r="B862" t="s">
        <v>7290</v>
      </c>
      <c r="C862" t="s">
        <v>99</v>
      </c>
      <c r="D862" t="s">
        <v>469</v>
      </c>
      <c r="E862">
        <v>52</v>
      </c>
      <c r="F862">
        <v>1478</v>
      </c>
      <c r="G862">
        <v>7</v>
      </c>
    </row>
    <row r="863" spans="1:7" x14ac:dyDescent="0.25">
      <c r="A863" t="s">
        <v>9585</v>
      </c>
      <c r="B863" t="s">
        <v>9584</v>
      </c>
      <c r="C863" t="s">
        <v>99</v>
      </c>
      <c r="D863" t="s">
        <v>469</v>
      </c>
      <c r="E863">
        <v>38</v>
      </c>
      <c r="F863">
        <v>1514</v>
      </c>
      <c r="G863">
        <v>1.1000000000000001</v>
      </c>
    </row>
    <row r="864" spans="1:7" x14ac:dyDescent="0.25">
      <c r="A864" t="s">
        <v>3879</v>
      </c>
      <c r="B864" t="s">
        <v>3878</v>
      </c>
      <c r="C864" t="s">
        <v>99</v>
      </c>
      <c r="D864" t="s">
        <v>469</v>
      </c>
      <c r="E864">
        <v>66</v>
      </c>
      <c r="F864">
        <v>1258</v>
      </c>
      <c r="G864">
        <v>3.6</v>
      </c>
    </row>
    <row r="865" spans="1:7" x14ac:dyDescent="0.25">
      <c r="A865" t="s">
        <v>1729</v>
      </c>
      <c r="B865" t="s">
        <v>1728</v>
      </c>
      <c r="C865" t="s">
        <v>99</v>
      </c>
      <c r="D865" t="s">
        <v>469</v>
      </c>
      <c r="E865">
        <v>118</v>
      </c>
      <c r="F865">
        <v>1272</v>
      </c>
      <c r="G865">
        <v>10</v>
      </c>
    </row>
    <row r="866" spans="1:7" x14ac:dyDescent="0.25">
      <c r="A866" t="s">
        <v>8831</v>
      </c>
      <c r="B866" t="s">
        <v>708</v>
      </c>
      <c r="C866" t="s">
        <v>470</v>
      </c>
      <c r="D866" t="s">
        <v>469</v>
      </c>
      <c r="E866">
        <v>9</v>
      </c>
      <c r="F866">
        <v>3168</v>
      </c>
      <c r="G866">
        <v>74.7</v>
      </c>
    </row>
    <row r="867" spans="1:7" x14ac:dyDescent="0.25">
      <c r="A867" t="s">
        <v>4656</v>
      </c>
      <c r="B867" t="s">
        <v>8358</v>
      </c>
      <c r="C867" t="s">
        <v>470</v>
      </c>
      <c r="D867" t="s">
        <v>469</v>
      </c>
      <c r="E867">
        <v>32</v>
      </c>
      <c r="F867">
        <v>4586</v>
      </c>
      <c r="G867">
        <v>26.3</v>
      </c>
    </row>
    <row r="868" spans="1:7" x14ac:dyDescent="0.25">
      <c r="A868" t="s">
        <v>7777</v>
      </c>
      <c r="B868" t="s">
        <v>7776</v>
      </c>
      <c r="C868" t="s">
        <v>470</v>
      </c>
      <c r="D868" t="s">
        <v>469</v>
      </c>
      <c r="E868">
        <v>13</v>
      </c>
      <c r="F868">
        <v>1371</v>
      </c>
      <c r="G868">
        <v>5.0999999999999996</v>
      </c>
    </row>
    <row r="869" spans="1:7" x14ac:dyDescent="0.25">
      <c r="A869" t="s">
        <v>11402</v>
      </c>
      <c r="B869" t="s">
        <v>11401</v>
      </c>
      <c r="C869" t="s">
        <v>470</v>
      </c>
      <c r="D869" t="s">
        <v>469</v>
      </c>
      <c r="E869">
        <v>2</v>
      </c>
      <c r="F869">
        <v>679</v>
      </c>
      <c r="G869">
        <v>0.70000000000000007</v>
      </c>
    </row>
    <row r="870" spans="1:7" x14ac:dyDescent="0.25">
      <c r="A870" t="s">
        <v>8341</v>
      </c>
      <c r="B870" t="s">
        <v>8340</v>
      </c>
      <c r="C870" t="s">
        <v>470</v>
      </c>
      <c r="D870" t="s">
        <v>469</v>
      </c>
      <c r="E870">
        <v>3</v>
      </c>
      <c r="F870">
        <v>976</v>
      </c>
      <c r="G870">
        <v>0.8</v>
      </c>
    </row>
    <row r="871" spans="1:7" x14ac:dyDescent="0.25">
      <c r="A871" t="s">
        <v>1376</v>
      </c>
      <c r="B871" t="s">
        <v>6322</v>
      </c>
      <c r="C871" t="s">
        <v>470</v>
      </c>
      <c r="D871" t="s">
        <v>469</v>
      </c>
      <c r="E871">
        <v>21</v>
      </c>
      <c r="F871">
        <v>2493</v>
      </c>
      <c r="G871">
        <v>2</v>
      </c>
    </row>
    <row r="872" spans="1:7" x14ac:dyDescent="0.25">
      <c r="A872" t="s">
        <v>10865</v>
      </c>
      <c r="B872" t="s">
        <v>10864</v>
      </c>
      <c r="C872" t="s">
        <v>470</v>
      </c>
      <c r="D872" t="s">
        <v>469</v>
      </c>
      <c r="E872">
        <v>6</v>
      </c>
      <c r="F872">
        <v>140</v>
      </c>
      <c r="G872">
        <v>0.2</v>
      </c>
    </row>
    <row r="873" spans="1:7" x14ac:dyDescent="0.25">
      <c r="A873" t="s">
        <v>518</v>
      </c>
      <c r="B873" t="s">
        <v>10559</v>
      </c>
      <c r="C873" t="s">
        <v>470</v>
      </c>
      <c r="D873" t="s">
        <v>469</v>
      </c>
      <c r="E873">
        <v>78</v>
      </c>
      <c r="F873">
        <v>2573</v>
      </c>
      <c r="G873">
        <v>3.1</v>
      </c>
    </row>
    <row r="874" spans="1:7" x14ac:dyDescent="0.25">
      <c r="A874" t="s">
        <v>3971</v>
      </c>
      <c r="B874" t="s">
        <v>3970</v>
      </c>
      <c r="C874" t="s">
        <v>470</v>
      </c>
      <c r="D874" t="s">
        <v>469</v>
      </c>
      <c r="E874">
        <v>14</v>
      </c>
      <c r="F874">
        <v>1591</v>
      </c>
      <c r="G874">
        <v>2.7</v>
      </c>
    </row>
    <row r="875" spans="1:7" x14ac:dyDescent="0.25">
      <c r="A875" t="s">
        <v>4806</v>
      </c>
      <c r="B875" t="s">
        <v>5908</v>
      </c>
      <c r="C875" t="s">
        <v>470</v>
      </c>
      <c r="D875" t="s">
        <v>469</v>
      </c>
      <c r="E875">
        <v>14</v>
      </c>
      <c r="F875">
        <v>1103</v>
      </c>
      <c r="G875">
        <v>5.6</v>
      </c>
    </row>
    <row r="876" spans="1:7" x14ac:dyDescent="0.25">
      <c r="A876" t="s">
        <v>8391</v>
      </c>
      <c r="B876" t="s">
        <v>11377</v>
      </c>
      <c r="C876" t="s">
        <v>470</v>
      </c>
      <c r="D876" t="s">
        <v>469</v>
      </c>
      <c r="E876">
        <v>23</v>
      </c>
      <c r="F876">
        <v>795</v>
      </c>
      <c r="G876">
        <v>5.3</v>
      </c>
    </row>
    <row r="877" spans="1:7" x14ac:dyDescent="0.25">
      <c r="A877" t="s">
        <v>8675</v>
      </c>
      <c r="B877" t="s">
        <v>8674</v>
      </c>
      <c r="C877" t="s">
        <v>470</v>
      </c>
      <c r="D877" t="s">
        <v>469</v>
      </c>
      <c r="E877">
        <v>23</v>
      </c>
      <c r="F877">
        <v>1846</v>
      </c>
      <c r="G877">
        <v>5.3</v>
      </c>
    </row>
    <row r="878" spans="1:7" x14ac:dyDescent="0.25">
      <c r="A878" t="s">
        <v>7948</v>
      </c>
      <c r="B878" t="s">
        <v>7947</v>
      </c>
      <c r="C878" t="s">
        <v>470</v>
      </c>
      <c r="D878" t="s">
        <v>469</v>
      </c>
      <c r="E878">
        <v>19</v>
      </c>
      <c r="F878">
        <v>800</v>
      </c>
      <c r="G878">
        <v>7.2</v>
      </c>
    </row>
    <row r="879" spans="1:7" x14ac:dyDescent="0.25">
      <c r="A879" t="s">
        <v>968</v>
      </c>
      <c r="B879" t="s">
        <v>10739</v>
      </c>
      <c r="C879" t="s">
        <v>470</v>
      </c>
      <c r="D879" t="s">
        <v>469</v>
      </c>
      <c r="E879">
        <v>64</v>
      </c>
      <c r="F879">
        <v>2672</v>
      </c>
      <c r="G879">
        <v>1.5</v>
      </c>
    </row>
    <row r="880" spans="1:7" x14ac:dyDescent="0.25">
      <c r="A880" t="s">
        <v>833</v>
      </c>
      <c r="B880" t="s">
        <v>8239</v>
      </c>
      <c r="C880" t="s">
        <v>470</v>
      </c>
      <c r="D880" t="s">
        <v>469</v>
      </c>
      <c r="E880">
        <v>41</v>
      </c>
      <c r="F880">
        <v>1923</v>
      </c>
      <c r="G880">
        <v>2.2000000000000002</v>
      </c>
    </row>
    <row r="881" spans="1:7" x14ac:dyDescent="0.25">
      <c r="A881" t="s">
        <v>1416</v>
      </c>
      <c r="B881" t="s">
        <v>5993</v>
      </c>
      <c r="C881" t="s">
        <v>470</v>
      </c>
      <c r="D881" t="s">
        <v>469</v>
      </c>
      <c r="E881">
        <v>6</v>
      </c>
      <c r="F881">
        <v>4159</v>
      </c>
      <c r="G881">
        <v>2.2999999999999998</v>
      </c>
    </row>
    <row r="882" spans="1:7" x14ac:dyDescent="0.25">
      <c r="A882" t="s">
        <v>9315</v>
      </c>
      <c r="B882" t="s">
        <v>8058</v>
      </c>
      <c r="C882" t="s">
        <v>470</v>
      </c>
      <c r="D882" t="s">
        <v>469</v>
      </c>
      <c r="E882">
        <v>15</v>
      </c>
      <c r="F882">
        <v>1093</v>
      </c>
      <c r="G882">
        <v>7.2</v>
      </c>
    </row>
    <row r="883" spans="1:7" x14ac:dyDescent="0.25">
      <c r="A883" t="s">
        <v>929</v>
      </c>
      <c r="B883" t="s">
        <v>928</v>
      </c>
      <c r="C883" t="s">
        <v>470</v>
      </c>
      <c r="D883" t="s">
        <v>469</v>
      </c>
      <c r="E883">
        <v>5</v>
      </c>
      <c r="F883">
        <v>4669</v>
      </c>
      <c r="G883">
        <v>3.5</v>
      </c>
    </row>
    <row r="884" spans="1:7" x14ac:dyDescent="0.25">
      <c r="A884" t="s">
        <v>4600</v>
      </c>
      <c r="B884" t="s">
        <v>4599</v>
      </c>
      <c r="C884" t="s">
        <v>470</v>
      </c>
      <c r="D884" t="s">
        <v>469</v>
      </c>
      <c r="E884">
        <v>14</v>
      </c>
      <c r="F884">
        <v>1954</v>
      </c>
      <c r="G884">
        <v>18.3</v>
      </c>
    </row>
    <row r="885" spans="1:7" x14ac:dyDescent="0.25">
      <c r="A885" t="s">
        <v>603</v>
      </c>
      <c r="B885" t="s">
        <v>602</v>
      </c>
      <c r="C885" t="s">
        <v>470</v>
      </c>
      <c r="D885" t="s">
        <v>469</v>
      </c>
      <c r="E885">
        <v>104</v>
      </c>
      <c r="F885">
        <v>3188</v>
      </c>
      <c r="G885">
        <v>1.3</v>
      </c>
    </row>
    <row r="886" spans="1:7" x14ac:dyDescent="0.25">
      <c r="A886" t="s">
        <v>3917</v>
      </c>
      <c r="B886" t="s">
        <v>11064</v>
      </c>
      <c r="C886" t="s">
        <v>470</v>
      </c>
      <c r="D886" t="s">
        <v>469</v>
      </c>
      <c r="E886">
        <v>23</v>
      </c>
      <c r="F886">
        <v>2206</v>
      </c>
      <c r="G886">
        <v>3.5</v>
      </c>
    </row>
    <row r="887" spans="1:7" x14ac:dyDescent="0.25">
      <c r="A887" t="s">
        <v>7913</v>
      </c>
      <c r="B887" t="s">
        <v>8097</v>
      </c>
      <c r="C887" t="s">
        <v>470</v>
      </c>
      <c r="D887" t="s">
        <v>469</v>
      </c>
      <c r="E887">
        <v>3</v>
      </c>
      <c r="F887">
        <v>8378</v>
      </c>
      <c r="G887">
        <v>4.5999999999999996</v>
      </c>
    </row>
    <row r="888" spans="1:7" x14ac:dyDescent="0.25">
      <c r="A888" t="s">
        <v>3276</v>
      </c>
      <c r="B888" t="s">
        <v>5084</v>
      </c>
      <c r="C888" t="s">
        <v>470</v>
      </c>
      <c r="D888" t="s">
        <v>469</v>
      </c>
      <c r="E888">
        <v>34</v>
      </c>
      <c r="F888">
        <v>1103</v>
      </c>
      <c r="G888">
        <v>1.2</v>
      </c>
    </row>
    <row r="889" spans="1:7" x14ac:dyDescent="0.25">
      <c r="A889" t="s">
        <v>1384</v>
      </c>
      <c r="B889" t="s">
        <v>12092</v>
      </c>
      <c r="C889" t="s">
        <v>470</v>
      </c>
      <c r="D889" t="s">
        <v>469</v>
      </c>
      <c r="E889">
        <v>24</v>
      </c>
      <c r="F889">
        <v>1247</v>
      </c>
      <c r="G889">
        <v>1.7000000000000002</v>
      </c>
    </row>
    <row r="890" spans="1:7" x14ac:dyDescent="0.25">
      <c r="A890" t="s">
        <v>6260</v>
      </c>
      <c r="B890" t="s">
        <v>7157</v>
      </c>
      <c r="C890" t="s">
        <v>470</v>
      </c>
      <c r="D890" t="s">
        <v>469</v>
      </c>
      <c r="E890">
        <v>35</v>
      </c>
      <c r="F890">
        <v>3200</v>
      </c>
      <c r="G890">
        <v>2.7</v>
      </c>
    </row>
    <row r="891" spans="1:7" x14ac:dyDescent="0.25">
      <c r="A891" t="s">
        <v>3642</v>
      </c>
      <c r="B891" t="s">
        <v>5959</v>
      </c>
      <c r="C891" t="s">
        <v>470</v>
      </c>
      <c r="D891" t="s">
        <v>469</v>
      </c>
      <c r="E891">
        <v>69</v>
      </c>
      <c r="F891">
        <v>1829</v>
      </c>
      <c r="G891">
        <v>1.5</v>
      </c>
    </row>
    <row r="892" spans="1:7" x14ac:dyDescent="0.25">
      <c r="A892" t="s">
        <v>2939</v>
      </c>
      <c r="B892" t="s">
        <v>6945</v>
      </c>
      <c r="C892" t="s">
        <v>470</v>
      </c>
      <c r="D892" t="s">
        <v>469</v>
      </c>
      <c r="E892">
        <v>23</v>
      </c>
      <c r="F892">
        <v>1711</v>
      </c>
      <c r="G892">
        <v>3.7</v>
      </c>
    </row>
    <row r="893" spans="1:7" x14ac:dyDescent="0.25">
      <c r="A893" t="s">
        <v>102</v>
      </c>
      <c r="B893" t="s">
        <v>9105</v>
      </c>
      <c r="C893" t="s">
        <v>470</v>
      </c>
      <c r="D893" t="s">
        <v>469</v>
      </c>
      <c r="E893">
        <v>5</v>
      </c>
      <c r="F893">
        <v>2203</v>
      </c>
      <c r="G893">
        <v>25.3</v>
      </c>
    </row>
    <row r="894" spans="1:7" x14ac:dyDescent="0.25">
      <c r="A894" t="s">
        <v>12237</v>
      </c>
      <c r="B894" t="s">
        <v>12236</v>
      </c>
      <c r="C894" t="s">
        <v>470</v>
      </c>
      <c r="D894" t="s">
        <v>469</v>
      </c>
      <c r="E894">
        <v>5</v>
      </c>
      <c r="F894">
        <v>4073</v>
      </c>
      <c r="G894">
        <v>6.5</v>
      </c>
    </row>
    <row r="895" spans="1:7" x14ac:dyDescent="0.25">
      <c r="A895" t="s">
        <v>7861</v>
      </c>
      <c r="B895" t="s">
        <v>6213</v>
      </c>
      <c r="C895" t="s">
        <v>470</v>
      </c>
      <c r="D895" t="s">
        <v>469</v>
      </c>
      <c r="E895">
        <v>6</v>
      </c>
      <c r="F895">
        <v>2050</v>
      </c>
      <c r="G895">
        <v>5.6</v>
      </c>
    </row>
    <row r="896" spans="1:7" x14ac:dyDescent="0.25">
      <c r="A896" t="s">
        <v>3214</v>
      </c>
      <c r="B896" t="s">
        <v>4731</v>
      </c>
      <c r="C896" t="s">
        <v>470</v>
      </c>
      <c r="D896" t="s">
        <v>469</v>
      </c>
      <c r="E896">
        <v>60</v>
      </c>
      <c r="F896">
        <v>735</v>
      </c>
      <c r="G896">
        <v>0.8</v>
      </c>
    </row>
    <row r="897" spans="1:7" x14ac:dyDescent="0.25">
      <c r="A897" t="s">
        <v>515</v>
      </c>
      <c r="B897" t="s">
        <v>514</v>
      </c>
      <c r="C897" t="s">
        <v>470</v>
      </c>
      <c r="D897" t="s">
        <v>469</v>
      </c>
      <c r="E897">
        <v>4</v>
      </c>
      <c r="F897">
        <v>655</v>
      </c>
      <c r="G897">
        <v>6.1</v>
      </c>
    </row>
    <row r="898" spans="1:7" x14ac:dyDescent="0.25">
      <c r="A898" t="s">
        <v>6019</v>
      </c>
      <c r="B898" t="s">
        <v>6018</v>
      </c>
      <c r="C898" t="s">
        <v>470</v>
      </c>
      <c r="D898" t="s">
        <v>469</v>
      </c>
      <c r="E898">
        <v>27</v>
      </c>
      <c r="F898">
        <v>4707</v>
      </c>
      <c r="G898">
        <v>2.4</v>
      </c>
    </row>
    <row r="899" spans="1:7" x14ac:dyDescent="0.25">
      <c r="A899" t="s">
        <v>1289</v>
      </c>
      <c r="B899" t="s">
        <v>7768</v>
      </c>
      <c r="C899" t="s">
        <v>470</v>
      </c>
      <c r="D899" t="s">
        <v>469</v>
      </c>
      <c r="E899">
        <v>54</v>
      </c>
      <c r="F899">
        <v>2849</v>
      </c>
      <c r="G899">
        <v>1.9</v>
      </c>
    </row>
    <row r="900" spans="1:7" x14ac:dyDescent="0.25">
      <c r="A900" t="s">
        <v>5609</v>
      </c>
      <c r="B900" t="s">
        <v>12450</v>
      </c>
      <c r="C900" t="s">
        <v>470</v>
      </c>
      <c r="D900" t="s">
        <v>469</v>
      </c>
      <c r="E900">
        <v>7</v>
      </c>
      <c r="F900">
        <v>1770</v>
      </c>
      <c r="G900">
        <v>1.5</v>
      </c>
    </row>
    <row r="901" spans="1:7" x14ac:dyDescent="0.25">
      <c r="A901" t="s">
        <v>2987</v>
      </c>
      <c r="B901" t="s">
        <v>6126</v>
      </c>
      <c r="C901" t="s">
        <v>470</v>
      </c>
      <c r="D901" t="s">
        <v>469</v>
      </c>
      <c r="E901">
        <v>18</v>
      </c>
      <c r="F901">
        <v>2312</v>
      </c>
      <c r="G901">
        <v>1.2</v>
      </c>
    </row>
    <row r="902" spans="1:7" x14ac:dyDescent="0.25">
      <c r="A902" t="s">
        <v>6564</v>
      </c>
      <c r="B902" t="s">
        <v>6563</v>
      </c>
      <c r="C902" t="s">
        <v>470</v>
      </c>
      <c r="D902" t="s">
        <v>469</v>
      </c>
      <c r="E902">
        <v>11</v>
      </c>
      <c r="F902">
        <v>6406</v>
      </c>
      <c r="G902">
        <v>4.5</v>
      </c>
    </row>
    <row r="903" spans="1:7" x14ac:dyDescent="0.25">
      <c r="A903" t="s">
        <v>1341</v>
      </c>
      <c r="B903" t="s">
        <v>10675</v>
      </c>
      <c r="C903" t="s">
        <v>470</v>
      </c>
      <c r="D903" t="s">
        <v>469</v>
      </c>
      <c r="E903">
        <v>32</v>
      </c>
      <c r="F903">
        <v>1893</v>
      </c>
      <c r="G903">
        <v>7.6</v>
      </c>
    </row>
    <row r="904" spans="1:7" x14ac:dyDescent="0.25">
      <c r="A904" t="s">
        <v>9652</v>
      </c>
      <c r="B904" t="s">
        <v>9651</v>
      </c>
      <c r="C904" t="s">
        <v>470</v>
      </c>
      <c r="D904" t="s">
        <v>469</v>
      </c>
      <c r="E904">
        <v>11</v>
      </c>
      <c r="F904">
        <v>483</v>
      </c>
      <c r="G904">
        <v>2.6</v>
      </c>
    </row>
    <row r="905" spans="1:7" x14ac:dyDescent="0.25">
      <c r="A905" t="s">
        <v>11854</v>
      </c>
      <c r="B905" t="s">
        <v>11853</v>
      </c>
      <c r="C905" t="s">
        <v>470</v>
      </c>
      <c r="D905" t="s">
        <v>469</v>
      </c>
      <c r="E905">
        <v>18</v>
      </c>
      <c r="F905">
        <v>1570</v>
      </c>
      <c r="G905">
        <v>3.9</v>
      </c>
    </row>
    <row r="906" spans="1:7" x14ac:dyDescent="0.25">
      <c r="A906" t="s">
        <v>2475</v>
      </c>
      <c r="B906" t="s">
        <v>2474</v>
      </c>
      <c r="C906" t="s">
        <v>470</v>
      </c>
      <c r="D906" t="s">
        <v>469</v>
      </c>
      <c r="E906">
        <v>11</v>
      </c>
      <c r="F906">
        <v>3497</v>
      </c>
      <c r="G906">
        <v>7.8</v>
      </c>
    </row>
    <row r="907" spans="1:7" x14ac:dyDescent="0.25">
      <c r="A907" t="s">
        <v>5454</v>
      </c>
      <c r="B907" t="s">
        <v>5453</v>
      </c>
      <c r="C907" t="s">
        <v>470</v>
      </c>
      <c r="D907" t="s">
        <v>469</v>
      </c>
      <c r="E907">
        <v>9</v>
      </c>
      <c r="F907">
        <v>1222</v>
      </c>
      <c r="G907">
        <v>8.9</v>
      </c>
    </row>
    <row r="908" spans="1:7" x14ac:dyDescent="0.25">
      <c r="A908" t="s">
        <v>4233</v>
      </c>
      <c r="B908" t="s">
        <v>4232</v>
      </c>
      <c r="C908" t="s">
        <v>470</v>
      </c>
      <c r="D908" t="s">
        <v>469</v>
      </c>
      <c r="E908">
        <v>7</v>
      </c>
      <c r="F908">
        <v>978</v>
      </c>
      <c r="G908">
        <v>4.0999999999999996</v>
      </c>
    </row>
    <row r="909" spans="1:7" x14ac:dyDescent="0.25">
      <c r="A909" t="s">
        <v>4644</v>
      </c>
      <c r="B909" t="s">
        <v>6274</v>
      </c>
      <c r="C909" t="s">
        <v>470</v>
      </c>
      <c r="D909" t="s">
        <v>469</v>
      </c>
      <c r="E909">
        <v>41</v>
      </c>
      <c r="F909">
        <v>1937</v>
      </c>
      <c r="G909">
        <v>1.6</v>
      </c>
    </row>
    <row r="910" spans="1:7" x14ac:dyDescent="0.25">
      <c r="A910" t="s">
        <v>773</v>
      </c>
      <c r="B910" t="s">
        <v>5457</v>
      </c>
      <c r="C910" t="s">
        <v>470</v>
      </c>
      <c r="D910" t="s">
        <v>469</v>
      </c>
      <c r="E910">
        <v>64</v>
      </c>
      <c r="F910">
        <v>3121</v>
      </c>
      <c r="G910">
        <v>1.5</v>
      </c>
    </row>
    <row r="911" spans="1:7" x14ac:dyDescent="0.25">
      <c r="A911" t="s">
        <v>8010</v>
      </c>
      <c r="B911" t="s">
        <v>8009</v>
      </c>
      <c r="C911" t="s">
        <v>470</v>
      </c>
      <c r="D911" t="s">
        <v>469</v>
      </c>
      <c r="E911">
        <v>4</v>
      </c>
      <c r="F911">
        <v>1551</v>
      </c>
      <c r="G911">
        <v>3.9</v>
      </c>
    </row>
    <row r="912" spans="1:7" x14ac:dyDescent="0.25">
      <c r="A912" t="s">
        <v>1331</v>
      </c>
      <c r="B912" t="s">
        <v>10202</v>
      </c>
      <c r="C912" t="s">
        <v>470</v>
      </c>
      <c r="D912" t="s">
        <v>469</v>
      </c>
      <c r="E912">
        <v>99</v>
      </c>
      <c r="F912">
        <v>1256</v>
      </c>
      <c r="G912">
        <v>0.70000000000000007</v>
      </c>
    </row>
    <row r="913" spans="1:7" x14ac:dyDescent="0.25">
      <c r="A913" t="s">
        <v>2461</v>
      </c>
      <c r="B913" t="s">
        <v>10052</v>
      </c>
      <c r="C913" t="s">
        <v>470</v>
      </c>
      <c r="D913" t="s">
        <v>469</v>
      </c>
      <c r="E913">
        <v>51</v>
      </c>
      <c r="F913">
        <v>1302</v>
      </c>
      <c r="G913">
        <v>3.5</v>
      </c>
    </row>
    <row r="914" spans="1:7" x14ac:dyDescent="0.25">
      <c r="A914" t="s">
        <v>2553</v>
      </c>
      <c r="B914" t="s">
        <v>8904</v>
      </c>
      <c r="C914" t="s">
        <v>470</v>
      </c>
      <c r="D914" t="s">
        <v>469</v>
      </c>
      <c r="E914">
        <v>102</v>
      </c>
      <c r="F914">
        <v>3014</v>
      </c>
      <c r="G914">
        <v>0.70000000000000007</v>
      </c>
    </row>
    <row r="915" spans="1:7" x14ac:dyDescent="0.25">
      <c r="A915" t="s">
        <v>1099</v>
      </c>
      <c r="B915" t="s">
        <v>1854</v>
      </c>
      <c r="C915" t="s">
        <v>470</v>
      </c>
      <c r="D915" t="s">
        <v>469</v>
      </c>
      <c r="E915">
        <v>74</v>
      </c>
      <c r="F915">
        <v>448</v>
      </c>
      <c r="G915">
        <v>0.8</v>
      </c>
    </row>
    <row r="916" spans="1:7" x14ac:dyDescent="0.25">
      <c r="A916" t="s">
        <v>3135</v>
      </c>
      <c r="B916" t="s">
        <v>3134</v>
      </c>
      <c r="C916" t="s">
        <v>470</v>
      </c>
      <c r="D916" t="s">
        <v>469</v>
      </c>
      <c r="E916">
        <v>8</v>
      </c>
      <c r="F916">
        <v>2035</v>
      </c>
      <c r="G916">
        <v>3.1</v>
      </c>
    </row>
    <row r="917" spans="1:7" x14ac:dyDescent="0.25">
      <c r="A917" t="s">
        <v>5014</v>
      </c>
      <c r="B917" t="s">
        <v>11060</v>
      </c>
      <c r="C917" t="s">
        <v>470</v>
      </c>
      <c r="D917" t="s">
        <v>469</v>
      </c>
      <c r="E917">
        <v>18</v>
      </c>
      <c r="F917">
        <v>1354</v>
      </c>
      <c r="G917">
        <v>1.9</v>
      </c>
    </row>
    <row r="918" spans="1:7" x14ac:dyDescent="0.25">
      <c r="A918" t="s">
        <v>12136</v>
      </c>
      <c r="B918" t="s">
        <v>12135</v>
      </c>
      <c r="C918" t="s">
        <v>470</v>
      </c>
      <c r="D918" t="s">
        <v>469</v>
      </c>
      <c r="E918">
        <v>5</v>
      </c>
      <c r="F918">
        <v>2894</v>
      </c>
      <c r="G918">
        <v>3.2</v>
      </c>
    </row>
    <row r="919" spans="1:7" x14ac:dyDescent="0.25">
      <c r="A919" t="s">
        <v>722</v>
      </c>
      <c r="B919" t="s">
        <v>721</v>
      </c>
      <c r="C919" t="s">
        <v>470</v>
      </c>
      <c r="D919" t="s">
        <v>469</v>
      </c>
      <c r="E919">
        <v>5</v>
      </c>
      <c r="F919">
        <v>1261</v>
      </c>
      <c r="G919">
        <v>3.4</v>
      </c>
    </row>
    <row r="920" spans="1:7" x14ac:dyDescent="0.25">
      <c r="A920" t="s">
        <v>1388</v>
      </c>
      <c r="B920" t="s">
        <v>11197</v>
      </c>
      <c r="C920" t="s">
        <v>470</v>
      </c>
      <c r="D920" t="s">
        <v>469</v>
      </c>
      <c r="E920">
        <v>8</v>
      </c>
      <c r="F920">
        <v>3539</v>
      </c>
      <c r="G920">
        <v>1.7000000000000002</v>
      </c>
    </row>
    <row r="921" spans="1:7" x14ac:dyDescent="0.25">
      <c r="A921" t="s">
        <v>3560</v>
      </c>
      <c r="B921" t="s">
        <v>3559</v>
      </c>
      <c r="C921" t="s">
        <v>470</v>
      </c>
      <c r="D921" t="s">
        <v>469</v>
      </c>
      <c r="E921">
        <v>9</v>
      </c>
      <c r="F921">
        <v>1221</v>
      </c>
      <c r="G921">
        <v>2.4</v>
      </c>
    </row>
    <row r="922" spans="1:7" x14ac:dyDescent="0.25">
      <c r="A922" t="s">
        <v>9352</v>
      </c>
      <c r="B922" t="s">
        <v>9351</v>
      </c>
      <c r="C922" t="s">
        <v>470</v>
      </c>
      <c r="D922" t="s">
        <v>469</v>
      </c>
      <c r="E922">
        <v>3</v>
      </c>
      <c r="F922">
        <v>1072</v>
      </c>
      <c r="G922">
        <v>1.3</v>
      </c>
    </row>
    <row r="923" spans="1:7" x14ac:dyDescent="0.25">
      <c r="A923" t="s">
        <v>471</v>
      </c>
      <c r="B923" t="s">
        <v>1808</v>
      </c>
      <c r="C923" t="s">
        <v>470</v>
      </c>
      <c r="D923" t="s">
        <v>469</v>
      </c>
      <c r="E923">
        <v>5</v>
      </c>
      <c r="F923">
        <v>1868</v>
      </c>
      <c r="G923">
        <v>6.6</v>
      </c>
    </row>
    <row r="924" spans="1:7" x14ac:dyDescent="0.25">
      <c r="A924" t="s">
        <v>7382</v>
      </c>
      <c r="B924" t="s">
        <v>7381</v>
      </c>
      <c r="C924" t="s">
        <v>470</v>
      </c>
      <c r="D924" t="s">
        <v>469</v>
      </c>
      <c r="E924">
        <v>43</v>
      </c>
      <c r="F924">
        <v>2652</v>
      </c>
      <c r="G924">
        <v>3.4</v>
      </c>
    </row>
    <row r="925" spans="1:7" x14ac:dyDescent="0.25">
      <c r="A925" t="s">
        <v>1631</v>
      </c>
      <c r="B925" t="s">
        <v>9229</v>
      </c>
      <c r="C925" t="s">
        <v>470</v>
      </c>
      <c r="D925" t="s">
        <v>469</v>
      </c>
      <c r="E925">
        <v>10</v>
      </c>
      <c r="F925">
        <v>1491</v>
      </c>
      <c r="G925">
        <v>3.3</v>
      </c>
    </row>
    <row r="926" spans="1:7" x14ac:dyDescent="0.25">
      <c r="A926" t="s">
        <v>12389</v>
      </c>
      <c r="B926" t="s">
        <v>12388</v>
      </c>
      <c r="C926" t="s">
        <v>470</v>
      </c>
      <c r="D926" t="s">
        <v>469</v>
      </c>
      <c r="E926">
        <v>11</v>
      </c>
      <c r="F926">
        <v>1229</v>
      </c>
      <c r="G926">
        <v>2.9</v>
      </c>
    </row>
    <row r="927" spans="1:7" x14ac:dyDescent="0.25">
      <c r="A927" t="s">
        <v>9211</v>
      </c>
      <c r="B927" t="s">
        <v>9210</v>
      </c>
      <c r="C927" t="s">
        <v>470</v>
      </c>
      <c r="D927" t="s">
        <v>469</v>
      </c>
      <c r="E927">
        <v>18</v>
      </c>
      <c r="F927">
        <v>602</v>
      </c>
      <c r="G927">
        <v>3.8</v>
      </c>
    </row>
    <row r="928" spans="1:7" x14ac:dyDescent="0.25">
      <c r="A928" t="s">
        <v>8125</v>
      </c>
      <c r="B928" t="s">
        <v>8124</v>
      </c>
      <c r="C928" t="s">
        <v>470</v>
      </c>
      <c r="D928" t="s">
        <v>469</v>
      </c>
      <c r="E928">
        <v>7</v>
      </c>
      <c r="F928">
        <v>1197</v>
      </c>
      <c r="G928">
        <v>1.3</v>
      </c>
    </row>
    <row r="929" spans="1:7" x14ac:dyDescent="0.25">
      <c r="A929" t="s">
        <v>1519</v>
      </c>
      <c r="B929" t="s">
        <v>1518</v>
      </c>
      <c r="C929" t="s">
        <v>470</v>
      </c>
      <c r="D929" t="s">
        <v>469</v>
      </c>
      <c r="E929">
        <v>3</v>
      </c>
      <c r="F929">
        <v>894</v>
      </c>
      <c r="G929">
        <v>1.2</v>
      </c>
    </row>
    <row r="930" spans="1:7" x14ac:dyDescent="0.25">
      <c r="A930" t="s">
        <v>9045</v>
      </c>
      <c r="B930" t="s">
        <v>9044</v>
      </c>
      <c r="C930" t="s">
        <v>470</v>
      </c>
      <c r="D930" t="s">
        <v>469</v>
      </c>
      <c r="E930">
        <v>6</v>
      </c>
      <c r="F930">
        <v>801</v>
      </c>
      <c r="G930">
        <v>3.7</v>
      </c>
    </row>
    <row r="931" spans="1:7" x14ac:dyDescent="0.25">
      <c r="A931" t="s">
        <v>2655</v>
      </c>
      <c r="B931" t="s">
        <v>11768</v>
      </c>
      <c r="C931" t="s">
        <v>470</v>
      </c>
      <c r="D931" t="s">
        <v>469</v>
      </c>
      <c r="E931">
        <v>37</v>
      </c>
      <c r="F931">
        <v>2857</v>
      </c>
      <c r="G931">
        <v>6.4</v>
      </c>
    </row>
    <row r="932" spans="1:7" x14ac:dyDescent="0.25">
      <c r="A932" t="s">
        <v>4765</v>
      </c>
      <c r="B932" t="s">
        <v>4764</v>
      </c>
      <c r="C932" t="s">
        <v>470</v>
      </c>
      <c r="D932" t="s">
        <v>469</v>
      </c>
      <c r="E932">
        <v>7</v>
      </c>
      <c r="F932">
        <v>606</v>
      </c>
      <c r="G932">
        <v>1.9</v>
      </c>
    </row>
    <row r="933" spans="1:7" x14ac:dyDescent="0.25">
      <c r="A933" t="s">
        <v>10612</v>
      </c>
      <c r="B933" t="s">
        <v>10611</v>
      </c>
      <c r="C933" t="s">
        <v>470</v>
      </c>
      <c r="D933" t="s">
        <v>469</v>
      </c>
      <c r="E933">
        <v>9</v>
      </c>
      <c r="F933">
        <v>1017</v>
      </c>
      <c r="G933">
        <v>3.1</v>
      </c>
    </row>
    <row r="934" spans="1:7" x14ac:dyDescent="0.25">
      <c r="A934" t="s">
        <v>2844</v>
      </c>
      <c r="B934" t="s">
        <v>2843</v>
      </c>
      <c r="C934" t="s">
        <v>470</v>
      </c>
      <c r="D934" t="s">
        <v>469</v>
      </c>
      <c r="E934">
        <v>10</v>
      </c>
      <c r="F934">
        <v>1194</v>
      </c>
      <c r="G934">
        <v>2.2999999999999998</v>
      </c>
    </row>
    <row r="935" spans="1:7" x14ac:dyDescent="0.25">
      <c r="A935" t="s">
        <v>3588</v>
      </c>
      <c r="B935" t="s">
        <v>10637</v>
      </c>
      <c r="C935" t="s">
        <v>470</v>
      </c>
      <c r="D935" t="s">
        <v>469</v>
      </c>
      <c r="E935">
        <v>62</v>
      </c>
      <c r="F935">
        <v>926</v>
      </c>
      <c r="G935">
        <v>1.3</v>
      </c>
    </row>
    <row r="936" spans="1:7" x14ac:dyDescent="0.25">
      <c r="A936" t="s">
        <v>5209</v>
      </c>
      <c r="B936" t="s">
        <v>12149</v>
      </c>
      <c r="C936" t="s">
        <v>470</v>
      </c>
      <c r="D936" t="s">
        <v>469</v>
      </c>
      <c r="E936">
        <v>12</v>
      </c>
      <c r="F936">
        <v>1122</v>
      </c>
      <c r="G936">
        <v>3</v>
      </c>
    </row>
    <row r="937" spans="1:7" x14ac:dyDescent="0.25">
      <c r="A937" t="s">
        <v>756</v>
      </c>
      <c r="B937" t="s">
        <v>11308</v>
      </c>
      <c r="C937" t="s">
        <v>470</v>
      </c>
      <c r="D937" t="s">
        <v>469</v>
      </c>
      <c r="E937">
        <v>30</v>
      </c>
      <c r="F937">
        <v>2778</v>
      </c>
      <c r="G937">
        <v>4.4000000000000004</v>
      </c>
    </row>
    <row r="938" spans="1:7" x14ac:dyDescent="0.25">
      <c r="A938" t="s">
        <v>3032</v>
      </c>
      <c r="B938" t="s">
        <v>12506</v>
      </c>
      <c r="C938" t="s">
        <v>470</v>
      </c>
      <c r="D938" t="s">
        <v>469</v>
      </c>
      <c r="E938">
        <v>57</v>
      </c>
      <c r="F938">
        <v>1920</v>
      </c>
      <c r="G938">
        <v>2.5</v>
      </c>
    </row>
    <row r="939" spans="1:7" x14ac:dyDescent="0.25">
      <c r="A939" t="s">
        <v>485</v>
      </c>
      <c r="B939" t="s">
        <v>484</v>
      </c>
      <c r="C939" t="s">
        <v>470</v>
      </c>
      <c r="D939" t="s">
        <v>469</v>
      </c>
      <c r="E939">
        <v>5</v>
      </c>
      <c r="F939">
        <v>741</v>
      </c>
      <c r="G939">
        <v>0.8</v>
      </c>
    </row>
    <row r="940" spans="1:7" x14ac:dyDescent="0.25">
      <c r="A940" t="s">
        <v>7476</v>
      </c>
      <c r="B940" t="s">
        <v>9449</v>
      </c>
      <c r="C940" t="s">
        <v>470</v>
      </c>
      <c r="D940" t="s">
        <v>469</v>
      </c>
      <c r="E940">
        <v>6</v>
      </c>
      <c r="F940">
        <v>2238</v>
      </c>
      <c r="G940">
        <v>1.6</v>
      </c>
    </row>
    <row r="941" spans="1:7" x14ac:dyDescent="0.25">
      <c r="A941" t="s">
        <v>8615</v>
      </c>
      <c r="B941" t="s">
        <v>8614</v>
      </c>
      <c r="C941" t="s">
        <v>470</v>
      </c>
      <c r="D941" t="s">
        <v>469</v>
      </c>
      <c r="E941">
        <v>3</v>
      </c>
      <c r="F941">
        <v>847</v>
      </c>
      <c r="G941">
        <v>0.60000000000000009</v>
      </c>
    </row>
    <row r="942" spans="1:7" x14ac:dyDescent="0.25">
      <c r="A942" t="s">
        <v>9406</v>
      </c>
      <c r="B942" t="s">
        <v>9405</v>
      </c>
      <c r="C942" t="s">
        <v>470</v>
      </c>
      <c r="D942" t="s">
        <v>469</v>
      </c>
      <c r="E942">
        <v>9</v>
      </c>
      <c r="F942">
        <v>954</v>
      </c>
      <c r="G942">
        <v>1.4</v>
      </c>
    </row>
    <row r="943" spans="1:7" x14ac:dyDescent="0.25">
      <c r="A943" t="s">
        <v>740</v>
      </c>
      <c r="B943" t="s">
        <v>739</v>
      </c>
      <c r="C943" t="s">
        <v>470</v>
      </c>
      <c r="D943" t="s">
        <v>469</v>
      </c>
      <c r="E943">
        <v>16</v>
      </c>
      <c r="F943">
        <v>2033</v>
      </c>
      <c r="G943">
        <v>2.6</v>
      </c>
    </row>
    <row r="944" spans="1:7" x14ac:dyDescent="0.25">
      <c r="A944" t="s">
        <v>10006</v>
      </c>
      <c r="B944" t="s">
        <v>10005</v>
      </c>
      <c r="C944" t="s">
        <v>470</v>
      </c>
      <c r="D944" t="s">
        <v>469</v>
      </c>
      <c r="E944">
        <v>9</v>
      </c>
      <c r="F944">
        <v>487</v>
      </c>
      <c r="G944">
        <v>2.2999999999999998</v>
      </c>
    </row>
    <row r="945" spans="1:7" x14ac:dyDescent="0.25">
      <c r="A945" t="s">
        <v>8884</v>
      </c>
      <c r="B945" t="s">
        <v>8883</v>
      </c>
      <c r="C945" t="s">
        <v>107</v>
      </c>
      <c r="D945" t="s">
        <v>500</v>
      </c>
      <c r="E945">
        <v>145</v>
      </c>
      <c r="F945">
        <v>6853</v>
      </c>
      <c r="G945">
        <v>66.8</v>
      </c>
    </row>
    <row r="946" spans="1:7" x14ac:dyDescent="0.25">
      <c r="A946" t="s">
        <v>3502</v>
      </c>
      <c r="B946" t="s">
        <v>11242</v>
      </c>
      <c r="C946" t="s">
        <v>107</v>
      </c>
      <c r="D946" t="s">
        <v>500</v>
      </c>
      <c r="E946">
        <v>140</v>
      </c>
      <c r="F946">
        <v>7475</v>
      </c>
      <c r="G946">
        <v>27</v>
      </c>
    </row>
    <row r="947" spans="1:7" x14ac:dyDescent="0.25">
      <c r="A947" t="s">
        <v>1140</v>
      </c>
      <c r="B947" t="s">
        <v>7687</v>
      </c>
      <c r="C947" t="s">
        <v>107</v>
      </c>
      <c r="D947" t="s">
        <v>500</v>
      </c>
      <c r="E947">
        <v>213</v>
      </c>
      <c r="F947">
        <v>2433</v>
      </c>
      <c r="G947">
        <v>2.1</v>
      </c>
    </row>
    <row r="948" spans="1:7" x14ac:dyDescent="0.25">
      <c r="A948" t="s">
        <v>1403</v>
      </c>
      <c r="B948" t="s">
        <v>8727</v>
      </c>
      <c r="C948" t="s">
        <v>107</v>
      </c>
      <c r="D948" t="s">
        <v>500</v>
      </c>
      <c r="E948">
        <v>115</v>
      </c>
      <c r="F948">
        <v>1872</v>
      </c>
      <c r="G948">
        <v>2.2999999999999998</v>
      </c>
    </row>
    <row r="949" spans="1:7" x14ac:dyDescent="0.25">
      <c r="A949" t="s">
        <v>550</v>
      </c>
      <c r="B949" t="s">
        <v>748</v>
      </c>
      <c r="C949" t="s">
        <v>107</v>
      </c>
      <c r="D949" t="s">
        <v>500</v>
      </c>
      <c r="E949">
        <v>169</v>
      </c>
      <c r="F949">
        <v>4991</v>
      </c>
      <c r="G949">
        <v>4</v>
      </c>
    </row>
    <row r="950" spans="1:7" x14ac:dyDescent="0.25">
      <c r="A950" t="s">
        <v>3490</v>
      </c>
      <c r="B950" t="s">
        <v>10770</v>
      </c>
      <c r="C950" t="s">
        <v>107</v>
      </c>
      <c r="D950" t="s">
        <v>500</v>
      </c>
      <c r="E950">
        <v>165</v>
      </c>
      <c r="F950">
        <v>4987</v>
      </c>
      <c r="G950">
        <v>1.1000000000000001</v>
      </c>
    </row>
    <row r="951" spans="1:7" x14ac:dyDescent="0.25">
      <c r="A951" t="s">
        <v>2747</v>
      </c>
      <c r="B951" t="s">
        <v>2746</v>
      </c>
      <c r="C951" t="s">
        <v>107</v>
      </c>
      <c r="D951" t="s">
        <v>500</v>
      </c>
      <c r="E951">
        <v>195</v>
      </c>
      <c r="F951">
        <v>5351</v>
      </c>
      <c r="G951">
        <v>3.4</v>
      </c>
    </row>
    <row r="952" spans="1:7" x14ac:dyDescent="0.25">
      <c r="A952" t="s">
        <v>4867</v>
      </c>
      <c r="B952" t="s">
        <v>6598</v>
      </c>
      <c r="C952" t="s">
        <v>107</v>
      </c>
      <c r="D952" t="s">
        <v>500</v>
      </c>
      <c r="E952">
        <v>171</v>
      </c>
      <c r="F952">
        <v>2199</v>
      </c>
      <c r="G952">
        <v>1.5</v>
      </c>
    </row>
    <row r="953" spans="1:7" x14ac:dyDescent="0.25">
      <c r="A953" t="s">
        <v>6393</v>
      </c>
      <c r="B953" t="s">
        <v>8705</v>
      </c>
      <c r="C953" t="s">
        <v>107</v>
      </c>
      <c r="D953" t="s">
        <v>500</v>
      </c>
      <c r="E953">
        <v>226</v>
      </c>
      <c r="F953">
        <v>3252</v>
      </c>
      <c r="G953">
        <v>1.1000000000000001</v>
      </c>
    </row>
    <row r="954" spans="1:7" x14ac:dyDescent="0.25">
      <c r="A954" t="s">
        <v>4559</v>
      </c>
      <c r="B954" t="s">
        <v>8895</v>
      </c>
      <c r="C954" t="s">
        <v>107</v>
      </c>
      <c r="D954" t="s">
        <v>500</v>
      </c>
      <c r="E954">
        <v>160</v>
      </c>
      <c r="F954">
        <v>2187</v>
      </c>
      <c r="G954">
        <v>1.5</v>
      </c>
    </row>
    <row r="955" spans="1:7" x14ac:dyDescent="0.25">
      <c r="A955" t="s">
        <v>2343</v>
      </c>
      <c r="B955" t="s">
        <v>11786</v>
      </c>
      <c r="C955" t="s">
        <v>107</v>
      </c>
      <c r="D955" t="s">
        <v>500</v>
      </c>
      <c r="E955">
        <v>179</v>
      </c>
      <c r="F955">
        <v>2021</v>
      </c>
      <c r="G955">
        <v>11</v>
      </c>
    </row>
    <row r="956" spans="1:7" x14ac:dyDescent="0.25">
      <c r="A956" t="s">
        <v>2894</v>
      </c>
      <c r="B956" t="s">
        <v>10504</v>
      </c>
      <c r="C956" t="s">
        <v>107</v>
      </c>
      <c r="D956" t="s">
        <v>500</v>
      </c>
      <c r="E956">
        <v>203</v>
      </c>
      <c r="F956">
        <v>4888</v>
      </c>
      <c r="G956">
        <v>1.1000000000000001</v>
      </c>
    </row>
    <row r="957" spans="1:7" x14ac:dyDescent="0.25">
      <c r="A957" t="s">
        <v>6330</v>
      </c>
      <c r="B957" t="s">
        <v>11120</v>
      </c>
      <c r="C957" t="s">
        <v>107</v>
      </c>
      <c r="D957" t="s">
        <v>500</v>
      </c>
      <c r="E957">
        <v>183</v>
      </c>
      <c r="F957">
        <v>1467</v>
      </c>
      <c r="G957">
        <v>1.9</v>
      </c>
    </row>
    <row r="958" spans="1:7" x14ac:dyDescent="0.25">
      <c r="A958" t="s">
        <v>11575</v>
      </c>
      <c r="B958" t="s">
        <v>11574</v>
      </c>
      <c r="C958" t="s">
        <v>107</v>
      </c>
      <c r="D958" t="s">
        <v>500</v>
      </c>
      <c r="E958">
        <v>142</v>
      </c>
      <c r="F958">
        <v>2400</v>
      </c>
      <c r="G958">
        <v>9.1</v>
      </c>
    </row>
    <row r="959" spans="1:7" x14ac:dyDescent="0.25">
      <c r="A959" t="s">
        <v>3481</v>
      </c>
      <c r="B959" t="s">
        <v>12362</v>
      </c>
      <c r="C959" t="s">
        <v>107</v>
      </c>
      <c r="D959" t="s">
        <v>500</v>
      </c>
      <c r="E959">
        <v>161</v>
      </c>
      <c r="F959">
        <v>3272</v>
      </c>
      <c r="G959">
        <v>1.4</v>
      </c>
    </row>
    <row r="960" spans="1:7" x14ac:dyDescent="0.25">
      <c r="A960" t="s">
        <v>4366</v>
      </c>
      <c r="B960" t="s">
        <v>9686</v>
      </c>
      <c r="C960" t="s">
        <v>107</v>
      </c>
      <c r="D960" t="s">
        <v>500</v>
      </c>
      <c r="E960">
        <v>289</v>
      </c>
      <c r="F960">
        <v>2586</v>
      </c>
      <c r="G960">
        <v>1.8</v>
      </c>
    </row>
    <row r="961" spans="1:7" x14ac:dyDescent="0.25">
      <c r="A961" t="s">
        <v>4787</v>
      </c>
      <c r="B961" t="s">
        <v>10941</v>
      </c>
      <c r="C961" t="s">
        <v>107</v>
      </c>
      <c r="D961" t="s">
        <v>500</v>
      </c>
      <c r="E961">
        <v>220</v>
      </c>
      <c r="F961">
        <v>1851</v>
      </c>
      <c r="G961">
        <v>0.8</v>
      </c>
    </row>
    <row r="962" spans="1:7" x14ac:dyDescent="0.25">
      <c r="A962" t="s">
        <v>2945</v>
      </c>
      <c r="B962" t="s">
        <v>10831</v>
      </c>
      <c r="C962" t="s">
        <v>107</v>
      </c>
      <c r="D962" t="s">
        <v>500</v>
      </c>
      <c r="E962">
        <v>281</v>
      </c>
      <c r="F962">
        <v>2016</v>
      </c>
      <c r="G962">
        <v>0.8</v>
      </c>
    </row>
    <row r="963" spans="1:7" x14ac:dyDescent="0.25">
      <c r="A963" t="s">
        <v>5769</v>
      </c>
      <c r="B963" t="s">
        <v>8140</v>
      </c>
      <c r="C963" t="s">
        <v>107</v>
      </c>
      <c r="D963" t="s">
        <v>500</v>
      </c>
      <c r="E963">
        <v>149</v>
      </c>
      <c r="F963">
        <v>4150</v>
      </c>
      <c r="G963">
        <v>1</v>
      </c>
    </row>
    <row r="964" spans="1:7" x14ac:dyDescent="0.25">
      <c r="A964" t="s">
        <v>3162</v>
      </c>
      <c r="B964" t="s">
        <v>5174</v>
      </c>
      <c r="C964" t="s">
        <v>107</v>
      </c>
      <c r="D964" t="s">
        <v>500</v>
      </c>
      <c r="E964">
        <v>245</v>
      </c>
      <c r="F964">
        <v>1629</v>
      </c>
      <c r="G964">
        <v>1.7000000000000002</v>
      </c>
    </row>
    <row r="965" spans="1:7" x14ac:dyDescent="0.25">
      <c r="A965" t="s">
        <v>5456</v>
      </c>
      <c r="B965" t="s">
        <v>11145</v>
      </c>
      <c r="C965" t="s">
        <v>107</v>
      </c>
      <c r="D965" t="s">
        <v>500</v>
      </c>
      <c r="E965">
        <v>131</v>
      </c>
      <c r="F965">
        <v>3170</v>
      </c>
      <c r="G965">
        <v>1.5</v>
      </c>
    </row>
    <row r="966" spans="1:7" x14ac:dyDescent="0.25">
      <c r="A966" t="s">
        <v>4733</v>
      </c>
      <c r="B966" t="s">
        <v>4732</v>
      </c>
      <c r="C966" t="s">
        <v>107</v>
      </c>
      <c r="D966" t="s">
        <v>500</v>
      </c>
      <c r="E966">
        <v>182</v>
      </c>
      <c r="F966">
        <v>1735</v>
      </c>
      <c r="G966">
        <v>1.5</v>
      </c>
    </row>
    <row r="967" spans="1:7" x14ac:dyDescent="0.25">
      <c r="A967" t="s">
        <v>3219</v>
      </c>
      <c r="B967" t="s">
        <v>3218</v>
      </c>
      <c r="C967" t="s">
        <v>107</v>
      </c>
      <c r="D967" t="s">
        <v>500</v>
      </c>
      <c r="E967">
        <v>165</v>
      </c>
      <c r="F967">
        <v>6704</v>
      </c>
      <c r="G967">
        <v>1.3</v>
      </c>
    </row>
    <row r="968" spans="1:7" x14ac:dyDescent="0.25">
      <c r="A968" t="s">
        <v>4462</v>
      </c>
      <c r="B968" t="s">
        <v>12017</v>
      </c>
      <c r="C968" t="s">
        <v>107</v>
      </c>
      <c r="D968" t="s">
        <v>500</v>
      </c>
      <c r="E968">
        <v>154</v>
      </c>
      <c r="F968">
        <v>4108</v>
      </c>
      <c r="G968">
        <v>1.7000000000000002</v>
      </c>
    </row>
    <row r="969" spans="1:7" x14ac:dyDescent="0.25">
      <c r="A969" t="s">
        <v>3792</v>
      </c>
      <c r="B969" t="s">
        <v>10135</v>
      </c>
      <c r="C969" t="s">
        <v>107</v>
      </c>
      <c r="D969" t="s">
        <v>500</v>
      </c>
      <c r="E969">
        <v>206</v>
      </c>
      <c r="F969">
        <v>3416</v>
      </c>
      <c r="G969">
        <v>1.5</v>
      </c>
    </row>
    <row r="970" spans="1:7" x14ac:dyDescent="0.25">
      <c r="A970" t="s">
        <v>3788</v>
      </c>
      <c r="B970" t="s">
        <v>7022</v>
      </c>
      <c r="C970" t="s">
        <v>107</v>
      </c>
      <c r="D970" t="s">
        <v>500</v>
      </c>
      <c r="E970">
        <v>282</v>
      </c>
      <c r="F970">
        <v>4986</v>
      </c>
      <c r="G970">
        <v>0.60000000000000009</v>
      </c>
    </row>
    <row r="971" spans="1:7" x14ac:dyDescent="0.25">
      <c r="A971" t="s">
        <v>2788</v>
      </c>
      <c r="B971" t="s">
        <v>2787</v>
      </c>
      <c r="C971" t="s">
        <v>107</v>
      </c>
      <c r="D971" t="s">
        <v>500</v>
      </c>
      <c r="E971">
        <v>267</v>
      </c>
      <c r="F971">
        <v>4247</v>
      </c>
      <c r="G971">
        <v>2.1</v>
      </c>
    </row>
    <row r="972" spans="1:7" x14ac:dyDescent="0.25">
      <c r="A972" t="s">
        <v>5234</v>
      </c>
      <c r="B972" t="s">
        <v>7561</v>
      </c>
      <c r="C972" t="s">
        <v>107</v>
      </c>
      <c r="D972" t="s">
        <v>500</v>
      </c>
      <c r="E972">
        <v>274</v>
      </c>
      <c r="F972">
        <v>9930</v>
      </c>
      <c r="G972">
        <v>0.9</v>
      </c>
    </row>
    <row r="973" spans="1:7" x14ac:dyDescent="0.25">
      <c r="A973" t="s">
        <v>2604</v>
      </c>
      <c r="B973" t="s">
        <v>4941</v>
      </c>
      <c r="C973" t="s">
        <v>107</v>
      </c>
      <c r="D973" t="s">
        <v>500</v>
      </c>
      <c r="E973">
        <v>146</v>
      </c>
      <c r="F973">
        <v>2203</v>
      </c>
      <c r="G973">
        <v>4.8</v>
      </c>
    </row>
    <row r="974" spans="1:7" x14ac:dyDescent="0.25">
      <c r="A974" t="s">
        <v>6540</v>
      </c>
      <c r="B974" t="s">
        <v>6701</v>
      </c>
      <c r="C974" t="s">
        <v>107</v>
      </c>
      <c r="D974" t="s">
        <v>500</v>
      </c>
      <c r="E974">
        <v>149</v>
      </c>
      <c r="F974">
        <v>2248</v>
      </c>
      <c r="G974">
        <v>6.6</v>
      </c>
    </row>
    <row r="975" spans="1:7" x14ac:dyDescent="0.25">
      <c r="A975" t="s">
        <v>4688</v>
      </c>
      <c r="B975" t="s">
        <v>12234</v>
      </c>
      <c r="C975" t="s">
        <v>107</v>
      </c>
      <c r="D975" t="s">
        <v>500</v>
      </c>
      <c r="E975">
        <v>171</v>
      </c>
      <c r="F975">
        <v>6753</v>
      </c>
      <c r="G975">
        <v>2.2000000000000002</v>
      </c>
    </row>
    <row r="976" spans="1:7" x14ac:dyDescent="0.25">
      <c r="A976" t="s">
        <v>2562</v>
      </c>
      <c r="B976" t="s">
        <v>2561</v>
      </c>
      <c r="C976" t="s">
        <v>107</v>
      </c>
      <c r="D976" t="s">
        <v>500</v>
      </c>
      <c r="E976">
        <v>121</v>
      </c>
      <c r="F976">
        <v>2450</v>
      </c>
      <c r="G976">
        <v>6.8</v>
      </c>
    </row>
    <row r="977" spans="1:7" x14ac:dyDescent="0.25">
      <c r="A977" t="s">
        <v>12016</v>
      </c>
      <c r="B977" t="s">
        <v>12015</v>
      </c>
      <c r="C977" t="s">
        <v>107</v>
      </c>
      <c r="D977" t="s">
        <v>500</v>
      </c>
      <c r="E977">
        <v>233</v>
      </c>
      <c r="F977">
        <v>3812</v>
      </c>
      <c r="G977">
        <v>1.7000000000000002</v>
      </c>
    </row>
    <row r="978" spans="1:7" x14ac:dyDescent="0.25">
      <c r="A978" t="s">
        <v>8270</v>
      </c>
      <c r="B978" t="s">
        <v>8937</v>
      </c>
      <c r="C978" t="s">
        <v>107</v>
      </c>
      <c r="D978" t="s">
        <v>500</v>
      </c>
      <c r="E978">
        <v>173</v>
      </c>
      <c r="F978">
        <v>2812</v>
      </c>
      <c r="G978">
        <v>2.7</v>
      </c>
    </row>
    <row r="979" spans="1:7" x14ac:dyDescent="0.25">
      <c r="A979" t="s">
        <v>3797</v>
      </c>
      <c r="B979" t="s">
        <v>3796</v>
      </c>
      <c r="C979" t="s">
        <v>107</v>
      </c>
      <c r="D979" t="s">
        <v>500</v>
      </c>
      <c r="E979">
        <v>161</v>
      </c>
      <c r="F979">
        <v>2335</v>
      </c>
      <c r="G979">
        <v>3.8</v>
      </c>
    </row>
    <row r="980" spans="1:7" x14ac:dyDescent="0.25">
      <c r="A980" t="s">
        <v>1197</v>
      </c>
      <c r="B980" t="s">
        <v>3657</v>
      </c>
      <c r="C980" t="s">
        <v>107</v>
      </c>
      <c r="D980" t="s">
        <v>500</v>
      </c>
      <c r="E980">
        <v>208</v>
      </c>
      <c r="F980">
        <v>5351</v>
      </c>
      <c r="G980">
        <v>3.3</v>
      </c>
    </row>
    <row r="981" spans="1:7" x14ac:dyDescent="0.25">
      <c r="A981" t="s">
        <v>1587</v>
      </c>
      <c r="B981" t="s">
        <v>9832</v>
      </c>
      <c r="C981" t="s">
        <v>107</v>
      </c>
      <c r="D981" t="s">
        <v>500</v>
      </c>
      <c r="E981">
        <v>193</v>
      </c>
      <c r="F981">
        <v>6168</v>
      </c>
      <c r="G981">
        <v>5.9</v>
      </c>
    </row>
    <row r="982" spans="1:7" x14ac:dyDescent="0.25">
      <c r="A982" t="s">
        <v>2268</v>
      </c>
      <c r="B982" t="s">
        <v>8066</v>
      </c>
      <c r="C982" t="s">
        <v>107</v>
      </c>
      <c r="D982" t="s">
        <v>500</v>
      </c>
      <c r="E982">
        <v>174</v>
      </c>
      <c r="F982">
        <v>2298</v>
      </c>
      <c r="G982">
        <v>1.4</v>
      </c>
    </row>
    <row r="983" spans="1:7" x14ac:dyDescent="0.25">
      <c r="A983" t="s">
        <v>3639</v>
      </c>
      <c r="B983" t="s">
        <v>3638</v>
      </c>
      <c r="C983" t="s">
        <v>111</v>
      </c>
      <c r="D983" t="s">
        <v>580</v>
      </c>
      <c r="E983">
        <v>315</v>
      </c>
      <c r="F983">
        <v>2469</v>
      </c>
      <c r="G983">
        <v>15.4</v>
      </c>
    </row>
    <row r="984" spans="1:7" x14ac:dyDescent="0.25">
      <c r="A984" t="s">
        <v>7296</v>
      </c>
      <c r="B984" t="s">
        <v>7295</v>
      </c>
      <c r="C984" t="s">
        <v>111</v>
      </c>
      <c r="D984" t="s">
        <v>580</v>
      </c>
      <c r="E984">
        <v>167</v>
      </c>
      <c r="F984">
        <v>4842</v>
      </c>
      <c r="G984">
        <v>49.2</v>
      </c>
    </row>
    <row r="985" spans="1:7" x14ac:dyDescent="0.25">
      <c r="A985" t="s">
        <v>1536</v>
      </c>
      <c r="B985" t="s">
        <v>6745</v>
      </c>
      <c r="C985" t="s">
        <v>111</v>
      </c>
      <c r="D985" t="s">
        <v>580</v>
      </c>
      <c r="E985">
        <v>533</v>
      </c>
      <c r="F985">
        <v>1480</v>
      </c>
      <c r="G985">
        <v>3.1</v>
      </c>
    </row>
    <row r="986" spans="1:7" x14ac:dyDescent="0.25">
      <c r="A986" t="s">
        <v>2951</v>
      </c>
      <c r="B986" t="s">
        <v>10481</v>
      </c>
      <c r="C986" t="s">
        <v>111</v>
      </c>
      <c r="D986" t="s">
        <v>580</v>
      </c>
      <c r="E986">
        <v>221</v>
      </c>
      <c r="F986">
        <v>862</v>
      </c>
      <c r="G986">
        <v>1.3</v>
      </c>
    </row>
    <row r="987" spans="1:7" x14ac:dyDescent="0.25">
      <c r="A987" t="s">
        <v>2618</v>
      </c>
      <c r="B987" t="s">
        <v>9139</v>
      </c>
      <c r="C987" t="s">
        <v>111</v>
      </c>
      <c r="D987" t="s">
        <v>580</v>
      </c>
      <c r="E987">
        <v>149</v>
      </c>
      <c r="F987">
        <v>961</v>
      </c>
      <c r="G987">
        <v>3.6</v>
      </c>
    </row>
    <row r="988" spans="1:7" x14ac:dyDescent="0.25">
      <c r="A988" t="s">
        <v>3541</v>
      </c>
      <c r="B988" t="s">
        <v>3540</v>
      </c>
      <c r="C988" t="s">
        <v>111</v>
      </c>
      <c r="D988" t="s">
        <v>580</v>
      </c>
      <c r="E988">
        <v>360</v>
      </c>
      <c r="F988">
        <v>2411</v>
      </c>
      <c r="G988">
        <v>3.2</v>
      </c>
    </row>
    <row r="989" spans="1:7" x14ac:dyDescent="0.25">
      <c r="A989" t="s">
        <v>3575</v>
      </c>
      <c r="B989" t="s">
        <v>7744</v>
      </c>
      <c r="C989" t="s">
        <v>111</v>
      </c>
      <c r="D989" t="s">
        <v>580</v>
      </c>
      <c r="E989">
        <v>300</v>
      </c>
      <c r="F989">
        <v>709</v>
      </c>
      <c r="G989">
        <v>1.5</v>
      </c>
    </row>
    <row r="990" spans="1:7" x14ac:dyDescent="0.25">
      <c r="A990" t="s">
        <v>1463</v>
      </c>
      <c r="B990" t="s">
        <v>4529</v>
      </c>
      <c r="C990" t="s">
        <v>111</v>
      </c>
      <c r="D990" t="s">
        <v>580</v>
      </c>
      <c r="E990">
        <v>596</v>
      </c>
      <c r="F990">
        <v>7516</v>
      </c>
      <c r="G990">
        <v>1.9</v>
      </c>
    </row>
    <row r="991" spans="1:7" x14ac:dyDescent="0.25">
      <c r="A991" t="s">
        <v>6194</v>
      </c>
      <c r="B991" t="s">
        <v>11814</v>
      </c>
      <c r="C991" t="s">
        <v>111</v>
      </c>
      <c r="D991" t="s">
        <v>580</v>
      </c>
      <c r="E991">
        <v>735</v>
      </c>
      <c r="F991">
        <v>3114</v>
      </c>
      <c r="G991">
        <v>0.9</v>
      </c>
    </row>
    <row r="992" spans="1:7" x14ac:dyDescent="0.25">
      <c r="A992" t="s">
        <v>1738</v>
      </c>
      <c r="B992" t="s">
        <v>11170</v>
      </c>
      <c r="C992" t="s">
        <v>111</v>
      </c>
      <c r="D992" t="s">
        <v>580</v>
      </c>
      <c r="E992">
        <v>432</v>
      </c>
      <c r="F992">
        <v>3475</v>
      </c>
      <c r="G992">
        <v>1.3</v>
      </c>
    </row>
    <row r="993" spans="1:7" x14ac:dyDescent="0.25">
      <c r="A993" t="s">
        <v>2879</v>
      </c>
      <c r="B993" t="s">
        <v>3106</v>
      </c>
      <c r="C993" t="s">
        <v>111</v>
      </c>
      <c r="D993" t="s">
        <v>580</v>
      </c>
      <c r="E993">
        <v>658</v>
      </c>
      <c r="F993">
        <v>5102</v>
      </c>
      <c r="G993">
        <v>10.199999999999999</v>
      </c>
    </row>
    <row r="994" spans="1:7" x14ac:dyDescent="0.25">
      <c r="A994" t="s">
        <v>2196</v>
      </c>
      <c r="B994" t="s">
        <v>10386</v>
      </c>
      <c r="C994" t="s">
        <v>111</v>
      </c>
      <c r="D994" t="s">
        <v>580</v>
      </c>
      <c r="E994">
        <v>358</v>
      </c>
      <c r="F994">
        <v>5823</v>
      </c>
      <c r="G994">
        <v>2.2999999999999998</v>
      </c>
    </row>
    <row r="995" spans="1:7" x14ac:dyDescent="0.25">
      <c r="A995" t="s">
        <v>704</v>
      </c>
      <c r="B995" t="s">
        <v>3987</v>
      </c>
      <c r="C995" t="s">
        <v>111</v>
      </c>
      <c r="D995" t="s">
        <v>580</v>
      </c>
      <c r="E995">
        <v>559</v>
      </c>
      <c r="F995">
        <v>3217</v>
      </c>
      <c r="G995">
        <v>1.1000000000000001</v>
      </c>
    </row>
    <row r="996" spans="1:7" x14ac:dyDescent="0.25">
      <c r="A996" t="s">
        <v>2997</v>
      </c>
      <c r="B996" t="s">
        <v>2996</v>
      </c>
      <c r="C996" t="s">
        <v>111</v>
      </c>
      <c r="D996" t="s">
        <v>580</v>
      </c>
      <c r="E996">
        <v>364</v>
      </c>
      <c r="F996">
        <v>1507</v>
      </c>
      <c r="G996">
        <v>1.2</v>
      </c>
    </row>
    <row r="997" spans="1:7" x14ac:dyDescent="0.25">
      <c r="A997" t="s">
        <v>2813</v>
      </c>
      <c r="B997" t="s">
        <v>7416</v>
      </c>
      <c r="C997" t="s">
        <v>111</v>
      </c>
      <c r="D997" t="s">
        <v>580</v>
      </c>
      <c r="E997">
        <v>203</v>
      </c>
      <c r="F997">
        <v>3874</v>
      </c>
      <c r="G997">
        <v>3.8</v>
      </c>
    </row>
    <row r="998" spans="1:7" x14ac:dyDescent="0.25">
      <c r="A998" t="s">
        <v>4839</v>
      </c>
      <c r="B998" t="s">
        <v>10767</v>
      </c>
      <c r="C998" t="s">
        <v>111</v>
      </c>
      <c r="D998" t="s">
        <v>580</v>
      </c>
      <c r="E998">
        <v>771</v>
      </c>
      <c r="F998">
        <v>8712</v>
      </c>
      <c r="G998">
        <v>2.6</v>
      </c>
    </row>
    <row r="999" spans="1:7" x14ac:dyDescent="0.25">
      <c r="A999" t="s">
        <v>1796</v>
      </c>
      <c r="B999" t="s">
        <v>5554</v>
      </c>
      <c r="C999" t="s">
        <v>111</v>
      </c>
      <c r="D999" t="s">
        <v>580</v>
      </c>
      <c r="E999">
        <v>551</v>
      </c>
      <c r="F999">
        <v>3820</v>
      </c>
      <c r="G999">
        <v>1.4</v>
      </c>
    </row>
    <row r="1000" spans="1:7" x14ac:dyDescent="0.25">
      <c r="A1000" t="s">
        <v>601</v>
      </c>
      <c r="B1000" t="s">
        <v>600</v>
      </c>
      <c r="C1000" t="s">
        <v>111</v>
      </c>
      <c r="D1000" t="s">
        <v>580</v>
      </c>
      <c r="E1000">
        <v>166</v>
      </c>
      <c r="F1000">
        <v>2497</v>
      </c>
      <c r="G1000">
        <v>3.7</v>
      </c>
    </row>
    <row r="1001" spans="1:7" x14ac:dyDescent="0.25">
      <c r="A1001" t="s">
        <v>2306</v>
      </c>
      <c r="B1001" t="s">
        <v>11105</v>
      </c>
      <c r="C1001" t="s">
        <v>111</v>
      </c>
      <c r="D1001" t="s">
        <v>580</v>
      </c>
      <c r="E1001">
        <v>760</v>
      </c>
      <c r="F1001">
        <v>5930</v>
      </c>
      <c r="G1001">
        <v>0.8</v>
      </c>
    </row>
    <row r="1002" spans="1:7" x14ac:dyDescent="0.25">
      <c r="A1002" t="s">
        <v>581</v>
      </c>
      <c r="B1002" t="s">
        <v>3415</v>
      </c>
      <c r="C1002" t="s">
        <v>111</v>
      </c>
      <c r="D1002" t="s">
        <v>580</v>
      </c>
      <c r="E1002">
        <v>641</v>
      </c>
      <c r="F1002">
        <v>1674</v>
      </c>
      <c r="G1002">
        <v>4.4000000000000004</v>
      </c>
    </row>
    <row r="1003" spans="1:7" x14ac:dyDescent="0.25">
      <c r="A1003" t="s">
        <v>2627</v>
      </c>
      <c r="B1003" t="s">
        <v>3272</v>
      </c>
      <c r="C1003" t="s">
        <v>111</v>
      </c>
      <c r="D1003" t="s">
        <v>580</v>
      </c>
      <c r="E1003">
        <v>189</v>
      </c>
      <c r="F1003">
        <v>1883</v>
      </c>
      <c r="G1003">
        <v>0.8</v>
      </c>
    </row>
    <row r="1004" spans="1:7" x14ac:dyDescent="0.25">
      <c r="A1004" t="s">
        <v>4209</v>
      </c>
      <c r="B1004" t="s">
        <v>7103</v>
      </c>
      <c r="C1004" t="s">
        <v>111</v>
      </c>
      <c r="D1004" t="s">
        <v>580</v>
      </c>
      <c r="E1004">
        <v>537</v>
      </c>
      <c r="F1004">
        <v>4015</v>
      </c>
      <c r="G1004">
        <v>0.8</v>
      </c>
    </row>
    <row r="1005" spans="1:7" x14ac:dyDescent="0.25">
      <c r="A1005" t="s">
        <v>7955</v>
      </c>
      <c r="B1005" t="s">
        <v>9508</v>
      </c>
      <c r="C1005" t="s">
        <v>111</v>
      </c>
      <c r="D1005" t="s">
        <v>580</v>
      </c>
      <c r="E1005">
        <v>363</v>
      </c>
      <c r="F1005">
        <v>1924</v>
      </c>
      <c r="G1005">
        <v>1.6</v>
      </c>
    </row>
    <row r="1006" spans="1:7" x14ac:dyDescent="0.25">
      <c r="A1006" t="s">
        <v>5566</v>
      </c>
      <c r="B1006" t="s">
        <v>9903</v>
      </c>
      <c r="C1006" t="s">
        <v>111</v>
      </c>
      <c r="D1006" t="s">
        <v>580</v>
      </c>
      <c r="E1006">
        <v>725</v>
      </c>
      <c r="F1006">
        <v>1409</v>
      </c>
      <c r="G1006">
        <v>0.8</v>
      </c>
    </row>
    <row r="1007" spans="1:7" x14ac:dyDescent="0.25">
      <c r="A1007" t="s">
        <v>7784</v>
      </c>
      <c r="B1007" t="s">
        <v>7613</v>
      </c>
      <c r="C1007" t="s">
        <v>111</v>
      </c>
      <c r="D1007" t="s">
        <v>580</v>
      </c>
      <c r="E1007">
        <v>286</v>
      </c>
      <c r="F1007">
        <v>3250</v>
      </c>
      <c r="G1007">
        <v>1.2</v>
      </c>
    </row>
    <row r="1008" spans="1:7" x14ac:dyDescent="0.25">
      <c r="A1008" t="s">
        <v>3485</v>
      </c>
      <c r="B1008" t="s">
        <v>11296</v>
      </c>
      <c r="C1008" t="s">
        <v>111</v>
      </c>
      <c r="D1008" t="s">
        <v>580</v>
      </c>
      <c r="E1008">
        <v>167</v>
      </c>
      <c r="F1008">
        <v>1640</v>
      </c>
      <c r="G1008">
        <v>7.5</v>
      </c>
    </row>
    <row r="1009" spans="1:7" x14ac:dyDescent="0.25">
      <c r="A1009" t="s">
        <v>2886</v>
      </c>
      <c r="B1009" t="s">
        <v>4884</v>
      </c>
      <c r="C1009" t="s">
        <v>111</v>
      </c>
      <c r="D1009" t="s">
        <v>580</v>
      </c>
      <c r="E1009">
        <v>506</v>
      </c>
      <c r="F1009">
        <v>7062</v>
      </c>
      <c r="G1009">
        <v>1.3</v>
      </c>
    </row>
    <row r="1010" spans="1:7" x14ac:dyDescent="0.25">
      <c r="A1010" t="s">
        <v>1943</v>
      </c>
      <c r="B1010" t="s">
        <v>12003</v>
      </c>
      <c r="C1010" t="s">
        <v>111</v>
      </c>
      <c r="D1010" t="s">
        <v>580</v>
      </c>
      <c r="E1010">
        <v>464</v>
      </c>
      <c r="F1010">
        <v>3629</v>
      </c>
      <c r="G1010">
        <v>0.70000000000000007</v>
      </c>
    </row>
    <row r="1011" spans="1:7" x14ac:dyDescent="0.25">
      <c r="A1011" t="s">
        <v>3454</v>
      </c>
      <c r="B1011" t="s">
        <v>1387</v>
      </c>
      <c r="C1011" t="s">
        <v>111</v>
      </c>
      <c r="D1011" t="s">
        <v>580</v>
      </c>
      <c r="E1011">
        <v>578</v>
      </c>
      <c r="F1011">
        <v>3023</v>
      </c>
      <c r="G1011">
        <v>0.4</v>
      </c>
    </row>
    <row r="1012" spans="1:7" x14ac:dyDescent="0.25">
      <c r="A1012" t="s">
        <v>8741</v>
      </c>
      <c r="B1012" t="s">
        <v>11441</v>
      </c>
      <c r="C1012" t="s">
        <v>111</v>
      </c>
      <c r="D1012" t="s">
        <v>580</v>
      </c>
      <c r="E1012">
        <v>249</v>
      </c>
      <c r="F1012">
        <v>2211</v>
      </c>
      <c r="G1012">
        <v>3.1</v>
      </c>
    </row>
    <row r="1013" spans="1:7" x14ac:dyDescent="0.25">
      <c r="A1013" t="s">
        <v>1352</v>
      </c>
      <c r="B1013" t="s">
        <v>9623</v>
      </c>
      <c r="C1013" t="s">
        <v>111</v>
      </c>
      <c r="D1013" t="s">
        <v>580</v>
      </c>
      <c r="E1013">
        <v>352</v>
      </c>
      <c r="F1013">
        <v>4369</v>
      </c>
      <c r="G1013">
        <v>1.2</v>
      </c>
    </row>
    <row r="1014" spans="1:7" x14ac:dyDescent="0.25">
      <c r="A1014" t="s">
        <v>2875</v>
      </c>
      <c r="B1014" t="s">
        <v>12233</v>
      </c>
      <c r="C1014" t="s">
        <v>111</v>
      </c>
      <c r="D1014" t="s">
        <v>580</v>
      </c>
      <c r="E1014">
        <v>530</v>
      </c>
      <c r="F1014">
        <v>3318</v>
      </c>
      <c r="G1014">
        <v>0.4</v>
      </c>
    </row>
    <row r="1015" spans="1:7" x14ac:dyDescent="0.25">
      <c r="A1015" t="s">
        <v>6881</v>
      </c>
      <c r="B1015" t="s">
        <v>6880</v>
      </c>
      <c r="C1015" t="s">
        <v>111</v>
      </c>
      <c r="D1015" t="s">
        <v>580</v>
      </c>
      <c r="E1015">
        <v>430</v>
      </c>
      <c r="F1015">
        <v>4707</v>
      </c>
      <c r="G1015">
        <v>1.2</v>
      </c>
    </row>
    <row r="1016" spans="1:7" x14ac:dyDescent="0.25">
      <c r="A1016" t="s">
        <v>10660</v>
      </c>
      <c r="B1016" t="s">
        <v>8982</v>
      </c>
      <c r="C1016" t="s">
        <v>111</v>
      </c>
      <c r="D1016" t="s">
        <v>580</v>
      </c>
      <c r="E1016">
        <v>400</v>
      </c>
      <c r="F1016">
        <v>3639</v>
      </c>
      <c r="G1016">
        <v>2.2999999999999998</v>
      </c>
    </row>
    <row r="1017" spans="1:7" x14ac:dyDescent="0.25">
      <c r="A1017" t="s">
        <v>9915</v>
      </c>
      <c r="B1017" t="s">
        <v>9914</v>
      </c>
      <c r="C1017" t="s">
        <v>111</v>
      </c>
      <c r="D1017" t="s">
        <v>580</v>
      </c>
      <c r="E1017">
        <v>442</v>
      </c>
      <c r="F1017">
        <v>3659</v>
      </c>
      <c r="G1017">
        <v>0.8</v>
      </c>
    </row>
    <row r="1018" spans="1:7" x14ac:dyDescent="0.25">
      <c r="A1018" t="s">
        <v>3569</v>
      </c>
      <c r="B1018" t="s">
        <v>3568</v>
      </c>
      <c r="C1018" t="s">
        <v>111</v>
      </c>
      <c r="D1018" t="s">
        <v>580</v>
      </c>
      <c r="E1018">
        <v>432</v>
      </c>
      <c r="F1018">
        <v>3834</v>
      </c>
      <c r="G1018">
        <v>1.8</v>
      </c>
    </row>
    <row r="1019" spans="1:7" x14ac:dyDescent="0.25">
      <c r="A1019" t="s">
        <v>834</v>
      </c>
      <c r="B1019" t="s">
        <v>11174</v>
      </c>
      <c r="C1019" t="s">
        <v>111</v>
      </c>
      <c r="D1019" t="s">
        <v>580</v>
      </c>
      <c r="E1019">
        <v>223</v>
      </c>
      <c r="F1019">
        <v>1150</v>
      </c>
      <c r="G1019">
        <v>1.2</v>
      </c>
    </row>
    <row r="1020" spans="1:7" x14ac:dyDescent="0.25">
      <c r="A1020" t="s">
        <v>6015</v>
      </c>
      <c r="B1020" t="s">
        <v>11538</v>
      </c>
      <c r="C1020" t="s">
        <v>111</v>
      </c>
      <c r="D1020" t="s">
        <v>580</v>
      </c>
      <c r="E1020">
        <v>413</v>
      </c>
      <c r="F1020">
        <v>4332</v>
      </c>
      <c r="G1020">
        <v>0.70000000000000007</v>
      </c>
    </row>
    <row r="1021" spans="1:7" x14ac:dyDescent="0.25">
      <c r="A1021" t="s">
        <v>7174</v>
      </c>
      <c r="B1021" t="s">
        <v>7173</v>
      </c>
      <c r="C1021" t="s">
        <v>111</v>
      </c>
      <c r="D1021" t="s">
        <v>580</v>
      </c>
      <c r="E1021">
        <v>197</v>
      </c>
      <c r="F1021">
        <v>2045</v>
      </c>
      <c r="G1021">
        <v>1.7000000000000002</v>
      </c>
    </row>
    <row r="1022" spans="1:7" x14ac:dyDescent="0.25">
      <c r="A1022" t="s">
        <v>2612</v>
      </c>
      <c r="B1022" t="s">
        <v>2611</v>
      </c>
      <c r="C1022" t="s">
        <v>111</v>
      </c>
      <c r="D1022" t="s">
        <v>580</v>
      </c>
      <c r="E1022">
        <v>472</v>
      </c>
      <c r="F1022">
        <v>4279</v>
      </c>
      <c r="G1022">
        <v>0.5</v>
      </c>
    </row>
    <row r="1023" spans="1:7" x14ac:dyDescent="0.25">
      <c r="A1023" t="s">
        <v>6510</v>
      </c>
      <c r="B1023" t="s">
        <v>6509</v>
      </c>
      <c r="C1023" t="s">
        <v>111</v>
      </c>
      <c r="D1023" t="s">
        <v>580</v>
      </c>
      <c r="E1023">
        <v>297</v>
      </c>
      <c r="F1023">
        <v>1922</v>
      </c>
      <c r="G1023">
        <v>0.9</v>
      </c>
    </row>
    <row r="1024" spans="1:7" x14ac:dyDescent="0.25">
      <c r="A1024" t="s">
        <v>1475</v>
      </c>
      <c r="B1024" t="s">
        <v>11577</v>
      </c>
      <c r="C1024" t="s">
        <v>111</v>
      </c>
      <c r="D1024" t="s">
        <v>580</v>
      </c>
      <c r="E1024">
        <v>135</v>
      </c>
      <c r="F1024">
        <v>2372</v>
      </c>
      <c r="G1024">
        <v>4.5999999999999996</v>
      </c>
    </row>
    <row r="1025" spans="1:7" x14ac:dyDescent="0.25">
      <c r="A1025" t="s">
        <v>3062</v>
      </c>
      <c r="B1025" t="s">
        <v>9273</v>
      </c>
      <c r="C1025" t="s">
        <v>111</v>
      </c>
      <c r="D1025" t="s">
        <v>580</v>
      </c>
      <c r="E1025">
        <v>467</v>
      </c>
      <c r="F1025">
        <v>2541</v>
      </c>
      <c r="G1025">
        <v>1.7000000000000002</v>
      </c>
    </row>
    <row r="1026" spans="1:7" x14ac:dyDescent="0.25">
      <c r="A1026" t="s">
        <v>1045</v>
      </c>
      <c r="B1026" t="s">
        <v>111</v>
      </c>
      <c r="C1026" t="s">
        <v>111</v>
      </c>
      <c r="D1026" t="s">
        <v>580</v>
      </c>
      <c r="E1026">
        <v>512</v>
      </c>
      <c r="F1026">
        <v>3452</v>
      </c>
      <c r="G1026">
        <v>1.2</v>
      </c>
    </row>
    <row r="1027" spans="1:7" x14ac:dyDescent="0.25">
      <c r="A1027" t="s">
        <v>9886</v>
      </c>
      <c r="B1027" t="s">
        <v>9885</v>
      </c>
      <c r="C1027" t="s">
        <v>812</v>
      </c>
      <c r="D1027" t="s">
        <v>465</v>
      </c>
      <c r="E1027">
        <v>136</v>
      </c>
      <c r="F1027">
        <v>8314</v>
      </c>
      <c r="G1027">
        <v>64.3</v>
      </c>
    </row>
    <row r="1028" spans="1:7" x14ac:dyDescent="0.25">
      <c r="A1028" t="s">
        <v>3604</v>
      </c>
      <c r="B1028" t="s">
        <v>9475</v>
      </c>
      <c r="C1028" t="s">
        <v>812</v>
      </c>
      <c r="D1028" t="s">
        <v>465</v>
      </c>
      <c r="E1028">
        <v>190</v>
      </c>
      <c r="F1028">
        <v>20182</v>
      </c>
      <c r="G1028">
        <v>3.1</v>
      </c>
    </row>
    <row r="1029" spans="1:7" x14ac:dyDescent="0.25">
      <c r="A1029" t="s">
        <v>7099</v>
      </c>
      <c r="B1029" t="s">
        <v>10037</v>
      </c>
      <c r="C1029" t="s">
        <v>812</v>
      </c>
      <c r="D1029" t="s">
        <v>465</v>
      </c>
      <c r="E1029">
        <v>131</v>
      </c>
      <c r="F1029">
        <v>1906</v>
      </c>
      <c r="G1029">
        <v>3.3</v>
      </c>
    </row>
    <row r="1030" spans="1:7" x14ac:dyDescent="0.25">
      <c r="A1030" t="s">
        <v>8827</v>
      </c>
      <c r="B1030" t="s">
        <v>8826</v>
      </c>
      <c r="C1030" t="s">
        <v>812</v>
      </c>
      <c r="D1030" t="s">
        <v>465</v>
      </c>
      <c r="E1030">
        <v>235</v>
      </c>
      <c r="F1030">
        <v>2327</v>
      </c>
      <c r="G1030">
        <v>0.5</v>
      </c>
    </row>
    <row r="1031" spans="1:7" x14ac:dyDescent="0.25">
      <c r="A1031" t="s">
        <v>4300</v>
      </c>
      <c r="B1031" t="s">
        <v>4299</v>
      </c>
      <c r="C1031" t="s">
        <v>812</v>
      </c>
      <c r="D1031" t="s">
        <v>465</v>
      </c>
      <c r="E1031">
        <v>376</v>
      </c>
      <c r="F1031">
        <v>2573</v>
      </c>
      <c r="G1031">
        <v>0.4</v>
      </c>
    </row>
    <row r="1032" spans="1:7" x14ac:dyDescent="0.25">
      <c r="A1032" t="s">
        <v>12446</v>
      </c>
      <c r="B1032" t="s">
        <v>12445</v>
      </c>
      <c r="C1032" t="s">
        <v>812</v>
      </c>
      <c r="D1032" t="s">
        <v>465</v>
      </c>
      <c r="E1032">
        <v>293</v>
      </c>
      <c r="F1032">
        <v>4413</v>
      </c>
      <c r="G1032">
        <v>1.2</v>
      </c>
    </row>
    <row r="1033" spans="1:7" x14ac:dyDescent="0.25">
      <c r="A1033" t="s">
        <v>6829</v>
      </c>
      <c r="B1033" t="s">
        <v>6828</v>
      </c>
      <c r="C1033" t="s">
        <v>812</v>
      </c>
      <c r="D1033" t="s">
        <v>465</v>
      </c>
      <c r="E1033">
        <v>228</v>
      </c>
      <c r="F1033">
        <v>10051</v>
      </c>
      <c r="G1033">
        <v>1.2</v>
      </c>
    </row>
    <row r="1034" spans="1:7" x14ac:dyDescent="0.25">
      <c r="A1034" t="s">
        <v>11245</v>
      </c>
      <c r="B1034" t="s">
        <v>11244</v>
      </c>
      <c r="C1034" t="s">
        <v>812</v>
      </c>
      <c r="D1034" t="s">
        <v>465</v>
      </c>
      <c r="E1034">
        <v>378</v>
      </c>
      <c r="F1034">
        <v>6327</v>
      </c>
      <c r="G1034">
        <v>0.5</v>
      </c>
    </row>
    <row r="1035" spans="1:7" x14ac:dyDescent="0.25">
      <c r="A1035" t="s">
        <v>9329</v>
      </c>
      <c r="B1035" t="s">
        <v>9825</v>
      </c>
      <c r="C1035" t="s">
        <v>812</v>
      </c>
      <c r="D1035" t="s">
        <v>465</v>
      </c>
      <c r="E1035">
        <v>1124</v>
      </c>
      <c r="F1035">
        <v>4096</v>
      </c>
      <c r="G1035">
        <v>0.2</v>
      </c>
    </row>
    <row r="1036" spans="1:7" x14ac:dyDescent="0.25">
      <c r="A1036" t="s">
        <v>6710</v>
      </c>
      <c r="B1036" t="s">
        <v>9125</v>
      </c>
      <c r="C1036" t="s">
        <v>812</v>
      </c>
      <c r="D1036" t="s">
        <v>465</v>
      </c>
      <c r="E1036">
        <v>362</v>
      </c>
      <c r="F1036">
        <v>2780</v>
      </c>
      <c r="G1036">
        <v>1.3</v>
      </c>
    </row>
    <row r="1037" spans="1:7" x14ac:dyDescent="0.25">
      <c r="A1037" t="s">
        <v>11741</v>
      </c>
      <c r="B1037" t="s">
        <v>11740</v>
      </c>
      <c r="C1037" t="s">
        <v>812</v>
      </c>
      <c r="D1037" t="s">
        <v>465</v>
      </c>
      <c r="E1037">
        <v>1133</v>
      </c>
      <c r="F1037">
        <v>12766</v>
      </c>
      <c r="G1037">
        <v>0.5</v>
      </c>
    </row>
    <row r="1038" spans="1:7" x14ac:dyDescent="0.25">
      <c r="A1038" t="s">
        <v>7061</v>
      </c>
      <c r="B1038" t="s">
        <v>11448</v>
      </c>
      <c r="C1038" t="s">
        <v>812</v>
      </c>
      <c r="D1038" t="s">
        <v>465</v>
      </c>
      <c r="E1038">
        <v>694</v>
      </c>
      <c r="F1038">
        <v>1365</v>
      </c>
      <c r="G1038">
        <v>0.1</v>
      </c>
    </row>
    <row r="1039" spans="1:7" x14ac:dyDescent="0.25">
      <c r="A1039" t="s">
        <v>2219</v>
      </c>
      <c r="B1039" t="s">
        <v>2218</v>
      </c>
      <c r="C1039" t="s">
        <v>812</v>
      </c>
      <c r="D1039" t="s">
        <v>465</v>
      </c>
      <c r="E1039">
        <v>1105</v>
      </c>
      <c r="F1039">
        <v>9625</v>
      </c>
      <c r="G1039">
        <v>0.2</v>
      </c>
    </row>
    <row r="1040" spans="1:7" x14ac:dyDescent="0.25">
      <c r="A1040" t="s">
        <v>9793</v>
      </c>
      <c r="B1040" t="s">
        <v>9792</v>
      </c>
      <c r="C1040" t="s">
        <v>812</v>
      </c>
      <c r="D1040" t="s">
        <v>465</v>
      </c>
      <c r="E1040">
        <v>204</v>
      </c>
      <c r="F1040">
        <v>1895</v>
      </c>
      <c r="G1040">
        <v>0.30000000000000004</v>
      </c>
    </row>
    <row r="1041" spans="1:7" x14ac:dyDescent="0.25">
      <c r="A1041" t="s">
        <v>6883</v>
      </c>
      <c r="B1041" t="s">
        <v>6882</v>
      </c>
      <c r="C1041" t="s">
        <v>812</v>
      </c>
      <c r="D1041" t="s">
        <v>465</v>
      </c>
      <c r="E1041">
        <v>574</v>
      </c>
      <c r="F1041">
        <v>13486</v>
      </c>
      <c r="G1041">
        <v>2.2999999999999998</v>
      </c>
    </row>
    <row r="1042" spans="1:7" x14ac:dyDescent="0.25">
      <c r="A1042" t="s">
        <v>8106</v>
      </c>
      <c r="B1042" t="s">
        <v>10751</v>
      </c>
      <c r="C1042" t="s">
        <v>812</v>
      </c>
      <c r="D1042" t="s">
        <v>465</v>
      </c>
      <c r="E1042">
        <v>1232</v>
      </c>
      <c r="F1042">
        <v>2797</v>
      </c>
      <c r="G1042">
        <v>0.1</v>
      </c>
    </row>
    <row r="1043" spans="1:7" x14ac:dyDescent="0.25">
      <c r="A1043" t="s">
        <v>7766</v>
      </c>
      <c r="B1043" t="s">
        <v>12653</v>
      </c>
      <c r="C1043" t="s">
        <v>812</v>
      </c>
      <c r="D1043" t="s">
        <v>465</v>
      </c>
      <c r="E1043">
        <v>1160</v>
      </c>
      <c r="F1043">
        <v>6720</v>
      </c>
      <c r="G1043">
        <v>0.2</v>
      </c>
    </row>
    <row r="1044" spans="1:7" x14ac:dyDescent="0.25">
      <c r="A1044" t="s">
        <v>11581</v>
      </c>
      <c r="B1044" t="s">
        <v>11580</v>
      </c>
      <c r="C1044" t="s">
        <v>812</v>
      </c>
      <c r="D1044" t="s">
        <v>465</v>
      </c>
      <c r="E1044">
        <v>1040</v>
      </c>
      <c r="F1044">
        <v>2056</v>
      </c>
      <c r="G1044">
        <v>0.1</v>
      </c>
    </row>
    <row r="1045" spans="1:7" x14ac:dyDescent="0.25">
      <c r="A1045" t="s">
        <v>814</v>
      </c>
      <c r="B1045" t="s">
        <v>813</v>
      </c>
      <c r="C1045" t="s">
        <v>812</v>
      </c>
      <c r="D1045" t="s">
        <v>465</v>
      </c>
      <c r="E1045">
        <v>349</v>
      </c>
      <c r="F1045">
        <v>3202</v>
      </c>
      <c r="G1045">
        <v>2.6</v>
      </c>
    </row>
    <row r="1046" spans="1:7" x14ac:dyDescent="0.25">
      <c r="A1046" t="s">
        <v>11336</v>
      </c>
      <c r="B1046" t="s">
        <v>11335</v>
      </c>
      <c r="C1046" t="s">
        <v>812</v>
      </c>
      <c r="D1046" t="s">
        <v>465</v>
      </c>
      <c r="E1046">
        <v>107</v>
      </c>
      <c r="F1046">
        <v>1813</v>
      </c>
      <c r="G1046">
        <v>3.2</v>
      </c>
    </row>
    <row r="1047" spans="1:7" x14ac:dyDescent="0.25">
      <c r="A1047" t="s">
        <v>5638</v>
      </c>
      <c r="B1047" t="s">
        <v>5637</v>
      </c>
      <c r="C1047" t="s">
        <v>812</v>
      </c>
      <c r="D1047" t="s">
        <v>465</v>
      </c>
      <c r="E1047">
        <v>179</v>
      </c>
      <c r="F1047">
        <v>4674</v>
      </c>
      <c r="G1047">
        <v>1.1000000000000001</v>
      </c>
    </row>
    <row r="1048" spans="1:7" x14ac:dyDescent="0.25">
      <c r="A1048" t="s">
        <v>9104</v>
      </c>
      <c r="B1048" t="s">
        <v>9103</v>
      </c>
      <c r="C1048" t="s">
        <v>812</v>
      </c>
      <c r="D1048" t="s">
        <v>465</v>
      </c>
      <c r="E1048">
        <v>190</v>
      </c>
      <c r="F1048">
        <v>4312</v>
      </c>
      <c r="G1048">
        <v>0.9</v>
      </c>
    </row>
    <row r="1049" spans="1:7" x14ac:dyDescent="0.25">
      <c r="A1049" t="s">
        <v>10924</v>
      </c>
      <c r="B1049" t="s">
        <v>10923</v>
      </c>
      <c r="C1049" t="s">
        <v>812</v>
      </c>
      <c r="D1049" t="s">
        <v>465</v>
      </c>
      <c r="E1049">
        <v>1273</v>
      </c>
      <c r="F1049">
        <v>9276</v>
      </c>
      <c r="G1049">
        <v>0.2</v>
      </c>
    </row>
    <row r="1050" spans="1:7" x14ac:dyDescent="0.25">
      <c r="A1050" t="s">
        <v>2336</v>
      </c>
      <c r="B1050" t="s">
        <v>2335</v>
      </c>
      <c r="C1050" t="s">
        <v>812</v>
      </c>
      <c r="D1050" t="s">
        <v>465</v>
      </c>
      <c r="E1050">
        <v>718</v>
      </c>
      <c r="F1050">
        <v>2875</v>
      </c>
      <c r="G1050">
        <v>0.5</v>
      </c>
    </row>
    <row r="1051" spans="1:7" x14ac:dyDescent="0.25">
      <c r="A1051" t="s">
        <v>4971</v>
      </c>
      <c r="B1051" t="s">
        <v>7558</v>
      </c>
      <c r="C1051" t="s">
        <v>812</v>
      </c>
      <c r="D1051" t="s">
        <v>465</v>
      </c>
      <c r="E1051">
        <v>1283</v>
      </c>
      <c r="F1051">
        <v>4380</v>
      </c>
      <c r="G1051">
        <v>0.2</v>
      </c>
    </row>
    <row r="1052" spans="1:7" x14ac:dyDescent="0.25">
      <c r="A1052" t="s">
        <v>6259</v>
      </c>
      <c r="B1052" t="s">
        <v>6258</v>
      </c>
      <c r="C1052" t="s">
        <v>812</v>
      </c>
      <c r="D1052" t="s">
        <v>465</v>
      </c>
      <c r="E1052">
        <v>426</v>
      </c>
      <c r="F1052">
        <v>7843</v>
      </c>
      <c r="G1052">
        <v>1.1000000000000001</v>
      </c>
    </row>
    <row r="1053" spans="1:7" x14ac:dyDescent="0.25">
      <c r="A1053" t="s">
        <v>7944</v>
      </c>
      <c r="B1053" t="s">
        <v>7943</v>
      </c>
      <c r="C1053" t="s">
        <v>812</v>
      </c>
      <c r="D1053" t="s">
        <v>465</v>
      </c>
      <c r="E1053">
        <v>1153</v>
      </c>
      <c r="F1053">
        <v>7148</v>
      </c>
      <c r="G1053">
        <v>0.5</v>
      </c>
    </row>
    <row r="1054" spans="1:7" x14ac:dyDescent="0.25">
      <c r="A1054" t="s">
        <v>10699</v>
      </c>
      <c r="B1054" t="s">
        <v>10698</v>
      </c>
      <c r="C1054" t="s">
        <v>812</v>
      </c>
      <c r="D1054" t="s">
        <v>465</v>
      </c>
      <c r="E1054">
        <v>196</v>
      </c>
      <c r="F1054">
        <v>16947</v>
      </c>
      <c r="G1054">
        <v>11</v>
      </c>
    </row>
    <row r="1055" spans="1:7" x14ac:dyDescent="0.25">
      <c r="A1055" t="s">
        <v>10130</v>
      </c>
      <c r="B1055" t="s">
        <v>10129</v>
      </c>
      <c r="C1055" t="s">
        <v>812</v>
      </c>
      <c r="D1055" t="s">
        <v>465</v>
      </c>
      <c r="E1055">
        <v>212</v>
      </c>
      <c r="F1055">
        <v>6330</v>
      </c>
      <c r="G1055">
        <v>0.70000000000000007</v>
      </c>
    </row>
    <row r="1056" spans="1:7" x14ac:dyDescent="0.25">
      <c r="A1056" t="s">
        <v>4025</v>
      </c>
      <c r="B1056" t="s">
        <v>4024</v>
      </c>
      <c r="C1056" t="s">
        <v>812</v>
      </c>
      <c r="D1056" t="s">
        <v>465</v>
      </c>
      <c r="E1056">
        <v>426</v>
      </c>
      <c r="F1056">
        <v>1970</v>
      </c>
      <c r="G1056">
        <v>0.1</v>
      </c>
    </row>
    <row r="1057" spans="1:7" x14ac:dyDescent="0.25">
      <c r="A1057" t="s">
        <v>3946</v>
      </c>
      <c r="B1057" t="s">
        <v>11326</v>
      </c>
      <c r="C1057" t="s">
        <v>812</v>
      </c>
      <c r="D1057" t="s">
        <v>465</v>
      </c>
      <c r="E1057">
        <v>606</v>
      </c>
      <c r="F1057">
        <v>3933</v>
      </c>
      <c r="G1057">
        <v>0.60000000000000009</v>
      </c>
    </row>
    <row r="1058" spans="1:7" x14ac:dyDescent="0.25">
      <c r="A1058" t="s">
        <v>9171</v>
      </c>
      <c r="B1058" t="s">
        <v>9170</v>
      </c>
      <c r="C1058" t="s">
        <v>812</v>
      </c>
      <c r="D1058" t="s">
        <v>465</v>
      </c>
      <c r="E1058">
        <v>674</v>
      </c>
      <c r="F1058">
        <v>5546</v>
      </c>
      <c r="G1058">
        <v>0.1</v>
      </c>
    </row>
    <row r="1059" spans="1:7" x14ac:dyDescent="0.25">
      <c r="A1059" t="s">
        <v>4975</v>
      </c>
      <c r="B1059" t="s">
        <v>8757</v>
      </c>
      <c r="C1059" t="s">
        <v>812</v>
      </c>
      <c r="D1059" t="s">
        <v>465</v>
      </c>
      <c r="E1059">
        <v>995</v>
      </c>
      <c r="F1059">
        <v>617</v>
      </c>
      <c r="G1059">
        <v>0.1</v>
      </c>
    </row>
    <row r="1060" spans="1:7" x14ac:dyDescent="0.25">
      <c r="A1060" t="s">
        <v>7087</v>
      </c>
      <c r="B1060" t="s">
        <v>7086</v>
      </c>
      <c r="C1060" t="s">
        <v>812</v>
      </c>
      <c r="D1060" t="s">
        <v>465</v>
      </c>
      <c r="E1060">
        <v>342</v>
      </c>
      <c r="F1060">
        <v>1951</v>
      </c>
      <c r="G1060">
        <v>0.2</v>
      </c>
    </row>
    <row r="1061" spans="1:7" x14ac:dyDescent="0.25">
      <c r="A1061" t="s">
        <v>8857</v>
      </c>
      <c r="B1061" t="s">
        <v>8856</v>
      </c>
      <c r="C1061" t="s">
        <v>812</v>
      </c>
      <c r="D1061" t="s">
        <v>465</v>
      </c>
      <c r="E1061">
        <v>285</v>
      </c>
      <c r="F1061">
        <v>7481</v>
      </c>
      <c r="G1061">
        <v>1.3</v>
      </c>
    </row>
    <row r="1062" spans="1:7" x14ac:dyDescent="0.25">
      <c r="A1062" t="s">
        <v>2414</v>
      </c>
      <c r="B1062" t="s">
        <v>2413</v>
      </c>
      <c r="C1062" t="s">
        <v>812</v>
      </c>
      <c r="D1062" t="s">
        <v>465</v>
      </c>
      <c r="E1062">
        <v>287</v>
      </c>
      <c r="F1062">
        <v>6695</v>
      </c>
      <c r="G1062">
        <v>1</v>
      </c>
    </row>
    <row r="1063" spans="1:7" x14ac:dyDescent="0.25">
      <c r="A1063" t="s">
        <v>4268</v>
      </c>
      <c r="B1063" t="s">
        <v>12437</v>
      </c>
      <c r="C1063" t="s">
        <v>812</v>
      </c>
      <c r="D1063" t="s">
        <v>465</v>
      </c>
      <c r="E1063">
        <v>324</v>
      </c>
      <c r="F1063">
        <v>1867</v>
      </c>
      <c r="G1063">
        <v>0.1</v>
      </c>
    </row>
    <row r="1064" spans="1:7" x14ac:dyDescent="0.25">
      <c r="A1064" t="s">
        <v>5155</v>
      </c>
      <c r="B1064" t="s">
        <v>5154</v>
      </c>
      <c r="C1064" t="s">
        <v>812</v>
      </c>
      <c r="D1064" t="s">
        <v>465</v>
      </c>
      <c r="E1064">
        <v>1250</v>
      </c>
      <c r="F1064">
        <v>2513</v>
      </c>
      <c r="G1064">
        <v>0.30000000000000004</v>
      </c>
    </row>
    <row r="1065" spans="1:7" x14ac:dyDescent="0.25">
      <c r="A1065" t="s">
        <v>6316</v>
      </c>
      <c r="B1065" t="s">
        <v>6315</v>
      </c>
      <c r="C1065" t="s">
        <v>812</v>
      </c>
      <c r="D1065" t="s">
        <v>465</v>
      </c>
      <c r="E1065">
        <v>573</v>
      </c>
      <c r="F1065">
        <v>3830</v>
      </c>
      <c r="G1065">
        <v>0.60000000000000009</v>
      </c>
    </row>
    <row r="1066" spans="1:7" x14ac:dyDescent="0.25">
      <c r="A1066" t="s">
        <v>1409</v>
      </c>
      <c r="B1066" t="s">
        <v>1408</v>
      </c>
      <c r="C1066" t="s">
        <v>812</v>
      </c>
      <c r="D1066" t="s">
        <v>465</v>
      </c>
      <c r="E1066">
        <v>562</v>
      </c>
      <c r="F1066">
        <v>2224</v>
      </c>
      <c r="G1066">
        <v>0.30000000000000004</v>
      </c>
    </row>
    <row r="1067" spans="1:7" x14ac:dyDescent="0.25">
      <c r="A1067" t="s">
        <v>6587</v>
      </c>
      <c r="B1067" t="s">
        <v>6586</v>
      </c>
      <c r="C1067" t="s">
        <v>812</v>
      </c>
      <c r="D1067" t="s">
        <v>465</v>
      </c>
      <c r="E1067">
        <v>704</v>
      </c>
      <c r="F1067">
        <v>785</v>
      </c>
      <c r="G1067">
        <v>0.1</v>
      </c>
    </row>
    <row r="1068" spans="1:7" x14ac:dyDescent="0.25">
      <c r="A1068" t="s">
        <v>9176</v>
      </c>
      <c r="B1068" t="s">
        <v>9175</v>
      </c>
      <c r="C1068" t="s">
        <v>812</v>
      </c>
      <c r="D1068" t="s">
        <v>465</v>
      </c>
      <c r="E1068">
        <v>862</v>
      </c>
      <c r="F1068">
        <v>1465</v>
      </c>
      <c r="G1068">
        <v>0.1</v>
      </c>
    </row>
    <row r="1069" spans="1:7" x14ac:dyDescent="0.25">
      <c r="A1069" t="s">
        <v>1221</v>
      </c>
      <c r="B1069" t="s">
        <v>1220</v>
      </c>
      <c r="C1069" t="s">
        <v>812</v>
      </c>
      <c r="D1069" t="s">
        <v>465</v>
      </c>
      <c r="E1069">
        <v>1010</v>
      </c>
      <c r="F1069">
        <v>1661</v>
      </c>
      <c r="G1069">
        <v>0.1</v>
      </c>
    </row>
    <row r="1070" spans="1:7" x14ac:dyDescent="0.25">
      <c r="A1070" t="s">
        <v>995</v>
      </c>
      <c r="B1070" t="s">
        <v>9577</v>
      </c>
      <c r="C1070" t="s">
        <v>812</v>
      </c>
      <c r="D1070" t="s">
        <v>465</v>
      </c>
      <c r="E1070">
        <v>331</v>
      </c>
      <c r="F1070">
        <v>5244</v>
      </c>
      <c r="G1070">
        <v>0.9</v>
      </c>
    </row>
    <row r="1071" spans="1:7" x14ac:dyDescent="0.25">
      <c r="A1071" t="s">
        <v>10466</v>
      </c>
      <c r="B1071" t="s">
        <v>10465</v>
      </c>
      <c r="C1071" t="s">
        <v>812</v>
      </c>
      <c r="D1071" t="s">
        <v>465</v>
      </c>
      <c r="E1071">
        <v>873</v>
      </c>
      <c r="F1071">
        <v>3257</v>
      </c>
      <c r="G1071">
        <v>0.4</v>
      </c>
    </row>
    <row r="1072" spans="1:7" x14ac:dyDescent="0.25">
      <c r="A1072" t="s">
        <v>10616</v>
      </c>
      <c r="B1072" t="s">
        <v>10615</v>
      </c>
      <c r="C1072" t="s">
        <v>812</v>
      </c>
      <c r="D1072" t="s">
        <v>465</v>
      </c>
      <c r="E1072">
        <v>522</v>
      </c>
      <c r="F1072">
        <v>795</v>
      </c>
      <c r="G1072">
        <v>0.1</v>
      </c>
    </row>
    <row r="1073" spans="1:7" x14ac:dyDescent="0.25">
      <c r="A1073" t="s">
        <v>6861</v>
      </c>
      <c r="B1073" t="s">
        <v>6860</v>
      </c>
      <c r="C1073" t="s">
        <v>812</v>
      </c>
      <c r="D1073" t="s">
        <v>465</v>
      </c>
      <c r="E1073">
        <v>309</v>
      </c>
      <c r="F1073">
        <v>698</v>
      </c>
      <c r="G1073">
        <v>0</v>
      </c>
    </row>
    <row r="1074" spans="1:7" x14ac:dyDescent="0.25">
      <c r="A1074" t="s">
        <v>8991</v>
      </c>
      <c r="B1074" t="s">
        <v>8990</v>
      </c>
      <c r="C1074" t="s">
        <v>812</v>
      </c>
      <c r="D1074" t="s">
        <v>465</v>
      </c>
      <c r="E1074">
        <v>268</v>
      </c>
      <c r="F1074">
        <v>3576</v>
      </c>
      <c r="G1074">
        <v>1.2</v>
      </c>
    </row>
    <row r="1075" spans="1:7" x14ac:dyDescent="0.25">
      <c r="A1075" t="s">
        <v>1490</v>
      </c>
      <c r="B1075" t="s">
        <v>8420</v>
      </c>
      <c r="C1075" t="s">
        <v>812</v>
      </c>
      <c r="D1075" t="s">
        <v>465</v>
      </c>
      <c r="E1075">
        <v>244</v>
      </c>
      <c r="F1075">
        <v>3065</v>
      </c>
      <c r="G1075">
        <v>3</v>
      </c>
    </row>
    <row r="1076" spans="1:7" x14ac:dyDescent="0.25">
      <c r="A1076" t="s">
        <v>10998</v>
      </c>
      <c r="B1076" t="s">
        <v>10997</v>
      </c>
      <c r="C1076" t="s">
        <v>812</v>
      </c>
      <c r="D1076" t="s">
        <v>465</v>
      </c>
      <c r="E1076">
        <v>513</v>
      </c>
      <c r="F1076">
        <v>1274</v>
      </c>
      <c r="G1076">
        <v>0.1</v>
      </c>
    </row>
    <row r="1077" spans="1:7" x14ac:dyDescent="0.25">
      <c r="A1077" t="s">
        <v>8917</v>
      </c>
      <c r="B1077" t="s">
        <v>8916</v>
      </c>
      <c r="C1077" t="s">
        <v>812</v>
      </c>
      <c r="D1077" t="s">
        <v>465</v>
      </c>
      <c r="E1077">
        <v>95</v>
      </c>
      <c r="F1077">
        <v>14096</v>
      </c>
      <c r="G1077">
        <v>2.9</v>
      </c>
    </row>
    <row r="1078" spans="1:7" x14ac:dyDescent="0.25">
      <c r="A1078" t="s">
        <v>3903</v>
      </c>
      <c r="B1078" t="s">
        <v>4990</v>
      </c>
      <c r="C1078" t="s">
        <v>812</v>
      </c>
      <c r="D1078" t="s">
        <v>465</v>
      </c>
      <c r="E1078">
        <v>471</v>
      </c>
      <c r="F1078">
        <v>4801</v>
      </c>
      <c r="G1078">
        <v>1.1000000000000001</v>
      </c>
    </row>
    <row r="1079" spans="1:7" x14ac:dyDescent="0.25">
      <c r="A1079" t="s">
        <v>9489</v>
      </c>
      <c r="B1079" t="s">
        <v>9488</v>
      </c>
      <c r="C1079" t="s">
        <v>812</v>
      </c>
      <c r="D1079" t="s">
        <v>465</v>
      </c>
      <c r="E1079">
        <v>314</v>
      </c>
      <c r="F1079">
        <v>4006</v>
      </c>
      <c r="G1079">
        <v>0.5</v>
      </c>
    </row>
    <row r="1080" spans="1:7" x14ac:dyDescent="0.25">
      <c r="A1080" t="s">
        <v>2569</v>
      </c>
      <c r="B1080" t="s">
        <v>2568</v>
      </c>
      <c r="C1080" t="s">
        <v>812</v>
      </c>
      <c r="D1080" t="s">
        <v>465</v>
      </c>
      <c r="E1080">
        <v>542</v>
      </c>
      <c r="F1080">
        <v>2373</v>
      </c>
      <c r="G1080">
        <v>0.5</v>
      </c>
    </row>
    <row r="1081" spans="1:7" x14ac:dyDescent="0.25">
      <c r="A1081" t="s">
        <v>5728</v>
      </c>
      <c r="B1081" t="s">
        <v>5727</v>
      </c>
      <c r="C1081" t="s">
        <v>812</v>
      </c>
      <c r="D1081" t="s">
        <v>465</v>
      </c>
      <c r="E1081">
        <v>742</v>
      </c>
      <c r="F1081">
        <v>1006</v>
      </c>
      <c r="G1081">
        <v>0.1</v>
      </c>
    </row>
    <row r="1082" spans="1:7" x14ac:dyDescent="0.25">
      <c r="A1082" t="s">
        <v>7131</v>
      </c>
      <c r="B1082" t="s">
        <v>8851</v>
      </c>
      <c r="C1082" t="s">
        <v>812</v>
      </c>
      <c r="D1082" t="s">
        <v>465</v>
      </c>
      <c r="E1082">
        <v>682</v>
      </c>
      <c r="F1082">
        <v>1072</v>
      </c>
      <c r="G1082">
        <v>0.4</v>
      </c>
    </row>
    <row r="1083" spans="1:7" x14ac:dyDescent="0.25">
      <c r="A1083" t="s">
        <v>2356</v>
      </c>
      <c r="B1083" t="s">
        <v>12021</v>
      </c>
      <c r="C1083" t="s">
        <v>583</v>
      </c>
      <c r="D1083" t="s">
        <v>465</v>
      </c>
      <c r="E1083">
        <v>419</v>
      </c>
      <c r="F1083">
        <v>758</v>
      </c>
      <c r="G1083">
        <v>3.3</v>
      </c>
    </row>
    <row r="1084" spans="1:7" x14ac:dyDescent="0.25">
      <c r="A1084" t="s">
        <v>9349</v>
      </c>
      <c r="B1084" t="s">
        <v>9348</v>
      </c>
      <c r="C1084" t="s">
        <v>583</v>
      </c>
      <c r="D1084" t="s">
        <v>465</v>
      </c>
      <c r="E1084">
        <v>260</v>
      </c>
      <c r="F1084">
        <v>1977</v>
      </c>
      <c r="G1084">
        <v>43.5</v>
      </c>
    </row>
    <row r="1085" spans="1:7" x14ac:dyDescent="0.25">
      <c r="A1085" t="s">
        <v>2977</v>
      </c>
      <c r="B1085" t="s">
        <v>12207</v>
      </c>
      <c r="C1085" t="s">
        <v>583</v>
      </c>
      <c r="D1085" t="s">
        <v>465</v>
      </c>
      <c r="E1085">
        <v>1085</v>
      </c>
      <c r="F1085">
        <v>1158</v>
      </c>
      <c r="G1085">
        <v>0.1</v>
      </c>
    </row>
    <row r="1086" spans="1:7" x14ac:dyDescent="0.25">
      <c r="A1086" t="s">
        <v>1077</v>
      </c>
      <c r="B1086" t="s">
        <v>5855</v>
      </c>
      <c r="C1086" t="s">
        <v>583</v>
      </c>
      <c r="D1086" t="s">
        <v>465</v>
      </c>
      <c r="E1086">
        <v>120</v>
      </c>
      <c r="F1086">
        <v>1858</v>
      </c>
      <c r="G1086">
        <v>2.9</v>
      </c>
    </row>
    <row r="1087" spans="1:7" x14ac:dyDescent="0.25">
      <c r="A1087" t="s">
        <v>3845</v>
      </c>
      <c r="B1087" t="s">
        <v>3844</v>
      </c>
      <c r="C1087" t="s">
        <v>583</v>
      </c>
      <c r="D1087" t="s">
        <v>465</v>
      </c>
      <c r="E1087">
        <v>596</v>
      </c>
      <c r="F1087">
        <v>18465</v>
      </c>
      <c r="G1087">
        <v>2.1</v>
      </c>
    </row>
    <row r="1088" spans="1:7" x14ac:dyDescent="0.25">
      <c r="A1088" t="s">
        <v>6761</v>
      </c>
      <c r="B1088" t="s">
        <v>6760</v>
      </c>
      <c r="C1088" t="s">
        <v>583</v>
      </c>
      <c r="D1088" t="s">
        <v>465</v>
      </c>
      <c r="E1088">
        <v>55</v>
      </c>
      <c r="F1088">
        <v>1765</v>
      </c>
      <c r="G1088">
        <v>2.4</v>
      </c>
    </row>
    <row r="1089" spans="1:7" x14ac:dyDescent="0.25">
      <c r="A1089" t="s">
        <v>6647</v>
      </c>
      <c r="B1089" t="s">
        <v>8861</v>
      </c>
      <c r="C1089" t="s">
        <v>583</v>
      </c>
      <c r="D1089" t="s">
        <v>465</v>
      </c>
      <c r="E1089">
        <v>73</v>
      </c>
      <c r="F1089">
        <v>1831</v>
      </c>
      <c r="G1089">
        <v>1.6</v>
      </c>
    </row>
    <row r="1090" spans="1:7" x14ac:dyDescent="0.25">
      <c r="A1090" t="s">
        <v>2709</v>
      </c>
      <c r="B1090" t="s">
        <v>11272</v>
      </c>
      <c r="C1090" t="s">
        <v>583</v>
      </c>
      <c r="D1090" t="s">
        <v>465</v>
      </c>
      <c r="E1090">
        <v>584</v>
      </c>
      <c r="F1090">
        <v>2454</v>
      </c>
      <c r="G1090">
        <v>1.1000000000000001</v>
      </c>
    </row>
    <row r="1091" spans="1:7" x14ac:dyDescent="0.25">
      <c r="A1091" t="s">
        <v>1460</v>
      </c>
      <c r="B1091" t="s">
        <v>1459</v>
      </c>
      <c r="C1091" t="s">
        <v>583</v>
      </c>
      <c r="D1091" t="s">
        <v>465</v>
      </c>
      <c r="E1091">
        <v>1244</v>
      </c>
      <c r="F1091">
        <v>7859</v>
      </c>
      <c r="G1091">
        <v>0.5</v>
      </c>
    </row>
    <row r="1092" spans="1:7" x14ac:dyDescent="0.25">
      <c r="A1092" t="s">
        <v>2368</v>
      </c>
      <c r="B1092" t="s">
        <v>7788</v>
      </c>
      <c r="C1092" t="s">
        <v>583</v>
      </c>
      <c r="D1092" t="s">
        <v>465</v>
      </c>
      <c r="E1092">
        <v>36</v>
      </c>
      <c r="F1092">
        <v>261</v>
      </c>
      <c r="G1092">
        <v>3.1</v>
      </c>
    </row>
    <row r="1093" spans="1:7" x14ac:dyDescent="0.25">
      <c r="A1093" t="s">
        <v>620</v>
      </c>
      <c r="B1093" t="s">
        <v>619</v>
      </c>
      <c r="C1093" t="s">
        <v>583</v>
      </c>
      <c r="D1093" t="s">
        <v>465</v>
      </c>
      <c r="E1093">
        <v>174</v>
      </c>
      <c r="F1093">
        <v>1149</v>
      </c>
      <c r="G1093">
        <v>1.7000000000000002</v>
      </c>
    </row>
    <row r="1094" spans="1:7" x14ac:dyDescent="0.25">
      <c r="A1094" t="s">
        <v>6625</v>
      </c>
      <c r="B1094" t="s">
        <v>6624</v>
      </c>
      <c r="C1094" t="s">
        <v>583</v>
      </c>
      <c r="D1094" t="s">
        <v>465</v>
      </c>
      <c r="E1094">
        <v>493</v>
      </c>
      <c r="F1094">
        <v>2228</v>
      </c>
      <c r="G1094">
        <v>1.6</v>
      </c>
    </row>
    <row r="1095" spans="1:7" x14ac:dyDescent="0.25">
      <c r="A1095" t="s">
        <v>8068</v>
      </c>
      <c r="B1095" t="s">
        <v>8067</v>
      </c>
      <c r="C1095" t="s">
        <v>583</v>
      </c>
      <c r="D1095" t="s">
        <v>465</v>
      </c>
      <c r="E1095">
        <v>1150</v>
      </c>
      <c r="F1095">
        <v>1820</v>
      </c>
      <c r="G1095">
        <v>0.30000000000000004</v>
      </c>
    </row>
    <row r="1096" spans="1:7" x14ac:dyDescent="0.25">
      <c r="A1096" t="s">
        <v>4485</v>
      </c>
      <c r="B1096" t="s">
        <v>6522</v>
      </c>
      <c r="C1096" t="s">
        <v>583</v>
      </c>
      <c r="D1096" t="s">
        <v>465</v>
      </c>
      <c r="E1096">
        <v>477</v>
      </c>
      <c r="F1096">
        <v>799</v>
      </c>
      <c r="G1096">
        <v>0.30000000000000004</v>
      </c>
    </row>
    <row r="1097" spans="1:7" x14ac:dyDescent="0.25">
      <c r="A1097" t="s">
        <v>2516</v>
      </c>
      <c r="B1097" t="s">
        <v>6748</v>
      </c>
      <c r="C1097" t="s">
        <v>583</v>
      </c>
      <c r="D1097" t="s">
        <v>465</v>
      </c>
      <c r="E1097">
        <v>177</v>
      </c>
      <c r="F1097">
        <v>1304</v>
      </c>
      <c r="G1097">
        <v>0.5</v>
      </c>
    </row>
    <row r="1098" spans="1:7" x14ac:dyDescent="0.25">
      <c r="A1098" t="s">
        <v>11502</v>
      </c>
      <c r="B1098" t="s">
        <v>11501</v>
      </c>
      <c r="C1098" t="s">
        <v>583</v>
      </c>
      <c r="D1098" t="s">
        <v>465</v>
      </c>
      <c r="E1098">
        <v>1071</v>
      </c>
      <c r="F1098">
        <v>12600</v>
      </c>
      <c r="G1098">
        <v>0.2</v>
      </c>
    </row>
    <row r="1099" spans="1:7" x14ac:dyDescent="0.25">
      <c r="A1099" t="s">
        <v>6916</v>
      </c>
      <c r="B1099" t="s">
        <v>9363</v>
      </c>
      <c r="C1099" t="s">
        <v>583</v>
      </c>
      <c r="D1099" t="s">
        <v>465</v>
      </c>
      <c r="E1099">
        <v>318</v>
      </c>
      <c r="F1099">
        <v>2768</v>
      </c>
      <c r="G1099">
        <v>0.70000000000000007</v>
      </c>
    </row>
    <row r="1100" spans="1:7" x14ac:dyDescent="0.25">
      <c r="A1100" t="s">
        <v>956</v>
      </c>
      <c r="B1100" t="s">
        <v>4365</v>
      </c>
      <c r="C1100" t="s">
        <v>583</v>
      </c>
      <c r="D1100" t="s">
        <v>465</v>
      </c>
      <c r="E1100">
        <v>836</v>
      </c>
      <c r="F1100">
        <v>314</v>
      </c>
      <c r="G1100">
        <v>0.1</v>
      </c>
    </row>
    <row r="1101" spans="1:7" x14ac:dyDescent="0.25">
      <c r="A1101" t="s">
        <v>4214</v>
      </c>
      <c r="B1101" t="s">
        <v>7230</v>
      </c>
      <c r="C1101" t="s">
        <v>583</v>
      </c>
      <c r="D1101" t="s">
        <v>465</v>
      </c>
      <c r="E1101">
        <v>126</v>
      </c>
      <c r="F1101">
        <v>772</v>
      </c>
      <c r="G1101">
        <v>1.6</v>
      </c>
    </row>
    <row r="1102" spans="1:7" x14ac:dyDescent="0.25">
      <c r="A1102" t="s">
        <v>11808</v>
      </c>
      <c r="B1102" t="s">
        <v>11807</v>
      </c>
      <c r="C1102" t="s">
        <v>583</v>
      </c>
      <c r="D1102" t="s">
        <v>465</v>
      </c>
      <c r="E1102">
        <v>1222</v>
      </c>
      <c r="F1102">
        <v>5362</v>
      </c>
      <c r="G1102">
        <v>0.8</v>
      </c>
    </row>
    <row r="1103" spans="1:7" x14ac:dyDescent="0.25">
      <c r="A1103" t="s">
        <v>9749</v>
      </c>
      <c r="B1103" t="s">
        <v>11890</v>
      </c>
      <c r="C1103" t="s">
        <v>583</v>
      </c>
      <c r="D1103" t="s">
        <v>465</v>
      </c>
      <c r="E1103">
        <v>211</v>
      </c>
      <c r="F1103">
        <v>2660</v>
      </c>
      <c r="G1103">
        <v>1.4</v>
      </c>
    </row>
    <row r="1104" spans="1:7" x14ac:dyDescent="0.25">
      <c r="A1104" t="s">
        <v>7897</v>
      </c>
      <c r="B1104" t="s">
        <v>7896</v>
      </c>
      <c r="C1104" t="s">
        <v>583</v>
      </c>
      <c r="D1104" t="s">
        <v>465</v>
      </c>
      <c r="E1104">
        <v>427</v>
      </c>
      <c r="F1104">
        <v>2491</v>
      </c>
      <c r="G1104">
        <v>1</v>
      </c>
    </row>
    <row r="1105" spans="1:7" x14ac:dyDescent="0.25">
      <c r="A1105" t="s">
        <v>584</v>
      </c>
      <c r="B1105" t="s">
        <v>10049</v>
      </c>
      <c r="C1105" t="s">
        <v>583</v>
      </c>
      <c r="D1105" t="s">
        <v>465</v>
      </c>
      <c r="E1105">
        <v>893</v>
      </c>
      <c r="F1105">
        <v>623</v>
      </c>
      <c r="G1105">
        <v>0.1</v>
      </c>
    </row>
    <row r="1106" spans="1:7" x14ac:dyDescent="0.25">
      <c r="A1106" t="s">
        <v>1321</v>
      </c>
      <c r="B1106" t="s">
        <v>1320</v>
      </c>
      <c r="C1106" t="s">
        <v>583</v>
      </c>
      <c r="D1106" t="s">
        <v>465</v>
      </c>
      <c r="E1106">
        <v>463</v>
      </c>
      <c r="F1106">
        <v>1248</v>
      </c>
      <c r="G1106">
        <v>0.4</v>
      </c>
    </row>
    <row r="1107" spans="1:7" x14ac:dyDescent="0.25">
      <c r="A1107" t="s">
        <v>6148</v>
      </c>
      <c r="B1107" t="s">
        <v>6147</v>
      </c>
      <c r="C1107" t="s">
        <v>583</v>
      </c>
      <c r="D1107" t="s">
        <v>465</v>
      </c>
      <c r="E1107">
        <v>530</v>
      </c>
      <c r="F1107">
        <v>2452</v>
      </c>
      <c r="G1107">
        <v>0.60000000000000009</v>
      </c>
    </row>
    <row r="1108" spans="1:7" x14ac:dyDescent="0.25">
      <c r="A1108" t="s">
        <v>5573</v>
      </c>
      <c r="B1108" t="s">
        <v>12434</v>
      </c>
      <c r="C1108" t="s">
        <v>583</v>
      </c>
      <c r="D1108" t="s">
        <v>465</v>
      </c>
      <c r="E1108">
        <v>631</v>
      </c>
      <c r="F1108">
        <v>512</v>
      </c>
      <c r="G1108">
        <v>0.2</v>
      </c>
    </row>
    <row r="1109" spans="1:7" x14ac:dyDescent="0.25">
      <c r="A1109" t="s">
        <v>9840</v>
      </c>
      <c r="B1109" t="s">
        <v>9839</v>
      </c>
      <c r="C1109" t="s">
        <v>583</v>
      </c>
      <c r="D1109" t="s">
        <v>465</v>
      </c>
      <c r="E1109">
        <v>221</v>
      </c>
      <c r="F1109">
        <v>865</v>
      </c>
      <c r="G1109">
        <v>0.2</v>
      </c>
    </row>
    <row r="1110" spans="1:7" x14ac:dyDescent="0.25">
      <c r="A1110" t="s">
        <v>4219</v>
      </c>
      <c r="B1110" t="s">
        <v>4218</v>
      </c>
      <c r="C1110" t="s">
        <v>583</v>
      </c>
      <c r="D1110" t="s">
        <v>465</v>
      </c>
      <c r="E1110">
        <v>668</v>
      </c>
      <c r="F1110">
        <v>2066</v>
      </c>
      <c r="G1110">
        <v>0.60000000000000009</v>
      </c>
    </row>
    <row r="1111" spans="1:7" x14ac:dyDescent="0.25">
      <c r="A1111" t="s">
        <v>5178</v>
      </c>
      <c r="B1111" t="s">
        <v>12633</v>
      </c>
      <c r="C1111" t="s">
        <v>583</v>
      </c>
      <c r="D1111" t="s">
        <v>465</v>
      </c>
      <c r="E1111">
        <v>35</v>
      </c>
      <c r="F1111">
        <v>7629</v>
      </c>
      <c r="G1111">
        <v>3.7</v>
      </c>
    </row>
    <row r="1112" spans="1:7" x14ac:dyDescent="0.25">
      <c r="A1112" t="s">
        <v>4156</v>
      </c>
      <c r="B1112" t="s">
        <v>11700</v>
      </c>
      <c r="C1112" t="s">
        <v>583</v>
      </c>
      <c r="D1112" t="s">
        <v>465</v>
      </c>
      <c r="E1112">
        <v>577</v>
      </c>
      <c r="F1112">
        <v>4647</v>
      </c>
      <c r="G1112">
        <v>0.30000000000000004</v>
      </c>
    </row>
    <row r="1113" spans="1:7" x14ac:dyDescent="0.25">
      <c r="A1113" t="s">
        <v>6733</v>
      </c>
      <c r="B1113" t="s">
        <v>7842</v>
      </c>
      <c r="C1113" t="s">
        <v>583</v>
      </c>
      <c r="D1113" t="s">
        <v>465</v>
      </c>
      <c r="E1113">
        <v>113</v>
      </c>
      <c r="F1113">
        <v>3776</v>
      </c>
      <c r="G1113">
        <v>3.3</v>
      </c>
    </row>
    <row r="1114" spans="1:7" x14ac:dyDescent="0.25">
      <c r="A1114" t="s">
        <v>2068</v>
      </c>
      <c r="B1114" t="s">
        <v>8847</v>
      </c>
      <c r="C1114" t="s">
        <v>583</v>
      </c>
      <c r="D1114" t="s">
        <v>465</v>
      </c>
      <c r="E1114">
        <v>840</v>
      </c>
      <c r="F1114">
        <v>1026</v>
      </c>
      <c r="G1114">
        <v>0.1</v>
      </c>
    </row>
    <row r="1115" spans="1:7" x14ac:dyDescent="0.25">
      <c r="A1115" t="s">
        <v>4597</v>
      </c>
      <c r="B1115" t="s">
        <v>4596</v>
      </c>
      <c r="C1115" t="s">
        <v>583</v>
      </c>
      <c r="D1115" t="s">
        <v>465</v>
      </c>
      <c r="E1115">
        <v>381</v>
      </c>
      <c r="F1115">
        <v>13651</v>
      </c>
      <c r="G1115">
        <v>0.30000000000000004</v>
      </c>
    </row>
    <row r="1116" spans="1:7" x14ac:dyDescent="0.25">
      <c r="A1116" t="s">
        <v>4423</v>
      </c>
      <c r="B1116" t="s">
        <v>4422</v>
      </c>
      <c r="C1116" t="s">
        <v>583</v>
      </c>
      <c r="D1116" t="s">
        <v>465</v>
      </c>
      <c r="E1116">
        <v>236</v>
      </c>
      <c r="F1116">
        <v>12636</v>
      </c>
      <c r="G1116">
        <v>0.30000000000000004</v>
      </c>
    </row>
    <row r="1117" spans="1:7" x14ac:dyDescent="0.25">
      <c r="A1117" t="s">
        <v>8441</v>
      </c>
      <c r="B1117" t="s">
        <v>8440</v>
      </c>
      <c r="C1117" t="s">
        <v>583</v>
      </c>
      <c r="D1117" t="s">
        <v>465</v>
      </c>
      <c r="E1117">
        <v>147</v>
      </c>
      <c r="F1117">
        <v>2684</v>
      </c>
      <c r="G1117">
        <v>0.60000000000000009</v>
      </c>
    </row>
    <row r="1118" spans="1:7" x14ac:dyDescent="0.25">
      <c r="A1118" t="s">
        <v>11570</v>
      </c>
      <c r="B1118" t="s">
        <v>11569</v>
      </c>
      <c r="C1118" t="s">
        <v>583</v>
      </c>
      <c r="D1118" t="s">
        <v>465</v>
      </c>
      <c r="E1118">
        <v>145</v>
      </c>
      <c r="F1118">
        <v>588</v>
      </c>
      <c r="G1118">
        <v>0.2</v>
      </c>
    </row>
    <row r="1119" spans="1:7" x14ac:dyDescent="0.25">
      <c r="A1119" t="s">
        <v>1851</v>
      </c>
      <c r="B1119" t="s">
        <v>11946</v>
      </c>
      <c r="C1119" t="s">
        <v>583</v>
      </c>
      <c r="D1119" t="s">
        <v>465</v>
      </c>
      <c r="E1119">
        <v>1301</v>
      </c>
      <c r="F1119">
        <v>14943</v>
      </c>
      <c r="G1119">
        <v>6.7</v>
      </c>
    </row>
    <row r="1120" spans="1:7" x14ac:dyDescent="0.25">
      <c r="A1120" t="s">
        <v>3798</v>
      </c>
      <c r="B1120" t="s">
        <v>7987</v>
      </c>
      <c r="C1120" t="s">
        <v>583</v>
      </c>
      <c r="D1120" t="s">
        <v>465</v>
      </c>
      <c r="E1120">
        <v>447</v>
      </c>
      <c r="F1120">
        <v>2739</v>
      </c>
      <c r="G1120">
        <v>0.1</v>
      </c>
    </row>
    <row r="1121" spans="1:7" x14ac:dyDescent="0.25">
      <c r="A1121" t="s">
        <v>11568</v>
      </c>
      <c r="B1121" t="s">
        <v>11567</v>
      </c>
      <c r="C1121" t="s">
        <v>583</v>
      </c>
      <c r="D1121" t="s">
        <v>465</v>
      </c>
      <c r="E1121">
        <v>251</v>
      </c>
      <c r="F1121">
        <v>1451</v>
      </c>
      <c r="G1121">
        <v>0.2</v>
      </c>
    </row>
    <row r="1122" spans="1:7" x14ac:dyDescent="0.25">
      <c r="A1122" t="s">
        <v>8388</v>
      </c>
      <c r="B1122" t="s">
        <v>11976</v>
      </c>
      <c r="C1122" t="s">
        <v>583</v>
      </c>
      <c r="D1122" t="s">
        <v>465</v>
      </c>
      <c r="E1122">
        <v>671</v>
      </c>
      <c r="F1122">
        <v>896</v>
      </c>
      <c r="G1122">
        <v>0.1</v>
      </c>
    </row>
    <row r="1123" spans="1:7" x14ac:dyDescent="0.25">
      <c r="A1123" t="s">
        <v>6224</v>
      </c>
      <c r="B1123" t="s">
        <v>6223</v>
      </c>
      <c r="C1123" t="s">
        <v>583</v>
      </c>
      <c r="D1123" t="s">
        <v>465</v>
      </c>
      <c r="E1123">
        <v>330</v>
      </c>
      <c r="F1123">
        <v>1749</v>
      </c>
      <c r="G1123">
        <v>0.70000000000000007</v>
      </c>
    </row>
    <row r="1124" spans="1:7" x14ac:dyDescent="0.25">
      <c r="A1124" t="s">
        <v>8890</v>
      </c>
      <c r="B1124" t="s">
        <v>8889</v>
      </c>
      <c r="C1124" t="s">
        <v>583</v>
      </c>
      <c r="D1124" t="s">
        <v>465</v>
      </c>
      <c r="E1124">
        <v>115</v>
      </c>
      <c r="F1124">
        <v>1023</v>
      </c>
      <c r="G1124">
        <v>1</v>
      </c>
    </row>
    <row r="1125" spans="1:7" x14ac:dyDescent="0.25">
      <c r="A1125" t="s">
        <v>1551</v>
      </c>
      <c r="B1125" t="s">
        <v>1550</v>
      </c>
      <c r="C1125" t="s">
        <v>583</v>
      </c>
      <c r="D1125" t="s">
        <v>465</v>
      </c>
      <c r="E1125">
        <v>1025</v>
      </c>
      <c r="F1125">
        <v>5134</v>
      </c>
      <c r="G1125">
        <v>0.2</v>
      </c>
    </row>
    <row r="1126" spans="1:7" x14ac:dyDescent="0.25">
      <c r="A1126" t="s">
        <v>8499</v>
      </c>
      <c r="B1126" t="s">
        <v>12120</v>
      </c>
      <c r="C1126" t="s">
        <v>583</v>
      </c>
      <c r="D1126" t="s">
        <v>465</v>
      </c>
      <c r="E1126">
        <v>99</v>
      </c>
      <c r="F1126">
        <v>3160</v>
      </c>
      <c r="G1126">
        <v>5.4</v>
      </c>
    </row>
    <row r="1127" spans="1:7" x14ac:dyDescent="0.25">
      <c r="A1127" t="s">
        <v>2592</v>
      </c>
      <c r="B1127" t="s">
        <v>12022</v>
      </c>
      <c r="C1127" t="s">
        <v>583</v>
      </c>
      <c r="D1127" t="s">
        <v>465</v>
      </c>
      <c r="E1127">
        <v>19</v>
      </c>
      <c r="F1127">
        <v>6357</v>
      </c>
      <c r="G1127">
        <v>2</v>
      </c>
    </row>
    <row r="1128" spans="1:7" x14ac:dyDescent="0.25">
      <c r="A1128" t="s">
        <v>1813</v>
      </c>
      <c r="B1128" t="s">
        <v>1812</v>
      </c>
      <c r="C1128" t="s">
        <v>583</v>
      </c>
      <c r="D1128" t="s">
        <v>465</v>
      </c>
      <c r="E1128">
        <v>493</v>
      </c>
      <c r="F1128">
        <v>1324</v>
      </c>
      <c r="G1128">
        <v>0.2</v>
      </c>
    </row>
    <row r="1129" spans="1:7" x14ac:dyDescent="0.25">
      <c r="A1129" t="s">
        <v>7546</v>
      </c>
      <c r="B1129" t="s">
        <v>7545</v>
      </c>
      <c r="C1129" t="s">
        <v>583</v>
      </c>
      <c r="D1129" t="s">
        <v>465</v>
      </c>
      <c r="E1129">
        <v>179</v>
      </c>
      <c r="F1129">
        <v>2038</v>
      </c>
      <c r="G1129">
        <v>0.2</v>
      </c>
    </row>
    <row r="1130" spans="1:7" x14ac:dyDescent="0.25">
      <c r="A1130" t="s">
        <v>8429</v>
      </c>
      <c r="B1130" t="s">
        <v>8428</v>
      </c>
      <c r="C1130" t="s">
        <v>583</v>
      </c>
      <c r="D1130" t="s">
        <v>465</v>
      </c>
      <c r="E1130">
        <v>1382</v>
      </c>
      <c r="F1130">
        <v>12403</v>
      </c>
      <c r="G1130">
        <v>0.1</v>
      </c>
    </row>
    <row r="1131" spans="1:7" x14ac:dyDescent="0.25">
      <c r="A1131" t="s">
        <v>8133</v>
      </c>
      <c r="B1131" t="s">
        <v>8132</v>
      </c>
      <c r="C1131" t="s">
        <v>583</v>
      </c>
      <c r="D1131" t="s">
        <v>465</v>
      </c>
      <c r="E1131">
        <v>316</v>
      </c>
      <c r="F1131">
        <v>952</v>
      </c>
      <c r="G1131">
        <v>0.2</v>
      </c>
    </row>
    <row r="1132" spans="1:7" x14ac:dyDescent="0.25">
      <c r="A1132" t="s">
        <v>9876</v>
      </c>
      <c r="B1132" t="s">
        <v>9875</v>
      </c>
      <c r="C1132" t="s">
        <v>583</v>
      </c>
      <c r="D1132" t="s">
        <v>465</v>
      </c>
      <c r="E1132">
        <v>216</v>
      </c>
      <c r="F1132">
        <v>2070</v>
      </c>
      <c r="G1132">
        <v>0.1</v>
      </c>
    </row>
    <row r="1133" spans="1:7" x14ac:dyDescent="0.25">
      <c r="A1133" t="s">
        <v>4026</v>
      </c>
      <c r="B1133" t="s">
        <v>5451</v>
      </c>
      <c r="C1133" t="s">
        <v>583</v>
      </c>
      <c r="D1133" t="s">
        <v>465</v>
      </c>
      <c r="E1133">
        <v>121</v>
      </c>
      <c r="F1133">
        <v>4838</v>
      </c>
      <c r="G1133">
        <v>7.5</v>
      </c>
    </row>
    <row r="1134" spans="1:7" x14ac:dyDescent="0.25">
      <c r="A1134" t="s">
        <v>7977</v>
      </c>
      <c r="B1134" t="s">
        <v>7976</v>
      </c>
      <c r="C1134" t="s">
        <v>583</v>
      </c>
      <c r="D1134" t="s">
        <v>465</v>
      </c>
      <c r="E1134">
        <v>203</v>
      </c>
      <c r="F1134">
        <v>1898</v>
      </c>
      <c r="G1134">
        <v>5.0999999999999996</v>
      </c>
    </row>
    <row r="1135" spans="1:7" x14ac:dyDescent="0.25">
      <c r="A1135" t="s">
        <v>12170</v>
      </c>
      <c r="B1135" t="s">
        <v>12169</v>
      </c>
      <c r="C1135" t="s">
        <v>583</v>
      </c>
      <c r="D1135" t="s">
        <v>465</v>
      </c>
      <c r="E1135">
        <v>72</v>
      </c>
      <c r="F1135">
        <v>2686</v>
      </c>
      <c r="G1135">
        <v>6.8</v>
      </c>
    </row>
    <row r="1136" spans="1:7" x14ac:dyDescent="0.25">
      <c r="A1136" t="s">
        <v>7070</v>
      </c>
      <c r="B1136" t="s">
        <v>7069</v>
      </c>
      <c r="C1136" t="s">
        <v>497</v>
      </c>
      <c r="D1136" t="s">
        <v>496</v>
      </c>
      <c r="E1136">
        <v>265</v>
      </c>
      <c r="F1136">
        <v>4159</v>
      </c>
      <c r="G1136">
        <v>152.1</v>
      </c>
    </row>
    <row r="1137" spans="1:7" x14ac:dyDescent="0.25">
      <c r="A1137" t="s">
        <v>2093</v>
      </c>
      <c r="B1137" t="s">
        <v>9291</v>
      </c>
      <c r="C1137" t="s">
        <v>497</v>
      </c>
      <c r="D1137" t="s">
        <v>496</v>
      </c>
      <c r="E1137">
        <v>198</v>
      </c>
      <c r="F1137">
        <v>1213</v>
      </c>
      <c r="G1137">
        <v>5.6</v>
      </c>
    </row>
    <row r="1138" spans="1:7" x14ac:dyDescent="0.25">
      <c r="A1138" t="s">
        <v>695</v>
      </c>
      <c r="B1138" t="s">
        <v>11187</v>
      </c>
      <c r="C1138" t="s">
        <v>497</v>
      </c>
      <c r="D1138" t="s">
        <v>496</v>
      </c>
      <c r="E1138">
        <v>322</v>
      </c>
      <c r="F1138">
        <v>2251</v>
      </c>
      <c r="G1138">
        <v>4</v>
      </c>
    </row>
    <row r="1139" spans="1:7" x14ac:dyDescent="0.25">
      <c r="A1139" t="s">
        <v>6205</v>
      </c>
      <c r="B1139" t="s">
        <v>11659</v>
      </c>
      <c r="C1139" t="s">
        <v>497</v>
      </c>
      <c r="D1139" t="s">
        <v>496</v>
      </c>
      <c r="E1139">
        <v>282</v>
      </c>
      <c r="F1139">
        <v>445</v>
      </c>
      <c r="G1139">
        <v>9.1</v>
      </c>
    </row>
    <row r="1140" spans="1:7" x14ac:dyDescent="0.25">
      <c r="A1140" t="s">
        <v>1842</v>
      </c>
      <c r="B1140" t="s">
        <v>11781</v>
      </c>
      <c r="C1140" t="s">
        <v>497</v>
      </c>
      <c r="D1140" t="s">
        <v>496</v>
      </c>
      <c r="E1140">
        <v>194</v>
      </c>
      <c r="F1140">
        <v>4042</v>
      </c>
      <c r="G1140">
        <v>7.7</v>
      </c>
    </row>
    <row r="1141" spans="1:7" x14ac:dyDescent="0.25">
      <c r="A1141" t="s">
        <v>2507</v>
      </c>
      <c r="B1141" t="s">
        <v>11497</v>
      </c>
      <c r="C1141" t="s">
        <v>497</v>
      </c>
      <c r="D1141" t="s">
        <v>496</v>
      </c>
      <c r="E1141">
        <v>309</v>
      </c>
      <c r="F1141">
        <v>1905</v>
      </c>
      <c r="G1141">
        <v>4.3</v>
      </c>
    </row>
    <row r="1142" spans="1:7" x14ac:dyDescent="0.25">
      <c r="A1142" t="s">
        <v>972</v>
      </c>
      <c r="B1142" t="s">
        <v>971</v>
      </c>
      <c r="C1142" t="s">
        <v>497</v>
      </c>
      <c r="D1142" t="s">
        <v>496</v>
      </c>
      <c r="E1142">
        <v>268</v>
      </c>
      <c r="F1142">
        <v>1036</v>
      </c>
      <c r="G1142">
        <v>3</v>
      </c>
    </row>
    <row r="1143" spans="1:7" x14ac:dyDescent="0.25">
      <c r="A1143" t="s">
        <v>2013</v>
      </c>
      <c r="B1143" t="s">
        <v>10823</v>
      </c>
      <c r="C1143" t="s">
        <v>497</v>
      </c>
      <c r="D1143" t="s">
        <v>496</v>
      </c>
      <c r="E1143">
        <v>334</v>
      </c>
      <c r="F1143">
        <v>1280</v>
      </c>
      <c r="G1143">
        <v>5.0999999999999996</v>
      </c>
    </row>
    <row r="1144" spans="1:7" x14ac:dyDescent="0.25">
      <c r="A1144" t="s">
        <v>3122</v>
      </c>
      <c r="B1144" t="s">
        <v>8194</v>
      </c>
      <c r="C1144" t="s">
        <v>497</v>
      </c>
      <c r="D1144" t="s">
        <v>496</v>
      </c>
      <c r="E1144">
        <v>183</v>
      </c>
      <c r="F1144">
        <v>2272</v>
      </c>
      <c r="G1144">
        <v>1.6</v>
      </c>
    </row>
    <row r="1145" spans="1:7" x14ac:dyDescent="0.25">
      <c r="A1145" t="s">
        <v>3759</v>
      </c>
      <c r="B1145" t="s">
        <v>12103</v>
      </c>
      <c r="C1145" t="s">
        <v>497</v>
      </c>
      <c r="D1145" t="s">
        <v>496</v>
      </c>
      <c r="E1145">
        <v>256</v>
      </c>
      <c r="F1145">
        <v>1611</v>
      </c>
      <c r="G1145">
        <v>1.5</v>
      </c>
    </row>
    <row r="1146" spans="1:7" x14ac:dyDescent="0.25">
      <c r="A1146" t="s">
        <v>1410</v>
      </c>
      <c r="B1146" t="s">
        <v>7975</v>
      </c>
      <c r="C1146" t="s">
        <v>497</v>
      </c>
      <c r="D1146" t="s">
        <v>496</v>
      </c>
      <c r="E1146">
        <v>252</v>
      </c>
      <c r="F1146">
        <v>3112</v>
      </c>
      <c r="G1146">
        <v>22.5</v>
      </c>
    </row>
    <row r="1147" spans="1:7" x14ac:dyDescent="0.25">
      <c r="A1147" t="s">
        <v>3108</v>
      </c>
      <c r="B1147" t="s">
        <v>9933</v>
      </c>
      <c r="C1147" t="s">
        <v>497</v>
      </c>
      <c r="D1147" t="s">
        <v>496</v>
      </c>
      <c r="E1147">
        <v>521</v>
      </c>
      <c r="F1147">
        <v>3252</v>
      </c>
      <c r="G1147">
        <v>2.6</v>
      </c>
    </row>
    <row r="1148" spans="1:7" x14ac:dyDescent="0.25">
      <c r="A1148" t="s">
        <v>1362</v>
      </c>
      <c r="B1148" t="s">
        <v>7855</v>
      </c>
      <c r="C1148" t="s">
        <v>497</v>
      </c>
      <c r="D1148" t="s">
        <v>496</v>
      </c>
      <c r="E1148">
        <v>300</v>
      </c>
      <c r="F1148">
        <v>2500</v>
      </c>
      <c r="G1148">
        <v>3.1</v>
      </c>
    </row>
    <row r="1149" spans="1:7" x14ac:dyDescent="0.25">
      <c r="A1149" t="s">
        <v>933</v>
      </c>
      <c r="B1149" t="s">
        <v>7037</v>
      </c>
      <c r="C1149" t="s">
        <v>497</v>
      </c>
      <c r="D1149" t="s">
        <v>496</v>
      </c>
      <c r="E1149">
        <v>379</v>
      </c>
      <c r="F1149">
        <v>1205</v>
      </c>
      <c r="G1149">
        <v>1.7000000000000002</v>
      </c>
    </row>
    <row r="1150" spans="1:7" x14ac:dyDescent="0.25">
      <c r="A1150" t="s">
        <v>8060</v>
      </c>
      <c r="B1150" t="s">
        <v>8059</v>
      </c>
      <c r="C1150" t="s">
        <v>497</v>
      </c>
      <c r="D1150" t="s">
        <v>496</v>
      </c>
      <c r="E1150">
        <v>323</v>
      </c>
      <c r="F1150">
        <v>489</v>
      </c>
      <c r="G1150">
        <v>11.6</v>
      </c>
    </row>
    <row r="1151" spans="1:7" x14ac:dyDescent="0.25">
      <c r="A1151" t="s">
        <v>2020</v>
      </c>
      <c r="B1151" t="s">
        <v>2019</v>
      </c>
      <c r="C1151" t="s">
        <v>497</v>
      </c>
      <c r="D1151" t="s">
        <v>496</v>
      </c>
      <c r="E1151">
        <v>181</v>
      </c>
      <c r="F1151">
        <v>900</v>
      </c>
      <c r="G1151">
        <v>2.5</v>
      </c>
    </row>
    <row r="1152" spans="1:7" x14ac:dyDescent="0.25">
      <c r="A1152" t="s">
        <v>1166</v>
      </c>
      <c r="B1152" t="s">
        <v>4625</v>
      </c>
      <c r="C1152" t="s">
        <v>497</v>
      </c>
      <c r="D1152" t="s">
        <v>496</v>
      </c>
      <c r="E1152">
        <v>344</v>
      </c>
      <c r="F1152">
        <v>4658</v>
      </c>
      <c r="G1152">
        <v>2.4</v>
      </c>
    </row>
    <row r="1153" spans="1:7" x14ac:dyDescent="0.25">
      <c r="A1153" t="s">
        <v>4604</v>
      </c>
      <c r="B1153" t="s">
        <v>9973</v>
      </c>
      <c r="C1153" t="s">
        <v>497</v>
      </c>
      <c r="D1153" t="s">
        <v>496</v>
      </c>
      <c r="E1153">
        <v>189</v>
      </c>
      <c r="F1153">
        <v>1319</v>
      </c>
      <c r="G1153">
        <v>1.3</v>
      </c>
    </row>
    <row r="1154" spans="1:7" x14ac:dyDescent="0.25">
      <c r="A1154" t="s">
        <v>597</v>
      </c>
      <c r="B1154" t="s">
        <v>10369</v>
      </c>
      <c r="C1154" t="s">
        <v>497</v>
      </c>
      <c r="D1154" t="s">
        <v>496</v>
      </c>
      <c r="E1154">
        <v>367</v>
      </c>
      <c r="F1154">
        <v>2690</v>
      </c>
      <c r="G1154">
        <v>0.4</v>
      </c>
    </row>
    <row r="1155" spans="1:7" x14ac:dyDescent="0.25">
      <c r="A1155" t="s">
        <v>9596</v>
      </c>
      <c r="B1155" t="s">
        <v>9595</v>
      </c>
      <c r="C1155" t="s">
        <v>497</v>
      </c>
      <c r="D1155" t="s">
        <v>496</v>
      </c>
      <c r="E1155">
        <v>293</v>
      </c>
      <c r="F1155">
        <v>743</v>
      </c>
      <c r="G1155">
        <v>14.1</v>
      </c>
    </row>
    <row r="1156" spans="1:7" x14ac:dyDescent="0.25">
      <c r="A1156" t="s">
        <v>1226</v>
      </c>
      <c r="B1156" t="s">
        <v>10952</v>
      </c>
      <c r="C1156" t="s">
        <v>497</v>
      </c>
      <c r="D1156" t="s">
        <v>496</v>
      </c>
      <c r="E1156">
        <v>213</v>
      </c>
      <c r="F1156">
        <v>2221</v>
      </c>
      <c r="G1156">
        <v>1.9</v>
      </c>
    </row>
    <row r="1157" spans="1:7" x14ac:dyDescent="0.25">
      <c r="A1157" t="s">
        <v>1436</v>
      </c>
      <c r="B1157" t="s">
        <v>8412</v>
      </c>
      <c r="C1157" t="s">
        <v>497</v>
      </c>
      <c r="D1157" t="s">
        <v>496</v>
      </c>
      <c r="E1157">
        <v>443</v>
      </c>
      <c r="F1157">
        <v>1019</v>
      </c>
      <c r="G1157">
        <v>1.5</v>
      </c>
    </row>
    <row r="1158" spans="1:7" x14ac:dyDescent="0.25">
      <c r="A1158" t="s">
        <v>755</v>
      </c>
      <c r="B1158" t="s">
        <v>5264</v>
      </c>
      <c r="C1158" t="s">
        <v>497</v>
      </c>
      <c r="D1158" t="s">
        <v>496</v>
      </c>
      <c r="E1158">
        <v>239</v>
      </c>
      <c r="F1158">
        <v>4034</v>
      </c>
      <c r="G1158">
        <v>0.8</v>
      </c>
    </row>
    <row r="1159" spans="1:7" x14ac:dyDescent="0.25">
      <c r="A1159" t="s">
        <v>3383</v>
      </c>
      <c r="B1159" t="s">
        <v>3455</v>
      </c>
      <c r="C1159" t="s">
        <v>497</v>
      </c>
      <c r="D1159" t="s">
        <v>496</v>
      </c>
      <c r="E1159">
        <v>418</v>
      </c>
      <c r="F1159">
        <v>1443</v>
      </c>
      <c r="G1159">
        <v>1.5</v>
      </c>
    </row>
    <row r="1160" spans="1:7" x14ac:dyDescent="0.25">
      <c r="A1160" t="s">
        <v>2850</v>
      </c>
      <c r="B1160" t="s">
        <v>7879</v>
      </c>
      <c r="C1160" t="s">
        <v>497</v>
      </c>
      <c r="D1160" t="s">
        <v>496</v>
      </c>
      <c r="E1160">
        <v>392</v>
      </c>
      <c r="F1160">
        <v>2083</v>
      </c>
      <c r="G1160">
        <v>1.1000000000000001</v>
      </c>
    </row>
    <row r="1161" spans="1:7" x14ac:dyDescent="0.25">
      <c r="A1161" t="s">
        <v>1843</v>
      </c>
      <c r="B1161" t="s">
        <v>3035</v>
      </c>
      <c r="C1161" t="s">
        <v>497</v>
      </c>
      <c r="D1161" t="s">
        <v>496</v>
      </c>
      <c r="E1161">
        <v>462</v>
      </c>
      <c r="F1161">
        <v>2805</v>
      </c>
      <c r="G1161">
        <v>0.9</v>
      </c>
    </row>
    <row r="1162" spans="1:7" x14ac:dyDescent="0.25">
      <c r="A1162" t="s">
        <v>2167</v>
      </c>
      <c r="B1162" t="s">
        <v>2166</v>
      </c>
      <c r="C1162" t="s">
        <v>497</v>
      </c>
      <c r="D1162" t="s">
        <v>496</v>
      </c>
      <c r="E1162">
        <v>327</v>
      </c>
      <c r="F1162">
        <v>1493</v>
      </c>
      <c r="G1162">
        <v>2.9</v>
      </c>
    </row>
    <row r="1163" spans="1:7" x14ac:dyDescent="0.25">
      <c r="A1163" t="s">
        <v>2599</v>
      </c>
      <c r="B1163" t="s">
        <v>9960</v>
      </c>
      <c r="C1163" t="s">
        <v>497</v>
      </c>
      <c r="D1163" t="s">
        <v>496</v>
      </c>
      <c r="E1163">
        <v>387</v>
      </c>
      <c r="F1163">
        <v>3395</v>
      </c>
      <c r="G1163">
        <v>1.5</v>
      </c>
    </row>
    <row r="1164" spans="1:7" x14ac:dyDescent="0.25">
      <c r="A1164" t="s">
        <v>2373</v>
      </c>
      <c r="B1164" t="s">
        <v>12246</v>
      </c>
      <c r="C1164" t="s">
        <v>497</v>
      </c>
      <c r="D1164" t="s">
        <v>496</v>
      </c>
      <c r="E1164">
        <v>349</v>
      </c>
      <c r="F1164">
        <v>859</v>
      </c>
      <c r="G1164">
        <v>0.8</v>
      </c>
    </row>
    <row r="1165" spans="1:7" x14ac:dyDescent="0.25">
      <c r="A1165" t="s">
        <v>779</v>
      </c>
      <c r="B1165" t="s">
        <v>12353</v>
      </c>
      <c r="C1165" t="s">
        <v>497</v>
      </c>
      <c r="D1165" t="s">
        <v>496</v>
      </c>
      <c r="E1165">
        <v>255</v>
      </c>
      <c r="F1165">
        <v>3321</v>
      </c>
      <c r="G1165">
        <v>5.6</v>
      </c>
    </row>
    <row r="1166" spans="1:7" x14ac:dyDescent="0.25">
      <c r="A1166" t="s">
        <v>2364</v>
      </c>
      <c r="B1166" t="s">
        <v>7996</v>
      </c>
      <c r="C1166" t="s">
        <v>497</v>
      </c>
      <c r="D1166" t="s">
        <v>496</v>
      </c>
      <c r="E1166">
        <v>374</v>
      </c>
      <c r="F1166">
        <v>3017</v>
      </c>
      <c r="G1166">
        <v>1.2</v>
      </c>
    </row>
    <row r="1167" spans="1:7" x14ac:dyDescent="0.25">
      <c r="A1167" t="s">
        <v>1874</v>
      </c>
      <c r="B1167" t="s">
        <v>11041</v>
      </c>
      <c r="C1167" t="s">
        <v>497</v>
      </c>
      <c r="D1167" t="s">
        <v>496</v>
      </c>
      <c r="E1167">
        <v>398</v>
      </c>
      <c r="F1167">
        <v>3624</v>
      </c>
      <c r="G1167">
        <v>1.4</v>
      </c>
    </row>
    <row r="1168" spans="1:7" x14ac:dyDescent="0.25">
      <c r="A1168" t="s">
        <v>1120</v>
      </c>
      <c r="B1168" t="s">
        <v>10083</v>
      </c>
      <c r="C1168" t="s">
        <v>497</v>
      </c>
      <c r="D1168" t="s">
        <v>496</v>
      </c>
      <c r="E1168">
        <v>492</v>
      </c>
      <c r="F1168">
        <v>2836</v>
      </c>
      <c r="G1168">
        <v>0.60000000000000009</v>
      </c>
    </row>
    <row r="1169" spans="1:7" x14ac:dyDescent="0.25">
      <c r="A1169" t="s">
        <v>507</v>
      </c>
      <c r="B1169" t="s">
        <v>9179</v>
      </c>
      <c r="C1169" t="s">
        <v>497</v>
      </c>
      <c r="D1169" t="s">
        <v>496</v>
      </c>
      <c r="E1169">
        <v>505</v>
      </c>
      <c r="F1169">
        <v>389</v>
      </c>
      <c r="G1169">
        <v>0.4</v>
      </c>
    </row>
    <row r="1170" spans="1:7" x14ac:dyDescent="0.25">
      <c r="A1170" t="s">
        <v>3948</v>
      </c>
      <c r="B1170" t="s">
        <v>8401</v>
      </c>
      <c r="C1170" t="s">
        <v>497</v>
      </c>
      <c r="D1170" t="s">
        <v>496</v>
      </c>
      <c r="E1170">
        <v>352</v>
      </c>
      <c r="F1170">
        <v>3438</v>
      </c>
      <c r="G1170">
        <v>0.30000000000000004</v>
      </c>
    </row>
    <row r="1171" spans="1:7" x14ac:dyDescent="0.25">
      <c r="A1171" t="s">
        <v>4654</v>
      </c>
      <c r="B1171" t="s">
        <v>12640</v>
      </c>
      <c r="C1171" t="s">
        <v>497</v>
      </c>
      <c r="D1171" t="s">
        <v>496</v>
      </c>
      <c r="E1171">
        <v>273</v>
      </c>
      <c r="F1171">
        <v>2170</v>
      </c>
      <c r="G1171">
        <v>0.8</v>
      </c>
    </row>
    <row r="1172" spans="1:7" x14ac:dyDescent="0.25">
      <c r="A1172" t="s">
        <v>3586</v>
      </c>
      <c r="B1172" t="s">
        <v>3585</v>
      </c>
      <c r="C1172" t="s">
        <v>497</v>
      </c>
      <c r="D1172" t="s">
        <v>496</v>
      </c>
      <c r="E1172">
        <v>186</v>
      </c>
      <c r="F1172">
        <v>2601</v>
      </c>
      <c r="G1172">
        <v>2.5</v>
      </c>
    </row>
    <row r="1173" spans="1:7" x14ac:dyDescent="0.25">
      <c r="A1173" t="s">
        <v>2690</v>
      </c>
      <c r="B1173" t="s">
        <v>7653</v>
      </c>
      <c r="C1173" t="s">
        <v>497</v>
      </c>
      <c r="D1173" t="s">
        <v>496</v>
      </c>
      <c r="E1173">
        <v>226</v>
      </c>
      <c r="F1173">
        <v>1007</v>
      </c>
      <c r="G1173">
        <v>2</v>
      </c>
    </row>
    <row r="1174" spans="1:7" x14ac:dyDescent="0.25">
      <c r="A1174" t="s">
        <v>2097</v>
      </c>
      <c r="B1174" t="s">
        <v>9564</v>
      </c>
      <c r="C1174" t="s">
        <v>497</v>
      </c>
      <c r="D1174" t="s">
        <v>496</v>
      </c>
      <c r="E1174">
        <v>313</v>
      </c>
      <c r="F1174">
        <v>4627</v>
      </c>
      <c r="G1174">
        <v>5.5</v>
      </c>
    </row>
    <row r="1175" spans="1:7" x14ac:dyDescent="0.25">
      <c r="A1175" t="s">
        <v>5336</v>
      </c>
      <c r="B1175" t="s">
        <v>11176</v>
      </c>
      <c r="C1175" t="s">
        <v>497</v>
      </c>
      <c r="D1175" t="s">
        <v>496</v>
      </c>
      <c r="E1175">
        <v>396</v>
      </c>
      <c r="F1175">
        <v>2469</v>
      </c>
      <c r="G1175">
        <v>0.30000000000000004</v>
      </c>
    </row>
    <row r="1176" spans="1:7" x14ac:dyDescent="0.25">
      <c r="A1176" t="s">
        <v>3768</v>
      </c>
      <c r="B1176" t="s">
        <v>12011</v>
      </c>
      <c r="C1176" t="s">
        <v>497</v>
      </c>
      <c r="D1176" t="s">
        <v>496</v>
      </c>
      <c r="E1176">
        <v>287</v>
      </c>
      <c r="F1176">
        <v>1978</v>
      </c>
      <c r="G1176">
        <v>0.30000000000000004</v>
      </c>
    </row>
    <row r="1177" spans="1:7" x14ac:dyDescent="0.25">
      <c r="A1177" t="s">
        <v>498</v>
      </c>
      <c r="B1177" t="s">
        <v>9314</v>
      </c>
      <c r="C1177" t="s">
        <v>497</v>
      </c>
      <c r="D1177" t="s">
        <v>496</v>
      </c>
      <c r="E1177">
        <v>415</v>
      </c>
      <c r="F1177">
        <v>5150</v>
      </c>
      <c r="G1177">
        <v>0.9</v>
      </c>
    </row>
    <row r="1178" spans="1:7" x14ac:dyDescent="0.25">
      <c r="A1178" t="s">
        <v>1227</v>
      </c>
      <c r="B1178" t="s">
        <v>10040</v>
      </c>
      <c r="C1178" t="s">
        <v>497</v>
      </c>
      <c r="D1178" t="s">
        <v>496</v>
      </c>
      <c r="E1178">
        <v>538</v>
      </c>
      <c r="F1178">
        <v>1330</v>
      </c>
      <c r="G1178">
        <v>1</v>
      </c>
    </row>
    <row r="1179" spans="1:7" x14ac:dyDescent="0.25">
      <c r="A1179" t="s">
        <v>10489</v>
      </c>
      <c r="B1179" t="s">
        <v>10488</v>
      </c>
      <c r="C1179" t="s">
        <v>497</v>
      </c>
      <c r="D1179" t="s">
        <v>496</v>
      </c>
      <c r="E1179">
        <v>222</v>
      </c>
      <c r="F1179">
        <v>2476</v>
      </c>
      <c r="G1179">
        <v>1.8</v>
      </c>
    </row>
    <row r="1180" spans="1:7" x14ac:dyDescent="0.25">
      <c r="A1180" t="s">
        <v>4726</v>
      </c>
      <c r="B1180" t="s">
        <v>11875</v>
      </c>
      <c r="C1180" t="s">
        <v>497</v>
      </c>
      <c r="D1180" t="s">
        <v>496</v>
      </c>
      <c r="E1180">
        <v>222</v>
      </c>
      <c r="F1180">
        <v>2283</v>
      </c>
      <c r="G1180">
        <v>2.5</v>
      </c>
    </row>
    <row r="1181" spans="1:7" x14ac:dyDescent="0.25">
      <c r="A1181" t="s">
        <v>4620</v>
      </c>
      <c r="B1181" t="s">
        <v>8077</v>
      </c>
      <c r="C1181" t="s">
        <v>497</v>
      </c>
      <c r="D1181" t="s">
        <v>496</v>
      </c>
      <c r="E1181">
        <v>255</v>
      </c>
      <c r="F1181">
        <v>2042</v>
      </c>
      <c r="G1181">
        <v>0.30000000000000004</v>
      </c>
    </row>
    <row r="1182" spans="1:7" x14ac:dyDescent="0.25">
      <c r="A1182" t="s">
        <v>3264</v>
      </c>
      <c r="B1182" t="s">
        <v>10800</v>
      </c>
      <c r="C1182" t="s">
        <v>497</v>
      </c>
      <c r="D1182" t="s">
        <v>496</v>
      </c>
      <c r="E1182">
        <v>428</v>
      </c>
      <c r="F1182">
        <v>2766</v>
      </c>
      <c r="G1182">
        <v>0.30000000000000004</v>
      </c>
    </row>
    <row r="1183" spans="1:7" x14ac:dyDescent="0.25">
      <c r="A1183" t="s">
        <v>10873</v>
      </c>
      <c r="B1183" t="s">
        <v>8622</v>
      </c>
      <c r="C1183" t="s">
        <v>497</v>
      </c>
      <c r="D1183" t="s">
        <v>496</v>
      </c>
      <c r="E1183">
        <v>322</v>
      </c>
      <c r="F1183">
        <v>1029</v>
      </c>
      <c r="G1183">
        <v>0.8</v>
      </c>
    </row>
    <row r="1184" spans="1:7" x14ac:dyDescent="0.25">
      <c r="A1184" t="s">
        <v>7078</v>
      </c>
      <c r="B1184" t="s">
        <v>9434</v>
      </c>
      <c r="C1184" t="s">
        <v>497</v>
      </c>
      <c r="D1184" t="s">
        <v>496</v>
      </c>
      <c r="E1184">
        <v>231</v>
      </c>
      <c r="F1184">
        <v>1040</v>
      </c>
      <c r="G1184">
        <v>9.3000000000000007</v>
      </c>
    </row>
    <row r="1185" spans="1:7" x14ac:dyDescent="0.25">
      <c r="A1185" t="s">
        <v>2631</v>
      </c>
      <c r="B1185" t="s">
        <v>2630</v>
      </c>
      <c r="C1185" t="s">
        <v>497</v>
      </c>
      <c r="D1185" t="s">
        <v>496</v>
      </c>
      <c r="E1185">
        <v>243</v>
      </c>
      <c r="F1185">
        <v>3047</v>
      </c>
      <c r="G1185">
        <v>0.9</v>
      </c>
    </row>
    <row r="1186" spans="1:7" x14ac:dyDescent="0.25">
      <c r="A1186" t="s">
        <v>6355</v>
      </c>
      <c r="B1186" t="s">
        <v>6354</v>
      </c>
      <c r="C1186" t="s">
        <v>497</v>
      </c>
      <c r="D1186" t="s">
        <v>496</v>
      </c>
      <c r="E1186">
        <v>288</v>
      </c>
      <c r="F1186">
        <v>1002</v>
      </c>
      <c r="G1186">
        <v>0.5</v>
      </c>
    </row>
    <row r="1187" spans="1:7" x14ac:dyDescent="0.25">
      <c r="A1187" t="s">
        <v>4548</v>
      </c>
      <c r="B1187" t="s">
        <v>4547</v>
      </c>
      <c r="C1187" t="s">
        <v>497</v>
      </c>
      <c r="D1187" t="s">
        <v>496</v>
      </c>
      <c r="E1187">
        <v>224</v>
      </c>
      <c r="F1187">
        <v>1111</v>
      </c>
      <c r="G1187">
        <v>0.60000000000000009</v>
      </c>
    </row>
    <row r="1188" spans="1:7" x14ac:dyDescent="0.25">
      <c r="A1188" t="s">
        <v>4157</v>
      </c>
      <c r="B1188" t="s">
        <v>6248</v>
      </c>
      <c r="C1188" t="s">
        <v>497</v>
      </c>
      <c r="D1188" t="s">
        <v>496</v>
      </c>
      <c r="E1188">
        <v>447</v>
      </c>
      <c r="F1188">
        <v>818</v>
      </c>
      <c r="G1188">
        <v>0.30000000000000004</v>
      </c>
    </row>
    <row r="1189" spans="1:7" x14ac:dyDescent="0.25">
      <c r="A1189" t="s">
        <v>1251</v>
      </c>
      <c r="B1189" t="s">
        <v>9778</v>
      </c>
      <c r="C1189" t="s">
        <v>497</v>
      </c>
      <c r="D1189" t="s">
        <v>496</v>
      </c>
      <c r="E1189">
        <v>320</v>
      </c>
      <c r="F1189">
        <v>2035</v>
      </c>
      <c r="G1189">
        <v>5.6</v>
      </c>
    </row>
    <row r="1190" spans="1:7" x14ac:dyDescent="0.25">
      <c r="A1190" t="s">
        <v>10069</v>
      </c>
      <c r="B1190" t="s">
        <v>10068</v>
      </c>
      <c r="C1190" t="s">
        <v>497</v>
      </c>
      <c r="D1190" t="s">
        <v>496</v>
      </c>
      <c r="E1190">
        <v>202</v>
      </c>
      <c r="F1190">
        <v>3374</v>
      </c>
      <c r="G1190">
        <v>1.2</v>
      </c>
    </row>
    <row r="1191" spans="1:7" x14ac:dyDescent="0.25">
      <c r="A1191" t="s">
        <v>5772</v>
      </c>
      <c r="B1191" t="s">
        <v>11644</v>
      </c>
      <c r="C1191" t="s">
        <v>497</v>
      </c>
      <c r="D1191" t="s">
        <v>496</v>
      </c>
      <c r="E1191">
        <v>213</v>
      </c>
      <c r="F1191">
        <v>1199</v>
      </c>
      <c r="G1191">
        <v>10.1</v>
      </c>
    </row>
    <row r="1192" spans="1:7" x14ac:dyDescent="0.25">
      <c r="A1192" t="s">
        <v>4653</v>
      </c>
      <c r="B1192" t="s">
        <v>8481</v>
      </c>
      <c r="C1192" t="s">
        <v>497</v>
      </c>
      <c r="D1192" t="s">
        <v>496</v>
      </c>
      <c r="E1192">
        <v>194</v>
      </c>
      <c r="F1192">
        <v>2902</v>
      </c>
      <c r="G1192">
        <v>1</v>
      </c>
    </row>
    <row r="1193" spans="1:7" x14ac:dyDescent="0.25">
      <c r="A1193" t="s">
        <v>12176</v>
      </c>
      <c r="B1193" t="s">
        <v>8150</v>
      </c>
      <c r="C1193" t="s">
        <v>497</v>
      </c>
      <c r="D1193" t="s">
        <v>496</v>
      </c>
      <c r="E1193">
        <v>237</v>
      </c>
      <c r="F1193">
        <v>1023</v>
      </c>
      <c r="G1193">
        <v>6.2</v>
      </c>
    </row>
    <row r="1194" spans="1:7" x14ac:dyDescent="0.25">
      <c r="A1194" t="s">
        <v>1025</v>
      </c>
      <c r="B1194" t="s">
        <v>8859</v>
      </c>
      <c r="C1194" t="s">
        <v>497</v>
      </c>
      <c r="D1194" t="s">
        <v>496</v>
      </c>
      <c r="E1194">
        <v>207</v>
      </c>
      <c r="F1194">
        <v>1001</v>
      </c>
      <c r="G1194">
        <v>1.1000000000000001</v>
      </c>
    </row>
    <row r="1195" spans="1:7" x14ac:dyDescent="0.25">
      <c r="A1195" t="s">
        <v>12020</v>
      </c>
      <c r="B1195" t="s">
        <v>12019</v>
      </c>
      <c r="C1195" t="s">
        <v>701</v>
      </c>
      <c r="D1195" t="s">
        <v>455</v>
      </c>
      <c r="E1195">
        <v>82</v>
      </c>
      <c r="F1195">
        <v>1941</v>
      </c>
      <c r="G1195">
        <v>46</v>
      </c>
    </row>
    <row r="1196" spans="1:7" x14ac:dyDescent="0.25">
      <c r="A1196" t="s">
        <v>1756</v>
      </c>
      <c r="B1196" t="s">
        <v>2150</v>
      </c>
      <c r="C1196" t="s">
        <v>701</v>
      </c>
      <c r="D1196" t="s">
        <v>455</v>
      </c>
      <c r="E1196">
        <v>64</v>
      </c>
      <c r="F1196">
        <v>398</v>
      </c>
      <c r="G1196">
        <v>11</v>
      </c>
    </row>
    <row r="1197" spans="1:7" x14ac:dyDescent="0.25">
      <c r="A1197" t="s">
        <v>1683</v>
      </c>
      <c r="B1197" t="s">
        <v>1682</v>
      </c>
      <c r="C1197" t="s">
        <v>701</v>
      </c>
      <c r="D1197" t="s">
        <v>455</v>
      </c>
      <c r="E1197">
        <v>200</v>
      </c>
      <c r="F1197">
        <v>3225</v>
      </c>
      <c r="G1197">
        <v>3.3</v>
      </c>
    </row>
    <row r="1198" spans="1:7" x14ac:dyDescent="0.25">
      <c r="A1198" t="s">
        <v>5463</v>
      </c>
      <c r="B1198" t="s">
        <v>8696</v>
      </c>
      <c r="C1198" t="s">
        <v>701</v>
      </c>
      <c r="D1198" t="s">
        <v>455</v>
      </c>
      <c r="E1198">
        <v>69</v>
      </c>
      <c r="F1198">
        <v>1738</v>
      </c>
      <c r="G1198">
        <v>4.8</v>
      </c>
    </row>
    <row r="1199" spans="1:7" x14ac:dyDescent="0.25">
      <c r="A1199" t="s">
        <v>1160</v>
      </c>
      <c r="B1199" t="s">
        <v>8932</v>
      </c>
      <c r="C1199" t="s">
        <v>701</v>
      </c>
      <c r="D1199" t="s">
        <v>455</v>
      </c>
      <c r="E1199">
        <v>38</v>
      </c>
      <c r="F1199">
        <v>1155</v>
      </c>
      <c r="G1199">
        <v>3.1</v>
      </c>
    </row>
    <row r="1200" spans="1:7" x14ac:dyDescent="0.25">
      <c r="A1200" t="s">
        <v>3931</v>
      </c>
      <c r="B1200" t="s">
        <v>5898</v>
      </c>
      <c r="C1200" t="s">
        <v>701</v>
      </c>
      <c r="D1200" t="s">
        <v>455</v>
      </c>
      <c r="E1200">
        <v>110</v>
      </c>
      <c r="F1200">
        <v>3645</v>
      </c>
      <c r="G1200">
        <v>4.7</v>
      </c>
    </row>
    <row r="1201" spans="1:7" x14ac:dyDescent="0.25">
      <c r="A1201" t="s">
        <v>1194</v>
      </c>
      <c r="B1201" t="s">
        <v>11264</v>
      </c>
      <c r="C1201" t="s">
        <v>701</v>
      </c>
      <c r="D1201" t="s">
        <v>455</v>
      </c>
      <c r="E1201">
        <v>199</v>
      </c>
      <c r="F1201">
        <v>4546</v>
      </c>
      <c r="G1201">
        <v>3.2</v>
      </c>
    </row>
    <row r="1202" spans="1:7" x14ac:dyDescent="0.25">
      <c r="A1202" t="s">
        <v>1833</v>
      </c>
      <c r="B1202" t="s">
        <v>11435</v>
      </c>
      <c r="C1202" t="s">
        <v>701</v>
      </c>
      <c r="D1202" t="s">
        <v>455</v>
      </c>
      <c r="E1202">
        <v>207</v>
      </c>
      <c r="F1202">
        <v>3338</v>
      </c>
      <c r="G1202">
        <v>2.4</v>
      </c>
    </row>
    <row r="1203" spans="1:7" x14ac:dyDescent="0.25">
      <c r="A1203" t="s">
        <v>2603</v>
      </c>
      <c r="B1203" t="s">
        <v>2602</v>
      </c>
      <c r="C1203" t="s">
        <v>701</v>
      </c>
      <c r="D1203" t="s">
        <v>455</v>
      </c>
      <c r="E1203">
        <v>119</v>
      </c>
      <c r="F1203">
        <v>4435</v>
      </c>
      <c r="G1203">
        <v>3.3</v>
      </c>
    </row>
    <row r="1204" spans="1:7" x14ac:dyDescent="0.25">
      <c r="A1204" t="s">
        <v>10785</v>
      </c>
      <c r="B1204" t="s">
        <v>10784</v>
      </c>
      <c r="C1204" t="s">
        <v>701</v>
      </c>
      <c r="D1204" t="s">
        <v>455</v>
      </c>
      <c r="E1204">
        <v>86</v>
      </c>
      <c r="F1204">
        <v>2773</v>
      </c>
      <c r="G1204">
        <v>13.7</v>
      </c>
    </row>
    <row r="1205" spans="1:7" x14ac:dyDescent="0.25">
      <c r="A1205" t="s">
        <v>5946</v>
      </c>
      <c r="B1205" t="s">
        <v>7615</v>
      </c>
      <c r="C1205" t="s">
        <v>701</v>
      </c>
      <c r="D1205" t="s">
        <v>455</v>
      </c>
      <c r="E1205">
        <v>80</v>
      </c>
      <c r="F1205">
        <v>348</v>
      </c>
      <c r="G1205">
        <v>7.4</v>
      </c>
    </row>
    <row r="1206" spans="1:7" x14ac:dyDescent="0.25">
      <c r="A1206" t="s">
        <v>4614</v>
      </c>
      <c r="B1206" t="s">
        <v>11974</v>
      </c>
      <c r="C1206" t="s">
        <v>701</v>
      </c>
      <c r="D1206" t="s">
        <v>455</v>
      </c>
      <c r="E1206">
        <v>152</v>
      </c>
      <c r="F1206">
        <v>4153</v>
      </c>
      <c r="G1206">
        <v>3</v>
      </c>
    </row>
    <row r="1207" spans="1:7" x14ac:dyDescent="0.25">
      <c r="A1207" t="s">
        <v>4854</v>
      </c>
      <c r="B1207" t="s">
        <v>9340</v>
      </c>
      <c r="C1207" t="s">
        <v>701</v>
      </c>
      <c r="D1207" t="s">
        <v>455</v>
      </c>
      <c r="E1207">
        <v>33</v>
      </c>
      <c r="F1207">
        <v>167</v>
      </c>
      <c r="G1207">
        <v>2.7</v>
      </c>
    </row>
    <row r="1208" spans="1:7" x14ac:dyDescent="0.25">
      <c r="A1208" t="s">
        <v>2578</v>
      </c>
      <c r="B1208" t="s">
        <v>4444</v>
      </c>
      <c r="C1208" t="s">
        <v>701</v>
      </c>
      <c r="D1208" t="s">
        <v>455</v>
      </c>
      <c r="E1208">
        <v>139</v>
      </c>
      <c r="F1208">
        <v>5743</v>
      </c>
      <c r="G1208">
        <v>2.9</v>
      </c>
    </row>
    <row r="1209" spans="1:7" x14ac:dyDescent="0.25">
      <c r="A1209" t="s">
        <v>4621</v>
      </c>
      <c r="B1209" t="s">
        <v>10570</v>
      </c>
      <c r="C1209" t="s">
        <v>701</v>
      </c>
      <c r="D1209" t="s">
        <v>455</v>
      </c>
      <c r="E1209">
        <v>49</v>
      </c>
      <c r="F1209">
        <v>1943</v>
      </c>
      <c r="G1209">
        <v>1.5</v>
      </c>
    </row>
    <row r="1210" spans="1:7" x14ac:dyDescent="0.25">
      <c r="A1210" t="s">
        <v>3417</v>
      </c>
      <c r="B1210" t="s">
        <v>12493</v>
      </c>
      <c r="C1210" t="s">
        <v>701</v>
      </c>
      <c r="D1210" t="s">
        <v>455</v>
      </c>
      <c r="E1210">
        <v>90</v>
      </c>
      <c r="F1210">
        <v>3570</v>
      </c>
      <c r="G1210">
        <v>2.9</v>
      </c>
    </row>
    <row r="1211" spans="1:7" x14ac:dyDescent="0.25">
      <c r="A1211" t="s">
        <v>4758</v>
      </c>
      <c r="B1211" t="s">
        <v>9858</v>
      </c>
      <c r="C1211" t="s">
        <v>701</v>
      </c>
      <c r="D1211" t="s">
        <v>455</v>
      </c>
      <c r="E1211">
        <v>64</v>
      </c>
      <c r="F1211">
        <v>2687</v>
      </c>
      <c r="G1211">
        <v>1.2</v>
      </c>
    </row>
    <row r="1212" spans="1:7" x14ac:dyDescent="0.25">
      <c r="A1212" t="s">
        <v>2486</v>
      </c>
      <c r="B1212" t="s">
        <v>4865</v>
      </c>
      <c r="C1212" t="s">
        <v>701</v>
      </c>
      <c r="D1212" t="s">
        <v>455</v>
      </c>
      <c r="E1212">
        <v>74</v>
      </c>
      <c r="F1212">
        <v>2673</v>
      </c>
      <c r="G1212">
        <v>1.7000000000000002</v>
      </c>
    </row>
    <row r="1213" spans="1:7" x14ac:dyDescent="0.25">
      <c r="A1213" t="s">
        <v>702</v>
      </c>
      <c r="B1213" t="s">
        <v>8703</v>
      </c>
      <c r="C1213" t="s">
        <v>701</v>
      </c>
      <c r="D1213" t="s">
        <v>455</v>
      </c>
      <c r="E1213">
        <v>80</v>
      </c>
      <c r="F1213">
        <v>504</v>
      </c>
      <c r="G1213">
        <v>1.8</v>
      </c>
    </row>
    <row r="1214" spans="1:7" x14ac:dyDescent="0.25">
      <c r="A1214" t="s">
        <v>2422</v>
      </c>
      <c r="B1214" t="s">
        <v>9688</v>
      </c>
      <c r="C1214" t="s">
        <v>701</v>
      </c>
      <c r="D1214" t="s">
        <v>455</v>
      </c>
      <c r="E1214">
        <v>69</v>
      </c>
      <c r="F1214">
        <v>4792</v>
      </c>
      <c r="G1214">
        <v>19.8</v>
      </c>
    </row>
    <row r="1215" spans="1:7" x14ac:dyDescent="0.25">
      <c r="A1215" t="s">
        <v>8450</v>
      </c>
      <c r="B1215" t="s">
        <v>8449</v>
      </c>
      <c r="C1215" t="s">
        <v>701</v>
      </c>
      <c r="D1215" t="s">
        <v>455</v>
      </c>
      <c r="E1215">
        <v>70</v>
      </c>
      <c r="F1215">
        <v>3447</v>
      </c>
      <c r="G1215">
        <v>3.6</v>
      </c>
    </row>
    <row r="1216" spans="1:7" x14ac:dyDescent="0.25">
      <c r="A1216" t="s">
        <v>2470</v>
      </c>
      <c r="B1216" t="s">
        <v>2469</v>
      </c>
      <c r="C1216" t="s">
        <v>701</v>
      </c>
      <c r="D1216" t="s">
        <v>455</v>
      </c>
      <c r="E1216">
        <v>206</v>
      </c>
      <c r="F1216">
        <v>1411</v>
      </c>
      <c r="G1216">
        <v>1</v>
      </c>
    </row>
    <row r="1217" spans="1:7" x14ac:dyDescent="0.25">
      <c r="A1217" t="s">
        <v>7125</v>
      </c>
      <c r="B1217" t="s">
        <v>7824</v>
      </c>
      <c r="C1217" t="s">
        <v>701</v>
      </c>
      <c r="D1217" t="s">
        <v>455</v>
      </c>
      <c r="E1217">
        <v>189</v>
      </c>
      <c r="F1217">
        <v>5141</v>
      </c>
      <c r="G1217">
        <v>1.9</v>
      </c>
    </row>
    <row r="1218" spans="1:7" x14ac:dyDescent="0.25">
      <c r="A1218" t="s">
        <v>1276</v>
      </c>
      <c r="B1218" t="s">
        <v>11829</v>
      </c>
      <c r="C1218" t="s">
        <v>701</v>
      </c>
      <c r="D1218" t="s">
        <v>455</v>
      </c>
      <c r="E1218">
        <v>190</v>
      </c>
      <c r="F1218">
        <v>3704</v>
      </c>
      <c r="G1218">
        <v>1.6</v>
      </c>
    </row>
    <row r="1219" spans="1:7" x14ac:dyDescent="0.25">
      <c r="A1219" t="s">
        <v>4360</v>
      </c>
      <c r="B1219" t="s">
        <v>10304</v>
      </c>
      <c r="C1219" t="s">
        <v>701</v>
      </c>
      <c r="D1219" t="s">
        <v>455</v>
      </c>
      <c r="E1219">
        <v>80</v>
      </c>
      <c r="F1219">
        <v>3252</v>
      </c>
      <c r="G1219">
        <v>2.2999999999999998</v>
      </c>
    </row>
    <row r="1220" spans="1:7" x14ac:dyDescent="0.25">
      <c r="A1220" t="s">
        <v>7838</v>
      </c>
      <c r="B1220" t="s">
        <v>7837</v>
      </c>
      <c r="C1220" t="s">
        <v>701</v>
      </c>
      <c r="D1220" t="s">
        <v>455</v>
      </c>
      <c r="E1220">
        <v>61</v>
      </c>
      <c r="F1220">
        <v>921</v>
      </c>
      <c r="G1220">
        <v>7.1</v>
      </c>
    </row>
    <row r="1221" spans="1:7" x14ac:dyDescent="0.25">
      <c r="A1221" t="s">
        <v>6081</v>
      </c>
      <c r="B1221" t="s">
        <v>6080</v>
      </c>
      <c r="C1221" t="s">
        <v>701</v>
      </c>
      <c r="D1221" t="s">
        <v>455</v>
      </c>
      <c r="E1221">
        <v>64</v>
      </c>
      <c r="F1221">
        <v>1699</v>
      </c>
      <c r="G1221">
        <v>3.9</v>
      </c>
    </row>
    <row r="1222" spans="1:7" x14ac:dyDescent="0.25">
      <c r="A1222" t="s">
        <v>9227</v>
      </c>
      <c r="B1222" t="s">
        <v>9226</v>
      </c>
      <c r="C1222" t="s">
        <v>701</v>
      </c>
      <c r="D1222" t="s">
        <v>455</v>
      </c>
      <c r="E1222">
        <v>49</v>
      </c>
      <c r="F1222">
        <v>2287</v>
      </c>
      <c r="G1222">
        <v>3.5</v>
      </c>
    </row>
    <row r="1223" spans="1:7" x14ac:dyDescent="0.25">
      <c r="A1223" t="s">
        <v>1643</v>
      </c>
      <c r="B1223" t="s">
        <v>6935</v>
      </c>
      <c r="C1223" t="s">
        <v>701</v>
      </c>
      <c r="D1223" t="s">
        <v>455</v>
      </c>
      <c r="E1223">
        <v>224</v>
      </c>
      <c r="F1223">
        <v>7311</v>
      </c>
      <c r="G1223">
        <v>2.2999999999999998</v>
      </c>
    </row>
    <row r="1224" spans="1:7" x14ac:dyDescent="0.25">
      <c r="A1224" t="s">
        <v>3373</v>
      </c>
      <c r="B1224" t="s">
        <v>6630</v>
      </c>
      <c r="C1224" t="s">
        <v>701</v>
      </c>
      <c r="D1224" t="s">
        <v>455</v>
      </c>
      <c r="E1224">
        <v>78</v>
      </c>
      <c r="F1224">
        <v>7740</v>
      </c>
      <c r="G1224">
        <v>12.1</v>
      </c>
    </row>
    <row r="1225" spans="1:7" x14ac:dyDescent="0.25">
      <c r="A1225" t="s">
        <v>3779</v>
      </c>
      <c r="B1225" t="s">
        <v>11200</v>
      </c>
      <c r="C1225" t="s">
        <v>701</v>
      </c>
      <c r="D1225" t="s">
        <v>455</v>
      </c>
      <c r="E1225">
        <v>35</v>
      </c>
      <c r="F1225">
        <v>395</v>
      </c>
      <c r="G1225">
        <v>3.1</v>
      </c>
    </row>
    <row r="1226" spans="1:7" x14ac:dyDescent="0.25">
      <c r="A1226" t="s">
        <v>9021</v>
      </c>
      <c r="B1226" t="s">
        <v>11509</v>
      </c>
      <c r="C1226" t="s">
        <v>701</v>
      </c>
      <c r="D1226" t="s">
        <v>455</v>
      </c>
      <c r="E1226">
        <v>130</v>
      </c>
      <c r="F1226">
        <v>3067</v>
      </c>
      <c r="G1226">
        <v>2.2000000000000002</v>
      </c>
    </row>
    <row r="1227" spans="1:7" x14ac:dyDescent="0.25">
      <c r="A1227" t="s">
        <v>7504</v>
      </c>
      <c r="B1227" t="s">
        <v>7503</v>
      </c>
      <c r="C1227" t="s">
        <v>701</v>
      </c>
      <c r="D1227" t="s">
        <v>455</v>
      </c>
      <c r="E1227">
        <v>53</v>
      </c>
      <c r="F1227">
        <v>2656</v>
      </c>
      <c r="G1227">
        <v>3.8</v>
      </c>
    </row>
    <row r="1228" spans="1:7" x14ac:dyDescent="0.25">
      <c r="A1228" t="s">
        <v>6349</v>
      </c>
      <c r="B1228" t="s">
        <v>6348</v>
      </c>
      <c r="C1228" t="s">
        <v>701</v>
      </c>
      <c r="D1228" t="s">
        <v>455</v>
      </c>
      <c r="E1228">
        <v>130</v>
      </c>
      <c r="F1228">
        <v>2687</v>
      </c>
      <c r="G1228">
        <v>11.1</v>
      </c>
    </row>
    <row r="1229" spans="1:7" x14ac:dyDescent="0.25">
      <c r="A1229" t="s">
        <v>2001</v>
      </c>
      <c r="B1229" t="s">
        <v>3607</v>
      </c>
      <c r="C1229" t="s">
        <v>701</v>
      </c>
      <c r="D1229" t="s">
        <v>455</v>
      </c>
      <c r="E1229">
        <v>63</v>
      </c>
      <c r="F1229">
        <v>2088</v>
      </c>
      <c r="G1229">
        <v>1.3</v>
      </c>
    </row>
    <row r="1230" spans="1:7" x14ac:dyDescent="0.25">
      <c r="A1230" t="s">
        <v>4893</v>
      </c>
      <c r="B1230" t="s">
        <v>8072</v>
      </c>
      <c r="C1230" t="s">
        <v>701</v>
      </c>
      <c r="D1230" t="s">
        <v>455</v>
      </c>
      <c r="E1230">
        <v>185</v>
      </c>
      <c r="F1230">
        <v>696</v>
      </c>
      <c r="G1230">
        <v>1.1000000000000001</v>
      </c>
    </row>
    <row r="1231" spans="1:7" x14ac:dyDescent="0.25">
      <c r="A1231" t="s">
        <v>10526</v>
      </c>
      <c r="B1231" t="s">
        <v>10525</v>
      </c>
      <c r="C1231" t="s">
        <v>701</v>
      </c>
      <c r="D1231" t="s">
        <v>455</v>
      </c>
      <c r="E1231">
        <v>76</v>
      </c>
      <c r="F1231">
        <v>2851</v>
      </c>
      <c r="G1231">
        <v>3.4</v>
      </c>
    </row>
    <row r="1232" spans="1:7" x14ac:dyDescent="0.25">
      <c r="A1232" t="s">
        <v>3817</v>
      </c>
      <c r="B1232" t="s">
        <v>6992</v>
      </c>
      <c r="C1232" t="s">
        <v>701</v>
      </c>
      <c r="D1232" t="s">
        <v>455</v>
      </c>
      <c r="E1232">
        <v>208</v>
      </c>
      <c r="F1232">
        <v>4150</v>
      </c>
      <c r="G1232">
        <v>1.8</v>
      </c>
    </row>
    <row r="1233" spans="1:7" x14ac:dyDescent="0.25">
      <c r="A1233" t="s">
        <v>4379</v>
      </c>
      <c r="B1233" t="s">
        <v>8972</v>
      </c>
      <c r="C1233" t="s">
        <v>701</v>
      </c>
      <c r="D1233" t="s">
        <v>455</v>
      </c>
      <c r="E1233">
        <v>71</v>
      </c>
      <c r="F1233">
        <v>2195</v>
      </c>
      <c r="G1233">
        <v>3.4</v>
      </c>
    </row>
    <row r="1234" spans="1:7" x14ac:dyDescent="0.25">
      <c r="A1234" t="s">
        <v>6698</v>
      </c>
      <c r="B1234" t="s">
        <v>12417</v>
      </c>
      <c r="C1234" t="s">
        <v>701</v>
      </c>
      <c r="D1234" t="s">
        <v>455</v>
      </c>
      <c r="E1234">
        <v>40</v>
      </c>
      <c r="F1234">
        <v>2408</v>
      </c>
      <c r="G1234">
        <v>7.8</v>
      </c>
    </row>
    <row r="1235" spans="1:7" x14ac:dyDescent="0.25">
      <c r="A1235" t="s">
        <v>8654</v>
      </c>
      <c r="B1235" t="s">
        <v>11285</v>
      </c>
      <c r="C1235" t="s">
        <v>701</v>
      </c>
      <c r="D1235" t="s">
        <v>455</v>
      </c>
      <c r="E1235">
        <v>95</v>
      </c>
      <c r="F1235">
        <v>2593</v>
      </c>
      <c r="G1235">
        <v>1.4</v>
      </c>
    </row>
    <row r="1236" spans="1:7" x14ac:dyDescent="0.25">
      <c r="A1236" t="s">
        <v>12239</v>
      </c>
      <c r="B1236" t="s">
        <v>12238</v>
      </c>
      <c r="C1236" t="s">
        <v>701</v>
      </c>
      <c r="D1236" t="s">
        <v>455</v>
      </c>
      <c r="E1236">
        <v>47</v>
      </c>
      <c r="F1236">
        <v>571</v>
      </c>
      <c r="G1236">
        <v>3.6</v>
      </c>
    </row>
    <row r="1237" spans="1:7" x14ac:dyDescent="0.25">
      <c r="A1237" t="s">
        <v>7633</v>
      </c>
      <c r="B1237" t="s">
        <v>8947</v>
      </c>
      <c r="C1237" t="s">
        <v>701</v>
      </c>
      <c r="D1237" t="s">
        <v>455</v>
      </c>
      <c r="E1237">
        <v>135</v>
      </c>
      <c r="F1237">
        <v>3121</v>
      </c>
      <c r="G1237">
        <v>2.1</v>
      </c>
    </row>
    <row r="1238" spans="1:7" x14ac:dyDescent="0.25">
      <c r="A1238" t="s">
        <v>9020</v>
      </c>
      <c r="B1238" t="s">
        <v>10271</v>
      </c>
      <c r="C1238" t="s">
        <v>701</v>
      </c>
      <c r="D1238" t="s">
        <v>455</v>
      </c>
      <c r="E1238">
        <v>178</v>
      </c>
      <c r="F1238">
        <v>5843</v>
      </c>
      <c r="G1238">
        <v>2.2999999999999998</v>
      </c>
    </row>
    <row r="1239" spans="1:7" x14ac:dyDescent="0.25">
      <c r="A1239" t="s">
        <v>7124</v>
      </c>
      <c r="B1239" t="s">
        <v>11912</v>
      </c>
      <c r="C1239" t="s">
        <v>701</v>
      </c>
      <c r="D1239" t="s">
        <v>455</v>
      </c>
      <c r="E1239">
        <v>50</v>
      </c>
      <c r="F1239">
        <v>1472</v>
      </c>
      <c r="G1239">
        <v>1.6</v>
      </c>
    </row>
    <row r="1240" spans="1:7" x14ac:dyDescent="0.25">
      <c r="A1240" t="s">
        <v>11554</v>
      </c>
      <c r="B1240" t="s">
        <v>11553</v>
      </c>
      <c r="C1240" t="s">
        <v>701</v>
      </c>
      <c r="D1240" t="s">
        <v>455</v>
      </c>
      <c r="E1240">
        <v>58</v>
      </c>
      <c r="F1240">
        <v>2749</v>
      </c>
      <c r="G1240">
        <v>4</v>
      </c>
    </row>
    <row r="1241" spans="1:7" x14ac:dyDescent="0.25">
      <c r="A1241" t="s">
        <v>6476</v>
      </c>
      <c r="B1241" t="s">
        <v>11012</v>
      </c>
      <c r="C1241" t="s">
        <v>701</v>
      </c>
      <c r="D1241" t="s">
        <v>455</v>
      </c>
      <c r="E1241">
        <v>160</v>
      </c>
      <c r="F1241">
        <v>663</v>
      </c>
      <c r="G1241">
        <v>0.9</v>
      </c>
    </row>
    <row r="1242" spans="1:7" x14ac:dyDescent="0.25">
      <c r="A1242" t="s">
        <v>3859</v>
      </c>
      <c r="B1242" t="s">
        <v>11932</v>
      </c>
      <c r="C1242" t="s">
        <v>701</v>
      </c>
      <c r="D1242" t="s">
        <v>455</v>
      </c>
      <c r="E1242">
        <v>80</v>
      </c>
      <c r="F1242">
        <v>4131</v>
      </c>
      <c r="G1242">
        <v>4.5999999999999996</v>
      </c>
    </row>
    <row r="1243" spans="1:7" x14ac:dyDescent="0.25">
      <c r="A1243" t="s">
        <v>3257</v>
      </c>
      <c r="B1243" t="s">
        <v>3256</v>
      </c>
      <c r="C1243" t="s">
        <v>701</v>
      </c>
      <c r="D1243" t="s">
        <v>455</v>
      </c>
      <c r="E1243">
        <v>91</v>
      </c>
      <c r="F1243">
        <v>2888</v>
      </c>
      <c r="G1243">
        <v>5.9</v>
      </c>
    </row>
    <row r="1244" spans="1:7" x14ac:dyDescent="0.25">
      <c r="A1244" t="s">
        <v>5674</v>
      </c>
      <c r="B1244" t="s">
        <v>11410</v>
      </c>
      <c r="C1244" t="s">
        <v>701</v>
      </c>
      <c r="D1244" t="s">
        <v>455</v>
      </c>
      <c r="E1244">
        <v>144</v>
      </c>
      <c r="F1244">
        <v>8194</v>
      </c>
      <c r="G1244">
        <v>10</v>
      </c>
    </row>
    <row r="1245" spans="1:7" x14ac:dyDescent="0.25">
      <c r="A1245" t="s">
        <v>5783</v>
      </c>
      <c r="B1245" t="s">
        <v>10370</v>
      </c>
      <c r="C1245" t="s">
        <v>701</v>
      </c>
      <c r="D1245" t="s">
        <v>455</v>
      </c>
      <c r="E1245">
        <v>35</v>
      </c>
      <c r="F1245">
        <v>2022</v>
      </c>
      <c r="G1245">
        <v>2.6</v>
      </c>
    </row>
    <row r="1246" spans="1:7" x14ac:dyDescent="0.25">
      <c r="A1246" t="s">
        <v>7330</v>
      </c>
      <c r="B1246" t="s">
        <v>7329</v>
      </c>
      <c r="C1246" t="s">
        <v>701</v>
      </c>
      <c r="D1246" t="s">
        <v>455</v>
      </c>
      <c r="E1246">
        <v>46</v>
      </c>
      <c r="F1246">
        <v>1549</v>
      </c>
      <c r="G1246">
        <v>3.3</v>
      </c>
    </row>
    <row r="1247" spans="1:7" x14ac:dyDescent="0.25">
      <c r="A1247" t="s">
        <v>3402</v>
      </c>
      <c r="B1247" t="s">
        <v>6091</v>
      </c>
      <c r="C1247" t="s">
        <v>701</v>
      </c>
      <c r="D1247" t="s">
        <v>455</v>
      </c>
      <c r="E1247">
        <v>34</v>
      </c>
      <c r="F1247">
        <v>2427</v>
      </c>
      <c r="G1247">
        <v>1.6</v>
      </c>
    </row>
    <row r="1248" spans="1:7" x14ac:dyDescent="0.25">
      <c r="A1248" t="s">
        <v>7085</v>
      </c>
      <c r="B1248" t="s">
        <v>7084</v>
      </c>
      <c r="C1248" t="s">
        <v>701</v>
      </c>
      <c r="D1248" t="s">
        <v>455</v>
      </c>
      <c r="E1248">
        <v>97</v>
      </c>
      <c r="F1248">
        <v>6239</v>
      </c>
      <c r="G1248">
        <v>2.4</v>
      </c>
    </row>
    <row r="1249" spans="1:7" x14ac:dyDescent="0.25">
      <c r="A1249" t="s">
        <v>5506</v>
      </c>
      <c r="B1249" t="s">
        <v>10015</v>
      </c>
      <c r="C1249" t="s">
        <v>701</v>
      </c>
      <c r="D1249" t="s">
        <v>455</v>
      </c>
      <c r="E1249">
        <v>36</v>
      </c>
      <c r="F1249">
        <v>3600</v>
      </c>
      <c r="G1249">
        <v>2.7</v>
      </c>
    </row>
    <row r="1250" spans="1:7" x14ac:dyDescent="0.25">
      <c r="A1250" t="s">
        <v>9156</v>
      </c>
      <c r="B1250" t="s">
        <v>9935</v>
      </c>
      <c r="C1250" t="s">
        <v>701</v>
      </c>
      <c r="D1250" t="s">
        <v>455</v>
      </c>
      <c r="E1250">
        <v>67</v>
      </c>
      <c r="F1250">
        <v>707</v>
      </c>
      <c r="G1250">
        <v>1.4</v>
      </c>
    </row>
    <row r="1251" spans="1:7" x14ac:dyDescent="0.25">
      <c r="A1251" t="s">
        <v>3781</v>
      </c>
      <c r="B1251" t="s">
        <v>3780</v>
      </c>
      <c r="C1251" t="s">
        <v>701</v>
      </c>
      <c r="D1251" t="s">
        <v>455</v>
      </c>
      <c r="E1251">
        <v>59</v>
      </c>
      <c r="F1251">
        <v>931</v>
      </c>
      <c r="G1251">
        <v>3.1</v>
      </c>
    </row>
    <row r="1252" spans="1:7" x14ac:dyDescent="0.25">
      <c r="A1252" t="s">
        <v>8466</v>
      </c>
      <c r="B1252" t="s">
        <v>8465</v>
      </c>
      <c r="C1252" t="s">
        <v>701</v>
      </c>
      <c r="D1252" t="s">
        <v>455</v>
      </c>
      <c r="E1252">
        <v>31</v>
      </c>
      <c r="F1252">
        <v>2494</v>
      </c>
      <c r="G1252">
        <v>2.8</v>
      </c>
    </row>
    <row r="1253" spans="1:7" x14ac:dyDescent="0.25">
      <c r="A1253" t="s">
        <v>5963</v>
      </c>
      <c r="B1253" t="s">
        <v>6368</v>
      </c>
      <c r="C1253" t="s">
        <v>701</v>
      </c>
      <c r="D1253" t="s">
        <v>455</v>
      </c>
      <c r="E1253">
        <v>49</v>
      </c>
      <c r="F1253">
        <v>1495</v>
      </c>
      <c r="G1253">
        <v>7.4</v>
      </c>
    </row>
    <row r="1254" spans="1:7" x14ac:dyDescent="0.25">
      <c r="A1254" t="s">
        <v>5614</v>
      </c>
      <c r="B1254" t="s">
        <v>5613</v>
      </c>
      <c r="C1254" t="s">
        <v>701</v>
      </c>
      <c r="D1254" t="s">
        <v>455</v>
      </c>
      <c r="E1254">
        <v>54</v>
      </c>
      <c r="F1254">
        <v>2038</v>
      </c>
      <c r="G1254">
        <v>2.6</v>
      </c>
    </row>
    <row r="1255" spans="1:7" x14ac:dyDescent="0.25">
      <c r="A1255" t="s">
        <v>3194</v>
      </c>
      <c r="B1255" t="s">
        <v>3193</v>
      </c>
      <c r="C1255" t="s">
        <v>701</v>
      </c>
      <c r="D1255" t="s">
        <v>455</v>
      </c>
      <c r="E1255">
        <v>194</v>
      </c>
      <c r="F1255">
        <v>2622</v>
      </c>
      <c r="G1255">
        <v>0.70000000000000007</v>
      </c>
    </row>
    <row r="1256" spans="1:7" x14ac:dyDescent="0.25">
      <c r="A1256" t="s">
        <v>7415</v>
      </c>
      <c r="B1256" t="s">
        <v>7414</v>
      </c>
      <c r="C1256" t="s">
        <v>701</v>
      </c>
      <c r="D1256" t="s">
        <v>455</v>
      </c>
      <c r="E1256">
        <v>25</v>
      </c>
      <c r="F1256">
        <v>717</v>
      </c>
      <c r="G1256">
        <v>2.4</v>
      </c>
    </row>
    <row r="1257" spans="1:7" x14ac:dyDescent="0.25">
      <c r="A1257" t="s">
        <v>5798</v>
      </c>
      <c r="B1257" t="s">
        <v>5797</v>
      </c>
      <c r="C1257" t="s">
        <v>701</v>
      </c>
      <c r="D1257" t="s">
        <v>455</v>
      </c>
      <c r="E1257">
        <v>54</v>
      </c>
      <c r="F1257">
        <v>1218</v>
      </c>
      <c r="G1257">
        <v>1.6</v>
      </c>
    </row>
    <row r="1258" spans="1:7" x14ac:dyDescent="0.25">
      <c r="A1258" t="s">
        <v>11702</v>
      </c>
      <c r="B1258" t="s">
        <v>11701</v>
      </c>
      <c r="C1258" t="s">
        <v>701</v>
      </c>
      <c r="D1258" t="s">
        <v>455</v>
      </c>
      <c r="E1258">
        <v>21</v>
      </c>
      <c r="F1258">
        <v>299</v>
      </c>
      <c r="G1258">
        <v>0.8</v>
      </c>
    </row>
    <row r="1259" spans="1:7" x14ac:dyDescent="0.25">
      <c r="A1259" t="s">
        <v>4993</v>
      </c>
      <c r="B1259" t="s">
        <v>4992</v>
      </c>
      <c r="C1259" t="s">
        <v>701</v>
      </c>
      <c r="D1259" t="s">
        <v>455</v>
      </c>
      <c r="E1259">
        <v>17</v>
      </c>
      <c r="F1259">
        <v>654</v>
      </c>
      <c r="G1259">
        <v>1.5</v>
      </c>
    </row>
    <row r="1260" spans="1:7" x14ac:dyDescent="0.25">
      <c r="A1260" t="s">
        <v>2586</v>
      </c>
      <c r="B1260" t="s">
        <v>2585</v>
      </c>
      <c r="C1260" t="s">
        <v>701</v>
      </c>
      <c r="D1260" t="s">
        <v>455</v>
      </c>
      <c r="E1260">
        <v>194</v>
      </c>
      <c r="F1260">
        <v>4894</v>
      </c>
      <c r="G1260">
        <v>1</v>
      </c>
    </row>
    <row r="1261" spans="1:7" x14ac:dyDescent="0.25">
      <c r="A1261" t="s">
        <v>1753</v>
      </c>
      <c r="B1261" t="s">
        <v>9673</v>
      </c>
      <c r="C1261" t="s">
        <v>701</v>
      </c>
      <c r="D1261" t="s">
        <v>455</v>
      </c>
      <c r="E1261">
        <v>187</v>
      </c>
      <c r="F1261">
        <v>314</v>
      </c>
      <c r="G1261">
        <v>2.8</v>
      </c>
    </row>
    <row r="1262" spans="1:7" x14ac:dyDescent="0.25">
      <c r="A1262" t="s">
        <v>3741</v>
      </c>
      <c r="B1262" t="s">
        <v>7334</v>
      </c>
      <c r="C1262" t="s">
        <v>701</v>
      </c>
      <c r="D1262" t="s">
        <v>455</v>
      </c>
      <c r="E1262">
        <v>162</v>
      </c>
      <c r="F1262">
        <v>4107</v>
      </c>
      <c r="G1262">
        <v>1.4</v>
      </c>
    </row>
    <row r="1263" spans="1:7" x14ac:dyDescent="0.25">
      <c r="A1263" t="s">
        <v>5162</v>
      </c>
      <c r="B1263" t="s">
        <v>5161</v>
      </c>
      <c r="C1263" t="s">
        <v>701</v>
      </c>
      <c r="D1263" t="s">
        <v>455</v>
      </c>
      <c r="E1263">
        <v>39</v>
      </c>
      <c r="F1263">
        <v>1636</v>
      </c>
      <c r="G1263">
        <v>1.3</v>
      </c>
    </row>
    <row r="1264" spans="1:7" x14ac:dyDescent="0.25">
      <c r="A1264" t="s">
        <v>6142</v>
      </c>
      <c r="B1264" t="s">
        <v>6141</v>
      </c>
      <c r="C1264" t="s">
        <v>701</v>
      </c>
      <c r="D1264" t="s">
        <v>455</v>
      </c>
      <c r="E1264">
        <v>75</v>
      </c>
      <c r="F1264">
        <v>3450</v>
      </c>
      <c r="G1264">
        <v>1.5</v>
      </c>
    </row>
    <row r="1265" spans="1:7" x14ac:dyDescent="0.25">
      <c r="A1265" t="s">
        <v>4682</v>
      </c>
      <c r="B1265" t="s">
        <v>4681</v>
      </c>
      <c r="C1265" t="s">
        <v>701</v>
      </c>
      <c r="D1265" t="s">
        <v>455</v>
      </c>
      <c r="E1265">
        <v>70</v>
      </c>
      <c r="F1265">
        <v>2908</v>
      </c>
      <c r="G1265">
        <v>2.2000000000000002</v>
      </c>
    </row>
    <row r="1266" spans="1:7" x14ac:dyDescent="0.25">
      <c r="A1266" t="s">
        <v>12098</v>
      </c>
      <c r="B1266" t="s">
        <v>12097</v>
      </c>
      <c r="C1266" t="s">
        <v>701</v>
      </c>
      <c r="D1266" t="s">
        <v>455</v>
      </c>
      <c r="E1266">
        <v>12</v>
      </c>
      <c r="F1266">
        <v>347</v>
      </c>
      <c r="G1266">
        <v>0.4</v>
      </c>
    </row>
    <row r="1267" spans="1:7" x14ac:dyDescent="0.25">
      <c r="A1267" t="s">
        <v>11356</v>
      </c>
      <c r="B1267" t="s">
        <v>11355</v>
      </c>
      <c r="C1267" t="s">
        <v>701</v>
      </c>
      <c r="D1267" t="s">
        <v>455</v>
      </c>
      <c r="E1267">
        <v>77</v>
      </c>
      <c r="F1267">
        <v>1174</v>
      </c>
      <c r="G1267">
        <v>0.70000000000000007</v>
      </c>
    </row>
    <row r="1268" spans="1:7" x14ac:dyDescent="0.25">
      <c r="A1268" t="s">
        <v>9972</v>
      </c>
      <c r="B1268" t="s">
        <v>9971</v>
      </c>
      <c r="C1268" t="s">
        <v>701</v>
      </c>
      <c r="D1268" t="s">
        <v>455</v>
      </c>
      <c r="E1268">
        <v>184</v>
      </c>
      <c r="F1268">
        <v>2749</v>
      </c>
      <c r="G1268">
        <v>3.9</v>
      </c>
    </row>
    <row r="1269" spans="1:7" x14ac:dyDescent="0.25">
      <c r="A1269" t="s">
        <v>11540</v>
      </c>
      <c r="B1269" t="s">
        <v>11539</v>
      </c>
      <c r="C1269" t="s">
        <v>701</v>
      </c>
      <c r="D1269" t="s">
        <v>455</v>
      </c>
      <c r="E1269">
        <v>110</v>
      </c>
      <c r="F1269">
        <v>1445</v>
      </c>
      <c r="G1269">
        <v>7.8</v>
      </c>
    </row>
    <row r="1270" spans="1:7" x14ac:dyDescent="0.25">
      <c r="A1270" t="s">
        <v>9551</v>
      </c>
      <c r="B1270" t="s">
        <v>9550</v>
      </c>
      <c r="C1270" t="s">
        <v>701</v>
      </c>
      <c r="D1270" t="s">
        <v>455</v>
      </c>
      <c r="E1270">
        <v>128</v>
      </c>
      <c r="F1270">
        <v>3466</v>
      </c>
      <c r="G1270">
        <v>6</v>
      </c>
    </row>
    <row r="1271" spans="1:7" x14ac:dyDescent="0.25">
      <c r="A1271" t="s">
        <v>3695</v>
      </c>
      <c r="B1271" t="s">
        <v>3694</v>
      </c>
      <c r="C1271" t="s">
        <v>701</v>
      </c>
      <c r="D1271" t="s">
        <v>455</v>
      </c>
      <c r="E1271">
        <v>133</v>
      </c>
      <c r="F1271">
        <v>3211</v>
      </c>
      <c r="G1271">
        <v>5.0999999999999996</v>
      </c>
    </row>
    <row r="1272" spans="1:7" x14ac:dyDescent="0.25">
      <c r="A1272" t="s">
        <v>5621</v>
      </c>
      <c r="B1272" t="s">
        <v>8459</v>
      </c>
      <c r="C1272" t="s">
        <v>701</v>
      </c>
      <c r="D1272" t="s">
        <v>455</v>
      </c>
      <c r="E1272">
        <v>99</v>
      </c>
      <c r="F1272">
        <v>2188</v>
      </c>
      <c r="G1272">
        <v>1.8</v>
      </c>
    </row>
    <row r="1273" spans="1:7" x14ac:dyDescent="0.25">
      <c r="A1273" t="s">
        <v>4849</v>
      </c>
      <c r="B1273" t="s">
        <v>11061</v>
      </c>
      <c r="C1273" t="s">
        <v>123</v>
      </c>
      <c r="D1273" t="s">
        <v>580</v>
      </c>
      <c r="E1273">
        <v>488</v>
      </c>
      <c r="F1273">
        <v>2602</v>
      </c>
      <c r="G1273">
        <v>13.8</v>
      </c>
    </row>
    <row r="1274" spans="1:7" x14ac:dyDescent="0.25">
      <c r="A1274" t="s">
        <v>3439</v>
      </c>
      <c r="B1274" t="s">
        <v>10985</v>
      </c>
      <c r="C1274" t="s">
        <v>123</v>
      </c>
      <c r="D1274" t="s">
        <v>580</v>
      </c>
      <c r="E1274">
        <v>812</v>
      </c>
      <c r="F1274">
        <v>4168</v>
      </c>
      <c r="G1274">
        <v>0.9</v>
      </c>
    </row>
    <row r="1275" spans="1:7" x14ac:dyDescent="0.25">
      <c r="A1275" t="s">
        <v>711</v>
      </c>
      <c r="B1275" t="s">
        <v>1326</v>
      </c>
      <c r="C1275" t="s">
        <v>123</v>
      </c>
      <c r="D1275" t="s">
        <v>580</v>
      </c>
      <c r="E1275">
        <v>440</v>
      </c>
      <c r="F1275">
        <v>4520</v>
      </c>
      <c r="G1275">
        <v>1.5</v>
      </c>
    </row>
    <row r="1276" spans="1:7" x14ac:dyDescent="0.25">
      <c r="A1276" t="s">
        <v>8234</v>
      </c>
      <c r="B1276" t="s">
        <v>11404</v>
      </c>
      <c r="C1276" t="s">
        <v>123</v>
      </c>
      <c r="D1276" t="s">
        <v>580</v>
      </c>
      <c r="E1276">
        <v>597</v>
      </c>
      <c r="F1276">
        <v>4808</v>
      </c>
      <c r="G1276">
        <v>0.8</v>
      </c>
    </row>
    <row r="1277" spans="1:7" x14ac:dyDescent="0.25">
      <c r="A1277" t="s">
        <v>4085</v>
      </c>
      <c r="B1277" t="s">
        <v>6415</v>
      </c>
      <c r="C1277" t="s">
        <v>123</v>
      </c>
      <c r="D1277" t="s">
        <v>580</v>
      </c>
      <c r="E1277">
        <v>512</v>
      </c>
      <c r="F1277">
        <v>779</v>
      </c>
      <c r="G1277">
        <v>0.70000000000000007</v>
      </c>
    </row>
    <row r="1278" spans="1:7" x14ac:dyDescent="0.25">
      <c r="A1278" t="s">
        <v>1473</v>
      </c>
      <c r="B1278" t="s">
        <v>9882</v>
      </c>
      <c r="C1278" t="s">
        <v>123</v>
      </c>
      <c r="D1278" t="s">
        <v>580</v>
      </c>
      <c r="E1278">
        <v>454</v>
      </c>
      <c r="F1278">
        <v>4254</v>
      </c>
      <c r="G1278">
        <v>0.8</v>
      </c>
    </row>
    <row r="1279" spans="1:7" x14ac:dyDescent="0.25">
      <c r="A1279" t="s">
        <v>2711</v>
      </c>
      <c r="B1279" t="s">
        <v>5681</v>
      </c>
      <c r="C1279" t="s">
        <v>123</v>
      </c>
      <c r="D1279" t="s">
        <v>580</v>
      </c>
      <c r="E1279">
        <v>450</v>
      </c>
      <c r="F1279">
        <v>3395</v>
      </c>
      <c r="G1279">
        <v>1.6</v>
      </c>
    </row>
    <row r="1280" spans="1:7" x14ac:dyDescent="0.25">
      <c r="A1280" t="s">
        <v>2468</v>
      </c>
      <c r="B1280" t="s">
        <v>11172</v>
      </c>
      <c r="C1280" t="s">
        <v>123</v>
      </c>
      <c r="D1280" t="s">
        <v>580</v>
      </c>
      <c r="E1280">
        <v>333</v>
      </c>
      <c r="F1280">
        <v>3938</v>
      </c>
      <c r="G1280">
        <v>0.9</v>
      </c>
    </row>
    <row r="1281" spans="1:7" x14ac:dyDescent="0.25">
      <c r="A1281" t="s">
        <v>5903</v>
      </c>
      <c r="B1281" t="s">
        <v>5902</v>
      </c>
      <c r="C1281" t="s">
        <v>123</v>
      </c>
      <c r="D1281" t="s">
        <v>580</v>
      </c>
      <c r="E1281">
        <v>413</v>
      </c>
      <c r="F1281">
        <v>3385</v>
      </c>
      <c r="G1281">
        <v>1</v>
      </c>
    </row>
    <row r="1282" spans="1:7" x14ac:dyDescent="0.25">
      <c r="A1282" t="s">
        <v>6318</v>
      </c>
      <c r="B1282" t="s">
        <v>11208</v>
      </c>
      <c r="C1282" t="s">
        <v>123</v>
      </c>
      <c r="D1282" t="s">
        <v>580</v>
      </c>
      <c r="E1282">
        <v>598</v>
      </c>
      <c r="F1282">
        <v>316</v>
      </c>
      <c r="G1282">
        <v>0.4</v>
      </c>
    </row>
    <row r="1283" spans="1:7" x14ac:dyDescent="0.25">
      <c r="A1283" t="s">
        <v>1393</v>
      </c>
      <c r="B1283" t="s">
        <v>5291</v>
      </c>
      <c r="C1283" t="s">
        <v>123</v>
      </c>
      <c r="D1283" t="s">
        <v>580</v>
      </c>
      <c r="E1283">
        <v>525</v>
      </c>
      <c r="F1283">
        <v>1925</v>
      </c>
      <c r="G1283">
        <v>4</v>
      </c>
    </row>
    <row r="1284" spans="1:7" x14ac:dyDescent="0.25">
      <c r="A1284" t="s">
        <v>650</v>
      </c>
      <c r="B1284" t="s">
        <v>3234</v>
      </c>
      <c r="C1284" t="s">
        <v>123</v>
      </c>
      <c r="D1284" t="s">
        <v>580</v>
      </c>
      <c r="E1284">
        <v>458</v>
      </c>
      <c r="F1284">
        <v>1176</v>
      </c>
      <c r="G1284">
        <v>0.8</v>
      </c>
    </row>
    <row r="1285" spans="1:7" x14ac:dyDescent="0.25">
      <c r="A1285" t="s">
        <v>1513</v>
      </c>
      <c r="B1285" t="s">
        <v>9931</v>
      </c>
      <c r="C1285" t="s">
        <v>123</v>
      </c>
      <c r="D1285" t="s">
        <v>580</v>
      </c>
      <c r="E1285">
        <v>355</v>
      </c>
      <c r="F1285">
        <v>4554</v>
      </c>
      <c r="G1285">
        <v>1.3</v>
      </c>
    </row>
    <row r="1286" spans="1:7" x14ac:dyDescent="0.25">
      <c r="A1286" t="s">
        <v>2018</v>
      </c>
      <c r="B1286" t="s">
        <v>9670</v>
      </c>
      <c r="C1286" t="s">
        <v>123</v>
      </c>
      <c r="D1286" t="s">
        <v>580</v>
      </c>
      <c r="E1286">
        <v>394</v>
      </c>
      <c r="F1286">
        <v>5060</v>
      </c>
      <c r="G1286">
        <v>1.5</v>
      </c>
    </row>
    <row r="1287" spans="1:7" x14ac:dyDescent="0.25">
      <c r="A1287" t="s">
        <v>1590</v>
      </c>
      <c r="B1287" t="s">
        <v>10623</v>
      </c>
      <c r="C1287" t="s">
        <v>123</v>
      </c>
      <c r="D1287" t="s">
        <v>580</v>
      </c>
      <c r="E1287">
        <v>409</v>
      </c>
      <c r="F1287">
        <v>7865</v>
      </c>
      <c r="G1287">
        <v>1.2</v>
      </c>
    </row>
    <row r="1288" spans="1:7" x14ac:dyDescent="0.25">
      <c r="A1288" t="s">
        <v>3606</v>
      </c>
      <c r="B1288" t="s">
        <v>10356</v>
      </c>
      <c r="C1288" t="s">
        <v>123</v>
      </c>
      <c r="D1288" t="s">
        <v>580</v>
      </c>
      <c r="E1288">
        <v>549</v>
      </c>
      <c r="F1288">
        <v>4118</v>
      </c>
      <c r="G1288">
        <v>0.8</v>
      </c>
    </row>
    <row r="1289" spans="1:7" x14ac:dyDescent="0.25">
      <c r="A1289" t="s">
        <v>1823</v>
      </c>
      <c r="B1289" t="s">
        <v>10291</v>
      </c>
      <c r="C1289" t="s">
        <v>123</v>
      </c>
      <c r="D1289" t="s">
        <v>580</v>
      </c>
      <c r="E1289">
        <v>735</v>
      </c>
      <c r="F1289">
        <v>1393</v>
      </c>
      <c r="G1289">
        <v>0.5</v>
      </c>
    </row>
    <row r="1290" spans="1:7" x14ac:dyDescent="0.25">
      <c r="A1290" t="s">
        <v>3895</v>
      </c>
      <c r="B1290" t="s">
        <v>5793</v>
      </c>
      <c r="C1290" t="s">
        <v>123</v>
      </c>
      <c r="D1290" t="s">
        <v>580</v>
      </c>
      <c r="E1290">
        <v>381</v>
      </c>
      <c r="F1290">
        <v>4273</v>
      </c>
      <c r="G1290">
        <v>0.70000000000000007</v>
      </c>
    </row>
    <row r="1291" spans="1:7" x14ac:dyDescent="0.25">
      <c r="A1291" t="s">
        <v>7144</v>
      </c>
      <c r="B1291" t="s">
        <v>9590</v>
      </c>
      <c r="C1291" t="s">
        <v>123</v>
      </c>
      <c r="D1291" t="s">
        <v>580</v>
      </c>
      <c r="E1291">
        <v>383</v>
      </c>
      <c r="F1291">
        <v>3171</v>
      </c>
      <c r="G1291">
        <v>0.8</v>
      </c>
    </row>
    <row r="1292" spans="1:7" x14ac:dyDescent="0.25">
      <c r="A1292" t="s">
        <v>990</v>
      </c>
      <c r="B1292" t="s">
        <v>989</v>
      </c>
      <c r="C1292" t="s">
        <v>123</v>
      </c>
      <c r="D1292" t="s">
        <v>580</v>
      </c>
      <c r="E1292">
        <v>370</v>
      </c>
      <c r="F1292">
        <v>3685</v>
      </c>
      <c r="G1292">
        <v>5.5</v>
      </c>
    </row>
    <row r="1293" spans="1:7" x14ac:dyDescent="0.25">
      <c r="A1293" t="s">
        <v>7019</v>
      </c>
      <c r="B1293" t="s">
        <v>7760</v>
      </c>
      <c r="C1293" t="s">
        <v>123</v>
      </c>
      <c r="D1293" t="s">
        <v>580</v>
      </c>
      <c r="E1293">
        <v>472</v>
      </c>
      <c r="F1293">
        <v>4692</v>
      </c>
      <c r="G1293">
        <v>1.8</v>
      </c>
    </row>
    <row r="1294" spans="1:7" x14ac:dyDescent="0.25">
      <c r="A1294" t="s">
        <v>2665</v>
      </c>
      <c r="B1294" t="s">
        <v>10561</v>
      </c>
      <c r="C1294" t="s">
        <v>123</v>
      </c>
      <c r="D1294" t="s">
        <v>580</v>
      </c>
      <c r="E1294">
        <v>702</v>
      </c>
      <c r="F1294">
        <v>4839</v>
      </c>
      <c r="G1294">
        <v>0.4</v>
      </c>
    </row>
    <row r="1295" spans="1:7" x14ac:dyDescent="0.25">
      <c r="A1295" t="s">
        <v>6545</v>
      </c>
      <c r="B1295" t="s">
        <v>7577</v>
      </c>
      <c r="C1295" t="s">
        <v>123</v>
      </c>
      <c r="D1295" t="s">
        <v>580</v>
      </c>
      <c r="E1295">
        <v>315</v>
      </c>
      <c r="F1295">
        <v>3566</v>
      </c>
      <c r="G1295">
        <v>0.8</v>
      </c>
    </row>
    <row r="1296" spans="1:7" x14ac:dyDescent="0.25">
      <c r="A1296" t="s">
        <v>618</v>
      </c>
      <c r="B1296" t="s">
        <v>11710</v>
      </c>
      <c r="C1296" t="s">
        <v>123</v>
      </c>
      <c r="D1296" t="s">
        <v>580</v>
      </c>
      <c r="E1296">
        <v>348</v>
      </c>
      <c r="F1296">
        <v>4463</v>
      </c>
      <c r="G1296">
        <v>0.8</v>
      </c>
    </row>
    <row r="1297" spans="1:7" x14ac:dyDescent="0.25">
      <c r="A1297" t="s">
        <v>1877</v>
      </c>
      <c r="B1297" t="s">
        <v>11173</v>
      </c>
      <c r="C1297" t="s">
        <v>123</v>
      </c>
      <c r="D1297" t="s">
        <v>580</v>
      </c>
      <c r="E1297">
        <v>456</v>
      </c>
      <c r="F1297">
        <v>3315</v>
      </c>
      <c r="G1297">
        <v>1.1000000000000001</v>
      </c>
    </row>
    <row r="1298" spans="1:7" x14ac:dyDescent="0.25">
      <c r="A1298" t="s">
        <v>1354</v>
      </c>
      <c r="B1298" t="s">
        <v>2128</v>
      </c>
      <c r="C1298" t="s">
        <v>123</v>
      </c>
      <c r="D1298" t="s">
        <v>580</v>
      </c>
      <c r="E1298">
        <v>463</v>
      </c>
      <c r="F1298">
        <v>2248</v>
      </c>
      <c r="G1298">
        <v>2.9</v>
      </c>
    </row>
    <row r="1299" spans="1:7" x14ac:dyDescent="0.25">
      <c r="A1299" t="s">
        <v>11592</v>
      </c>
      <c r="B1299" t="s">
        <v>11591</v>
      </c>
      <c r="C1299" t="s">
        <v>123</v>
      </c>
      <c r="D1299" t="s">
        <v>580</v>
      </c>
      <c r="E1299">
        <v>710</v>
      </c>
      <c r="F1299">
        <v>4497</v>
      </c>
      <c r="G1299">
        <v>0.8</v>
      </c>
    </row>
    <row r="1300" spans="1:7" x14ac:dyDescent="0.25">
      <c r="A1300" t="s">
        <v>6759</v>
      </c>
      <c r="B1300" t="s">
        <v>10986</v>
      </c>
      <c r="C1300" t="s">
        <v>123</v>
      </c>
      <c r="D1300" t="s">
        <v>580</v>
      </c>
      <c r="E1300">
        <v>470</v>
      </c>
      <c r="F1300">
        <v>4358</v>
      </c>
      <c r="G1300">
        <v>0.4</v>
      </c>
    </row>
    <row r="1301" spans="1:7" x14ac:dyDescent="0.25">
      <c r="A1301" t="s">
        <v>10247</v>
      </c>
      <c r="B1301" t="s">
        <v>10246</v>
      </c>
      <c r="C1301" t="s">
        <v>123</v>
      </c>
      <c r="D1301" t="s">
        <v>580</v>
      </c>
      <c r="E1301">
        <v>276</v>
      </c>
      <c r="F1301">
        <v>3081</v>
      </c>
      <c r="G1301">
        <v>0.60000000000000009</v>
      </c>
    </row>
    <row r="1302" spans="1:7" x14ac:dyDescent="0.25">
      <c r="A1302" t="s">
        <v>2170</v>
      </c>
      <c r="B1302" t="s">
        <v>10666</v>
      </c>
      <c r="C1302" t="s">
        <v>123</v>
      </c>
      <c r="D1302" t="s">
        <v>580</v>
      </c>
      <c r="E1302">
        <v>695</v>
      </c>
      <c r="F1302">
        <v>8057</v>
      </c>
      <c r="G1302">
        <v>0.60000000000000009</v>
      </c>
    </row>
    <row r="1303" spans="1:7" x14ac:dyDescent="0.25">
      <c r="A1303" t="s">
        <v>2158</v>
      </c>
      <c r="B1303" t="s">
        <v>4082</v>
      </c>
      <c r="C1303" t="s">
        <v>123</v>
      </c>
      <c r="D1303" t="s">
        <v>580</v>
      </c>
      <c r="E1303">
        <v>575</v>
      </c>
      <c r="F1303">
        <v>2166</v>
      </c>
      <c r="G1303">
        <v>0.4</v>
      </c>
    </row>
    <row r="1304" spans="1:7" x14ac:dyDescent="0.25">
      <c r="A1304" t="s">
        <v>1985</v>
      </c>
      <c r="B1304" t="s">
        <v>12195</v>
      </c>
      <c r="C1304" t="s">
        <v>123</v>
      </c>
      <c r="D1304" t="s">
        <v>580</v>
      </c>
      <c r="E1304">
        <v>576</v>
      </c>
      <c r="F1304">
        <v>1370</v>
      </c>
      <c r="G1304">
        <v>1.9</v>
      </c>
    </row>
    <row r="1305" spans="1:7" x14ac:dyDescent="0.25">
      <c r="A1305" t="s">
        <v>1599</v>
      </c>
      <c r="B1305" t="s">
        <v>3680</v>
      </c>
      <c r="C1305" t="s">
        <v>123</v>
      </c>
      <c r="D1305" t="s">
        <v>580</v>
      </c>
      <c r="E1305">
        <v>377</v>
      </c>
      <c r="F1305">
        <v>154</v>
      </c>
      <c r="G1305">
        <v>1.4</v>
      </c>
    </row>
    <row r="1306" spans="1:7" x14ac:dyDescent="0.25">
      <c r="A1306" t="s">
        <v>1402</v>
      </c>
      <c r="B1306" t="s">
        <v>11119</v>
      </c>
      <c r="C1306" t="s">
        <v>123</v>
      </c>
      <c r="D1306" t="s">
        <v>580</v>
      </c>
      <c r="E1306">
        <v>550</v>
      </c>
      <c r="F1306">
        <v>720</v>
      </c>
      <c r="G1306">
        <v>1.4</v>
      </c>
    </row>
    <row r="1307" spans="1:7" x14ac:dyDescent="0.25">
      <c r="A1307" t="s">
        <v>2865</v>
      </c>
      <c r="B1307" t="s">
        <v>2864</v>
      </c>
      <c r="C1307" t="s">
        <v>123</v>
      </c>
      <c r="D1307" t="s">
        <v>580</v>
      </c>
      <c r="E1307">
        <v>357</v>
      </c>
      <c r="F1307">
        <v>980</v>
      </c>
      <c r="G1307">
        <v>1.2</v>
      </c>
    </row>
    <row r="1308" spans="1:7" x14ac:dyDescent="0.25">
      <c r="A1308" t="s">
        <v>9130</v>
      </c>
      <c r="B1308" t="s">
        <v>9129</v>
      </c>
      <c r="C1308" t="s">
        <v>127</v>
      </c>
      <c r="D1308" t="s">
        <v>467</v>
      </c>
      <c r="E1308">
        <v>110</v>
      </c>
      <c r="F1308">
        <v>1014</v>
      </c>
      <c r="G1308">
        <v>29.3</v>
      </c>
    </row>
    <row r="1309" spans="1:7" x14ac:dyDescent="0.25">
      <c r="A1309" t="s">
        <v>7782</v>
      </c>
      <c r="B1309" t="s">
        <v>7781</v>
      </c>
      <c r="C1309" t="s">
        <v>127</v>
      </c>
      <c r="D1309" t="s">
        <v>467</v>
      </c>
      <c r="E1309">
        <v>50</v>
      </c>
      <c r="F1309">
        <v>5658</v>
      </c>
      <c r="G1309">
        <v>27.4</v>
      </c>
    </row>
    <row r="1310" spans="1:7" x14ac:dyDescent="0.25">
      <c r="A1310" t="s">
        <v>499</v>
      </c>
      <c r="B1310" t="s">
        <v>10242</v>
      </c>
      <c r="C1310" t="s">
        <v>127</v>
      </c>
      <c r="D1310" t="s">
        <v>467</v>
      </c>
      <c r="E1310">
        <v>116</v>
      </c>
      <c r="F1310">
        <v>3566</v>
      </c>
      <c r="G1310">
        <v>5.4</v>
      </c>
    </row>
    <row r="1311" spans="1:7" x14ac:dyDescent="0.25">
      <c r="A1311" t="s">
        <v>844</v>
      </c>
      <c r="B1311" t="s">
        <v>8572</v>
      </c>
      <c r="C1311" t="s">
        <v>127</v>
      </c>
      <c r="D1311" t="s">
        <v>467</v>
      </c>
      <c r="E1311">
        <v>172</v>
      </c>
      <c r="F1311">
        <v>3915</v>
      </c>
      <c r="G1311">
        <v>6.2</v>
      </c>
    </row>
    <row r="1312" spans="1:7" x14ac:dyDescent="0.25">
      <c r="A1312" t="s">
        <v>3112</v>
      </c>
      <c r="B1312" t="s">
        <v>3111</v>
      </c>
      <c r="C1312" t="s">
        <v>127</v>
      </c>
      <c r="D1312" t="s">
        <v>467</v>
      </c>
      <c r="E1312">
        <v>54</v>
      </c>
      <c r="F1312">
        <v>2615</v>
      </c>
      <c r="G1312">
        <v>4</v>
      </c>
    </row>
    <row r="1313" spans="1:7" x14ac:dyDescent="0.25">
      <c r="A1313" t="s">
        <v>1430</v>
      </c>
      <c r="B1313" t="s">
        <v>6245</v>
      </c>
      <c r="C1313" t="s">
        <v>127</v>
      </c>
      <c r="D1313" t="s">
        <v>467</v>
      </c>
      <c r="E1313">
        <v>115</v>
      </c>
      <c r="F1313">
        <v>2256</v>
      </c>
      <c r="G1313">
        <v>1</v>
      </c>
    </row>
    <row r="1314" spans="1:7" x14ac:dyDescent="0.25">
      <c r="A1314" t="s">
        <v>2615</v>
      </c>
      <c r="B1314" t="s">
        <v>7164</v>
      </c>
      <c r="C1314" t="s">
        <v>127</v>
      </c>
      <c r="D1314" t="s">
        <v>467</v>
      </c>
      <c r="E1314">
        <v>100</v>
      </c>
      <c r="F1314">
        <v>2769</v>
      </c>
      <c r="G1314">
        <v>3</v>
      </c>
    </row>
    <row r="1315" spans="1:7" x14ac:dyDescent="0.25">
      <c r="A1315" t="s">
        <v>1057</v>
      </c>
      <c r="B1315" t="s">
        <v>9235</v>
      </c>
      <c r="C1315" t="s">
        <v>127</v>
      </c>
      <c r="D1315" t="s">
        <v>467</v>
      </c>
      <c r="E1315">
        <v>183</v>
      </c>
      <c r="F1315">
        <v>524</v>
      </c>
      <c r="G1315">
        <v>1.3</v>
      </c>
    </row>
    <row r="1316" spans="1:7" x14ac:dyDescent="0.25">
      <c r="A1316" t="s">
        <v>2508</v>
      </c>
      <c r="B1316" t="s">
        <v>10758</v>
      </c>
      <c r="C1316" t="s">
        <v>127</v>
      </c>
      <c r="D1316" t="s">
        <v>467</v>
      </c>
      <c r="E1316">
        <v>191</v>
      </c>
      <c r="F1316">
        <v>2439</v>
      </c>
      <c r="G1316">
        <v>1.4</v>
      </c>
    </row>
    <row r="1317" spans="1:7" x14ac:dyDescent="0.25">
      <c r="A1317" t="s">
        <v>2021</v>
      </c>
      <c r="B1317" t="s">
        <v>4529</v>
      </c>
      <c r="C1317" t="s">
        <v>127</v>
      </c>
      <c r="D1317" t="s">
        <v>467</v>
      </c>
      <c r="E1317">
        <v>94</v>
      </c>
      <c r="F1317">
        <v>2587</v>
      </c>
      <c r="G1317">
        <v>3.6</v>
      </c>
    </row>
    <row r="1318" spans="1:7" x14ac:dyDescent="0.25">
      <c r="A1318" t="s">
        <v>3429</v>
      </c>
      <c r="B1318" t="s">
        <v>10437</v>
      </c>
      <c r="C1318" t="s">
        <v>127</v>
      </c>
      <c r="D1318" t="s">
        <v>467</v>
      </c>
      <c r="E1318">
        <v>207</v>
      </c>
      <c r="F1318">
        <v>4860</v>
      </c>
      <c r="G1318">
        <v>9.5</v>
      </c>
    </row>
    <row r="1319" spans="1:7" x14ac:dyDescent="0.25">
      <c r="A1319" t="s">
        <v>4694</v>
      </c>
      <c r="B1319" t="s">
        <v>11937</v>
      </c>
      <c r="C1319" t="s">
        <v>127</v>
      </c>
      <c r="D1319" t="s">
        <v>467</v>
      </c>
      <c r="E1319">
        <v>230</v>
      </c>
      <c r="F1319">
        <v>2695</v>
      </c>
      <c r="G1319">
        <v>1.3</v>
      </c>
    </row>
    <row r="1320" spans="1:7" x14ac:dyDescent="0.25">
      <c r="A1320" t="s">
        <v>5416</v>
      </c>
      <c r="B1320" t="s">
        <v>6966</v>
      </c>
      <c r="C1320" t="s">
        <v>127</v>
      </c>
      <c r="D1320" t="s">
        <v>467</v>
      </c>
      <c r="E1320">
        <v>155</v>
      </c>
      <c r="F1320">
        <v>2224</v>
      </c>
      <c r="G1320">
        <v>1.6</v>
      </c>
    </row>
    <row r="1321" spans="1:7" x14ac:dyDescent="0.25">
      <c r="A1321" t="s">
        <v>945</v>
      </c>
      <c r="B1321" t="s">
        <v>1970</v>
      </c>
      <c r="C1321" t="s">
        <v>127</v>
      </c>
      <c r="D1321" t="s">
        <v>467</v>
      </c>
      <c r="E1321">
        <v>25</v>
      </c>
      <c r="F1321">
        <v>1811</v>
      </c>
      <c r="G1321">
        <v>2.1</v>
      </c>
    </row>
    <row r="1322" spans="1:7" x14ac:dyDescent="0.25">
      <c r="A1322" t="s">
        <v>1841</v>
      </c>
      <c r="B1322" t="s">
        <v>7215</v>
      </c>
      <c r="C1322" t="s">
        <v>127</v>
      </c>
      <c r="D1322" t="s">
        <v>467</v>
      </c>
      <c r="E1322">
        <v>111</v>
      </c>
      <c r="F1322">
        <v>1953</v>
      </c>
      <c r="G1322">
        <v>1</v>
      </c>
    </row>
    <row r="1323" spans="1:7" x14ac:dyDescent="0.25">
      <c r="A1323" t="s">
        <v>1978</v>
      </c>
      <c r="B1323" t="s">
        <v>4999</v>
      </c>
      <c r="C1323" t="s">
        <v>127</v>
      </c>
      <c r="D1323" t="s">
        <v>467</v>
      </c>
      <c r="E1323">
        <v>153</v>
      </c>
      <c r="F1323">
        <v>2058</v>
      </c>
      <c r="G1323">
        <v>1.2</v>
      </c>
    </row>
    <row r="1324" spans="1:7" x14ac:dyDescent="0.25">
      <c r="A1324" t="s">
        <v>1030</v>
      </c>
      <c r="B1324" t="s">
        <v>11523</v>
      </c>
      <c r="C1324" t="s">
        <v>127</v>
      </c>
      <c r="D1324" t="s">
        <v>467</v>
      </c>
      <c r="E1324">
        <v>127</v>
      </c>
      <c r="F1324">
        <v>3024</v>
      </c>
      <c r="G1324">
        <v>2.8</v>
      </c>
    </row>
    <row r="1325" spans="1:7" x14ac:dyDescent="0.25">
      <c r="A1325" t="s">
        <v>2812</v>
      </c>
      <c r="B1325" t="s">
        <v>3880</v>
      </c>
      <c r="C1325" t="s">
        <v>127</v>
      </c>
      <c r="D1325" t="s">
        <v>467</v>
      </c>
      <c r="E1325">
        <v>322</v>
      </c>
      <c r="F1325">
        <v>4903</v>
      </c>
      <c r="G1325">
        <v>1.1000000000000001</v>
      </c>
    </row>
    <row r="1326" spans="1:7" x14ac:dyDescent="0.25">
      <c r="A1326" t="s">
        <v>1422</v>
      </c>
      <c r="B1326" t="s">
        <v>7312</v>
      </c>
      <c r="C1326" t="s">
        <v>127</v>
      </c>
      <c r="D1326" t="s">
        <v>467</v>
      </c>
      <c r="E1326">
        <v>154</v>
      </c>
      <c r="F1326">
        <v>3619</v>
      </c>
      <c r="G1326">
        <v>2.9</v>
      </c>
    </row>
    <row r="1327" spans="1:7" x14ac:dyDescent="0.25">
      <c r="A1327" t="s">
        <v>771</v>
      </c>
      <c r="B1327" t="s">
        <v>3195</v>
      </c>
      <c r="C1327" t="s">
        <v>127</v>
      </c>
      <c r="D1327" t="s">
        <v>467</v>
      </c>
      <c r="E1327">
        <v>243</v>
      </c>
      <c r="F1327">
        <v>2562</v>
      </c>
      <c r="G1327">
        <v>3.4</v>
      </c>
    </row>
    <row r="1328" spans="1:7" x14ac:dyDescent="0.25">
      <c r="A1328" t="s">
        <v>5941</v>
      </c>
      <c r="B1328" t="s">
        <v>7888</v>
      </c>
      <c r="C1328" t="s">
        <v>127</v>
      </c>
      <c r="D1328" t="s">
        <v>467</v>
      </c>
      <c r="E1328">
        <v>147</v>
      </c>
      <c r="F1328">
        <v>3620</v>
      </c>
      <c r="G1328">
        <v>2.1</v>
      </c>
    </row>
    <row r="1329" spans="1:7" x14ac:dyDescent="0.25">
      <c r="A1329" t="s">
        <v>1816</v>
      </c>
      <c r="B1329" t="s">
        <v>6023</v>
      </c>
      <c r="C1329" t="s">
        <v>127</v>
      </c>
      <c r="D1329" t="s">
        <v>467</v>
      </c>
      <c r="E1329">
        <v>123</v>
      </c>
      <c r="F1329">
        <v>1849</v>
      </c>
      <c r="G1329">
        <v>0.60000000000000009</v>
      </c>
    </row>
    <row r="1330" spans="1:7" x14ac:dyDescent="0.25">
      <c r="A1330" t="s">
        <v>3228</v>
      </c>
      <c r="B1330" t="s">
        <v>11254</v>
      </c>
      <c r="C1330" t="s">
        <v>127</v>
      </c>
      <c r="D1330" t="s">
        <v>467</v>
      </c>
      <c r="E1330">
        <v>151</v>
      </c>
      <c r="F1330">
        <v>1877</v>
      </c>
      <c r="G1330">
        <v>1.8</v>
      </c>
    </row>
    <row r="1331" spans="1:7" x14ac:dyDescent="0.25">
      <c r="A1331" t="s">
        <v>1396</v>
      </c>
      <c r="B1331" t="s">
        <v>1395</v>
      </c>
      <c r="C1331" t="s">
        <v>127</v>
      </c>
      <c r="D1331" t="s">
        <v>467</v>
      </c>
      <c r="E1331">
        <v>156</v>
      </c>
      <c r="F1331">
        <v>2621</v>
      </c>
      <c r="G1331">
        <v>1.1000000000000001</v>
      </c>
    </row>
    <row r="1332" spans="1:7" x14ac:dyDescent="0.25">
      <c r="A1332" t="s">
        <v>3160</v>
      </c>
      <c r="B1332" t="s">
        <v>6103</v>
      </c>
      <c r="C1332" t="s">
        <v>127</v>
      </c>
      <c r="D1332" t="s">
        <v>467</v>
      </c>
      <c r="E1332">
        <v>129</v>
      </c>
      <c r="F1332">
        <v>3300</v>
      </c>
      <c r="G1332">
        <v>1.7000000000000002</v>
      </c>
    </row>
    <row r="1333" spans="1:7" x14ac:dyDescent="0.25">
      <c r="A1333" t="s">
        <v>6420</v>
      </c>
      <c r="B1333" t="s">
        <v>9306</v>
      </c>
      <c r="C1333" t="s">
        <v>127</v>
      </c>
      <c r="D1333" t="s">
        <v>467</v>
      </c>
      <c r="E1333">
        <v>262</v>
      </c>
      <c r="F1333">
        <v>1864</v>
      </c>
      <c r="G1333">
        <v>1.2</v>
      </c>
    </row>
    <row r="1334" spans="1:7" x14ac:dyDescent="0.25">
      <c r="A1334" t="s">
        <v>2872</v>
      </c>
      <c r="B1334" t="s">
        <v>7034</v>
      </c>
      <c r="C1334" t="s">
        <v>127</v>
      </c>
      <c r="D1334" t="s">
        <v>467</v>
      </c>
      <c r="E1334">
        <v>132</v>
      </c>
      <c r="F1334">
        <v>1334</v>
      </c>
      <c r="G1334">
        <v>0.60000000000000009</v>
      </c>
    </row>
    <row r="1335" spans="1:7" x14ac:dyDescent="0.25">
      <c r="A1335" t="s">
        <v>1428</v>
      </c>
      <c r="B1335" t="s">
        <v>10222</v>
      </c>
      <c r="C1335" t="s">
        <v>127</v>
      </c>
      <c r="D1335" t="s">
        <v>467</v>
      </c>
      <c r="E1335">
        <v>184</v>
      </c>
      <c r="F1335">
        <v>3362</v>
      </c>
      <c r="G1335">
        <v>1.7000000000000002</v>
      </c>
    </row>
    <row r="1336" spans="1:7" x14ac:dyDescent="0.25">
      <c r="A1336" t="s">
        <v>1401</v>
      </c>
      <c r="B1336" t="s">
        <v>8979</v>
      </c>
      <c r="C1336" t="s">
        <v>127</v>
      </c>
      <c r="D1336" t="s">
        <v>467</v>
      </c>
      <c r="E1336">
        <v>199</v>
      </c>
      <c r="F1336">
        <v>2658</v>
      </c>
      <c r="G1336">
        <v>1.1000000000000001</v>
      </c>
    </row>
    <row r="1337" spans="1:7" x14ac:dyDescent="0.25">
      <c r="A1337" t="s">
        <v>874</v>
      </c>
      <c r="B1337" t="s">
        <v>9769</v>
      </c>
      <c r="C1337" t="s">
        <v>127</v>
      </c>
      <c r="D1337" t="s">
        <v>467</v>
      </c>
      <c r="E1337">
        <v>68</v>
      </c>
      <c r="F1337">
        <v>382</v>
      </c>
      <c r="G1337">
        <v>2.9</v>
      </c>
    </row>
    <row r="1338" spans="1:7" x14ac:dyDescent="0.25">
      <c r="A1338" t="s">
        <v>508</v>
      </c>
      <c r="B1338" t="s">
        <v>6321</v>
      </c>
      <c r="C1338" t="s">
        <v>127</v>
      </c>
      <c r="D1338" t="s">
        <v>467</v>
      </c>
      <c r="E1338">
        <v>80</v>
      </c>
      <c r="F1338">
        <v>3463</v>
      </c>
      <c r="G1338">
        <v>1.4</v>
      </c>
    </row>
    <row r="1339" spans="1:7" x14ac:dyDescent="0.25">
      <c r="A1339" t="s">
        <v>5916</v>
      </c>
      <c r="B1339" t="s">
        <v>5915</v>
      </c>
      <c r="C1339" t="s">
        <v>127</v>
      </c>
      <c r="D1339" t="s">
        <v>467</v>
      </c>
      <c r="E1339">
        <v>175</v>
      </c>
      <c r="F1339">
        <v>4855</v>
      </c>
      <c r="G1339">
        <v>1.3</v>
      </c>
    </row>
    <row r="1340" spans="1:7" x14ac:dyDescent="0.25">
      <c r="A1340" t="s">
        <v>5832</v>
      </c>
      <c r="B1340" t="s">
        <v>9168</v>
      </c>
      <c r="C1340" t="s">
        <v>127</v>
      </c>
      <c r="D1340" t="s">
        <v>467</v>
      </c>
      <c r="E1340">
        <v>118</v>
      </c>
      <c r="F1340">
        <v>1011</v>
      </c>
      <c r="G1340">
        <v>3</v>
      </c>
    </row>
    <row r="1341" spans="1:7" x14ac:dyDescent="0.25">
      <c r="A1341" t="s">
        <v>4110</v>
      </c>
      <c r="B1341" t="s">
        <v>9919</v>
      </c>
      <c r="C1341" t="s">
        <v>127</v>
      </c>
      <c r="D1341" t="s">
        <v>467</v>
      </c>
      <c r="E1341">
        <v>121</v>
      </c>
      <c r="F1341">
        <v>2427</v>
      </c>
      <c r="G1341">
        <v>1.1000000000000001</v>
      </c>
    </row>
    <row r="1342" spans="1:7" x14ac:dyDescent="0.25">
      <c r="A1342" t="s">
        <v>2460</v>
      </c>
      <c r="B1342" t="s">
        <v>2459</v>
      </c>
      <c r="C1342" t="s">
        <v>127</v>
      </c>
      <c r="D1342" t="s">
        <v>467</v>
      </c>
      <c r="E1342">
        <v>326</v>
      </c>
      <c r="F1342">
        <v>2294</v>
      </c>
      <c r="G1342">
        <v>1.4</v>
      </c>
    </row>
    <row r="1343" spans="1:7" x14ac:dyDescent="0.25">
      <c r="A1343" t="s">
        <v>4020</v>
      </c>
      <c r="B1343" t="s">
        <v>7997</v>
      </c>
      <c r="C1343" t="s">
        <v>127</v>
      </c>
      <c r="D1343" t="s">
        <v>467</v>
      </c>
      <c r="E1343">
        <v>163</v>
      </c>
      <c r="F1343">
        <v>3714</v>
      </c>
      <c r="G1343">
        <v>2</v>
      </c>
    </row>
    <row r="1344" spans="1:7" x14ac:dyDescent="0.25">
      <c r="A1344" t="s">
        <v>8107</v>
      </c>
      <c r="B1344" t="s">
        <v>11318</v>
      </c>
      <c r="C1344" t="s">
        <v>127</v>
      </c>
      <c r="D1344" t="s">
        <v>467</v>
      </c>
      <c r="E1344">
        <v>214</v>
      </c>
      <c r="F1344">
        <v>2329</v>
      </c>
      <c r="G1344">
        <v>1.2</v>
      </c>
    </row>
    <row r="1345" spans="1:7" x14ac:dyDescent="0.25">
      <c r="A1345" t="s">
        <v>2641</v>
      </c>
      <c r="B1345" t="s">
        <v>10062</v>
      </c>
      <c r="C1345" t="s">
        <v>127</v>
      </c>
      <c r="D1345" t="s">
        <v>467</v>
      </c>
      <c r="E1345">
        <v>157</v>
      </c>
      <c r="F1345">
        <v>5016</v>
      </c>
      <c r="G1345">
        <v>2.1</v>
      </c>
    </row>
    <row r="1346" spans="1:7" x14ac:dyDescent="0.25">
      <c r="A1346" t="s">
        <v>4673</v>
      </c>
      <c r="B1346" t="s">
        <v>4672</v>
      </c>
      <c r="C1346" t="s">
        <v>127</v>
      </c>
      <c r="D1346" t="s">
        <v>467</v>
      </c>
      <c r="E1346">
        <v>64</v>
      </c>
      <c r="F1346">
        <v>8966</v>
      </c>
      <c r="G1346">
        <v>2.9</v>
      </c>
    </row>
    <row r="1347" spans="1:7" x14ac:dyDescent="0.25">
      <c r="A1347" t="s">
        <v>3468</v>
      </c>
      <c r="B1347" t="s">
        <v>10750</v>
      </c>
      <c r="C1347" t="s">
        <v>127</v>
      </c>
      <c r="D1347" t="s">
        <v>467</v>
      </c>
      <c r="E1347">
        <v>85</v>
      </c>
      <c r="F1347">
        <v>3128</v>
      </c>
      <c r="G1347">
        <v>2.6</v>
      </c>
    </row>
    <row r="1348" spans="1:7" x14ac:dyDescent="0.25">
      <c r="A1348" t="s">
        <v>1489</v>
      </c>
      <c r="B1348" t="s">
        <v>7917</v>
      </c>
      <c r="C1348" t="s">
        <v>127</v>
      </c>
      <c r="D1348" t="s">
        <v>467</v>
      </c>
      <c r="E1348">
        <v>187</v>
      </c>
      <c r="F1348">
        <v>3265</v>
      </c>
      <c r="G1348">
        <v>0.9</v>
      </c>
    </row>
    <row r="1349" spans="1:7" x14ac:dyDescent="0.25">
      <c r="A1349" t="s">
        <v>545</v>
      </c>
      <c r="B1349" t="s">
        <v>9845</v>
      </c>
      <c r="C1349" t="s">
        <v>127</v>
      </c>
      <c r="D1349" t="s">
        <v>467</v>
      </c>
      <c r="E1349">
        <v>46</v>
      </c>
      <c r="F1349">
        <v>1103</v>
      </c>
      <c r="G1349">
        <v>1.5</v>
      </c>
    </row>
    <row r="1350" spans="1:7" x14ac:dyDescent="0.25">
      <c r="A1350" t="s">
        <v>2232</v>
      </c>
      <c r="B1350" t="s">
        <v>10344</v>
      </c>
      <c r="C1350" t="s">
        <v>127</v>
      </c>
      <c r="D1350" t="s">
        <v>467</v>
      </c>
      <c r="E1350">
        <v>146</v>
      </c>
      <c r="F1350">
        <v>1922</v>
      </c>
      <c r="G1350">
        <v>0.70000000000000007</v>
      </c>
    </row>
    <row r="1351" spans="1:7" x14ac:dyDescent="0.25">
      <c r="A1351" t="s">
        <v>1772</v>
      </c>
      <c r="B1351" t="s">
        <v>11869</v>
      </c>
      <c r="C1351" t="s">
        <v>127</v>
      </c>
      <c r="D1351" t="s">
        <v>467</v>
      </c>
      <c r="E1351">
        <v>183</v>
      </c>
      <c r="F1351">
        <v>53</v>
      </c>
      <c r="G1351">
        <v>0.5</v>
      </c>
    </row>
    <row r="1352" spans="1:7" x14ac:dyDescent="0.25">
      <c r="A1352" t="s">
        <v>4197</v>
      </c>
      <c r="B1352" t="s">
        <v>10536</v>
      </c>
      <c r="C1352" t="s">
        <v>127</v>
      </c>
      <c r="D1352" t="s">
        <v>467</v>
      </c>
      <c r="E1352">
        <v>243</v>
      </c>
      <c r="F1352">
        <v>2512</v>
      </c>
      <c r="G1352">
        <v>0.8</v>
      </c>
    </row>
    <row r="1353" spans="1:7" x14ac:dyDescent="0.25">
      <c r="A1353" t="s">
        <v>902</v>
      </c>
      <c r="B1353" t="s">
        <v>6417</v>
      </c>
      <c r="C1353" t="s">
        <v>127</v>
      </c>
      <c r="D1353" t="s">
        <v>467</v>
      </c>
      <c r="E1353">
        <v>130</v>
      </c>
      <c r="F1353">
        <v>1605</v>
      </c>
      <c r="G1353">
        <v>0.60000000000000009</v>
      </c>
    </row>
    <row r="1354" spans="1:7" x14ac:dyDescent="0.25">
      <c r="A1354" t="s">
        <v>3519</v>
      </c>
      <c r="B1354" t="s">
        <v>8784</v>
      </c>
      <c r="C1354" t="s">
        <v>127</v>
      </c>
      <c r="D1354" t="s">
        <v>467</v>
      </c>
      <c r="E1354">
        <v>142</v>
      </c>
      <c r="F1354">
        <v>1085</v>
      </c>
      <c r="G1354">
        <v>1.9</v>
      </c>
    </row>
    <row r="1355" spans="1:7" x14ac:dyDescent="0.25">
      <c r="A1355" t="s">
        <v>7847</v>
      </c>
      <c r="B1355" t="s">
        <v>7846</v>
      </c>
      <c r="C1355" t="s">
        <v>127</v>
      </c>
      <c r="D1355" t="s">
        <v>467</v>
      </c>
      <c r="E1355">
        <v>233</v>
      </c>
      <c r="F1355">
        <v>6141</v>
      </c>
      <c r="G1355">
        <v>1.6</v>
      </c>
    </row>
    <row r="1356" spans="1:7" x14ac:dyDescent="0.25">
      <c r="A1356" t="s">
        <v>2924</v>
      </c>
      <c r="B1356" t="s">
        <v>10394</v>
      </c>
      <c r="C1356" t="s">
        <v>127</v>
      </c>
      <c r="D1356" t="s">
        <v>467</v>
      </c>
      <c r="E1356">
        <v>243</v>
      </c>
      <c r="F1356">
        <v>4444</v>
      </c>
      <c r="G1356">
        <v>1.1000000000000001</v>
      </c>
    </row>
    <row r="1357" spans="1:7" x14ac:dyDescent="0.25">
      <c r="A1357" t="s">
        <v>653</v>
      </c>
      <c r="B1357" t="s">
        <v>10019</v>
      </c>
      <c r="C1357" t="s">
        <v>127</v>
      </c>
      <c r="D1357" t="s">
        <v>467</v>
      </c>
      <c r="E1357">
        <v>92</v>
      </c>
      <c r="F1357">
        <v>2264</v>
      </c>
      <c r="G1357">
        <v>4.0999999999999996</v>
      </c>
    </row>
    <row r="1358" spans="1:7" x14ac:dyDescent="0.25">
      <c r="A1358" t="s">
        <v>4037</v>
      </c>
      <c r="B1358" t="s">
        <v>9616</v>
      </c>
      <c r="C1358" t="s">
        <v>127</v>
      </c>
      <c r="D1358" t="s">
        <v>467</v>
      </c>
      <c r="E1358">
        <v>62</v>
      </c>
      <c r="F1358">
        <v>1519</v>
      </c>
      <c r="G1358">
        <v>0.9</v>
      </c>
    </row>
    <row r="1359" spans="1:7" x14ac:dyDescent="0.25">
      <c r="A1359" t="s">
        <v>5739</v>
      </c>
      <c r="B1359" t="s">
        <v>10054</v>
      </c>
      <c r="C1359" t="s">
        <v>127</v>
      </c>
      <c r="D1359" t="s">
        <v>467</v>
      </c>
      <c r="E1359">
        <v>144</v>
      </c>
      <c r="F1359">
        <v>3893</v>
      </c>
      <c r="G1359">
        <v>0.8</v>
      </c>
    </row>
    <row r="1360" spans="1:7" x14ac:dyDescent="0.25">
      <c r="A1360" t="s">
        <v>8548</v>
      </c>
      <c r="B1360" t="s">
        <v>8547</v>
      </c>
      <c r="C1360" t="s">
        <v>127</v>
      </c>
      <c r="D1360" t="s">
        <v>467</v>
      </c>
      <c r="E1360">
        <v>322</v>
      </c>
      <c r="F1360">
        <v>6805</v>
      </c>
      <c r="G1360">
        <v>1.2</v>
      </c>
    </row>
    <row r="1361" spans="1:7" x14ac:dyDescent="0.25">
      <c r="A1361" t="s">
        <v>3025</v>
      </c>
      <c r="B1361" t="s">
        <v>8896</v>
      </c>
      <c r="C1361" t="s">
        <v>127</v>
      </c>
      <c r="D1361" t="s">
        <v>467</v>
      </c>
      <c r="E1361">
        <v>163</v>
      </c>
      <c r="F1361">
        <v>2128</v>
      </c>
      <c r="G1361">
        <v>0.70000000000000007</v>
      </c>
    </row>
    <row r="1362" spans="1:7" x14ac:dyDescent="0.25">
      <c r="A1362" t="s">
        <v>10728</v>
      </c>
      <c r="B1362" t="s">
        <v>10727</v>
      </c>
      <c r="C1362" t="s">
        <v>127</v>
      </c>
      <c r="D1362" t="s">
        <v>467</v>
      </c>
      <c r="E1362">
        <v>132</v>
      </c>
      <c r="F1362">
        <v>1693</v>
      </c>
      <c r="G1362">
        <v>4.2</v>
      </c>
    </row>
    <row r="1363" spans="1:7" x14ac:dyDescent="0.25">
      <c r="A1363" t="s">
        <v>5636</v>
      </c>
      <c r="B1363" t="s">
        <v>11075</v>
      </c>
      <c r="C1363" t="s">
        <v>127</v>
      </c>
      <c r="D1363" t="s">
        <v>467</v>
      </c>
      <c r="E1363">
        <v>157</v>
      </c>
      <c r="F1363">
        <v>2149</v>
      </c>
      <c r="G1363">
        <v>8.4</v>
      </c>
    </row>
    <row r="1364" spans="1:7" x14ac:dyDescent="0.25">
      <c r="A1364" t="s">
        <v>7610</v>
      </c>
      <c r="B1364" t="s">
        <v>7609</v>
      </c>
      <c r="C1364" t="s">
        <v>127</v>
      </c>
      <c r="D1364" t="s">
        <v>467</v>
      </c>
      <c r="E1364">
        <v>31</v>
      </c>
      <c r="F1364">
        <v>2062</v>
      </c>
      <c r="G1364">
        <v>2.2999999999999998</v>
      </c>
    </row>
    <row r="1365" spans="1:7" x14ac:dyDescent="0.25">
      <c r="A1365" t="s">
        <v>4263</v>
      </c>
      <c r="B1365" t="s">
        <v>10194</v>
      </c>
      <c r="C1365" t="s">
        <v>127</v>
      </c>
      <c r="D1365" t="s">
        <v>467</v>
      </c>
      <c r="E1365">
        <v>58</v>
      </c>
      <c r="F1365">
        <v>4666</v>
      </c>
      <c r="G1365">
        <v>5.5</v>
      </c>
    </row>
    <row r="1366" spans="1:7" x14ac:dyDescent="0.25">
      <c r="A1366" t="s">
        <v>4634</v>
      </c>
      <c r="B1366" t="s">
        <v>6986</v>
      </c>
      <c r="C1366" t="s">
        <v>127</v>
      </c>
      <c r="D1366" t="s">
        <v>467</v>
      </c>
      <c r="E1366">
        <v>152</v>
      </c>
      <c r="F1366">
        <v>2408</v>
      </c>
      <c r="G1366">
        <v>6.9</v>
      </c>
    </row>
    <row r="1367" spans="1:7" x14ac:dyDescent="0.25">
      <c r="A1367" t="s">
        <v>2702</v>
      </c>
      <c r="B1367" t="s">
        <v>12408</v>
      </c>
      <c r="C1367" t="s">
        <v>127</v>
      </c>
      <c r="D1367" t="s">
        <v>467</v>
      </c>
      <c r="E1367">
        <v>243</v>
      </c>
      <c r="F1367">
        <v>2866</v>
      </c>
      <c r="G1367">
        <v>3.1</v>
      </c>
    </row>
    <row r="1368" spans="1:7" x14ac:dyDescent="0.25">
      <c r="A1368" t="s">
        <v>12191</v>
      </c>
      <c r="B1368" t="s">
        <v>12190</v>
      </c>
      <c r="C1368" t="s">
        <v>131</v>
      </c>
      <c r="D1368" t="s">
        <v>480</v>
      </c>
      <c r="E1368">
        <v>320</v>
      </c>
      <c r="F1368">
        <v>6510</v>
      </c>
      <c r="G1368">
        <v>117.4</v>
      </c>
    </row>
    <row r="1369" spans="1:7" x14ac:dyDescent="0.25">
      <c r="A1369" t="s">
        <v>1255</v>
      </c>
      <c r="B1369" t="s">
        <v>8102</v>
      </c>
      <c r="C1369" t="s">
        <v>131</v>
      </c>
      <c r="D1369" t="s">
        <v>480</v>
      </c>
      <c r="E1369">
        <v>373</v>
      </c>
      <c r="F1369">
        <v>2497</v>
      </c>
      <c r="G1369">
        <v>5.3</v>
      </c>
    </row>
    <row r="1370" spans="1:7" x14ac:dyDescent="0.25">
      <c r="A1370" t="s">
        <v>11494</v>
      </c>
      <c r="B1370" t="s">
        <v>11493</v>
      </c>
      <c r="C1370" t="s">
        <v>131</v>
      </c>
      <c r="D1370" t="s">
        <v>480</v>
      </c>
      <c r="E1370">
        <v>449</v>
      </c>
      <c r="F1370">
        <v>1125</v>
      </c>
      <c r="G1370">
        <v>0.5</v>
      </c>
    </row>
    <row r="1371" spans="1:7" x14ac:dyDescent="0.25">
      <c r="A1371" t="s">
        <v>4021</v>
      </c>
      <c r="B1371" t="s">
        <v>2777</v>
      </c>
      <c r="C1371" t="s">
        <v>131</v>
      </c>
      <c r="D1371" t="s">
        <v>480</v>
      </c>
      <c r="E1371">
        <v>374</v>
      </c>
      <c r="F1371">
        <v>732</v>
      </c>
      <c r="G1371">
        <v>0.70000000000000007</v>
      </c>
    </row>
    <row r="1372" spans="1:7" x14ac:dyDescent="0.25">
      <c r="A1372" t="s">
        <v>11695</v>
      </c>
      <c r="B1372" t="s">
        <v>11694</v>
      </c>
      <c r="C1372" t="s">
        <v>131</v>
      </c>
      <c r="D1372" t="s">
        <v>480</v>
      </c>
      <c r="E1372">
        <v>266</v>
      </c>
      <c r="F1372">
        <v>940</v>
      </c>
      <c r="G1372">
        <v>1.9</v>
      </c>
    </row>
    <row r="1373" spans="1:7" x14ac:dyDescent="0.25">
      <c r="A1373" t="s">
        <v>3589</v>
      </c>
      <c r="B1373" t="s">
        <v>10553</v>
      </c>
      <c r="C1373" t="s">
        <v>131</v>
      </c>
      <c r="D1373" t="s">
        <v>480</v>
      </c>
      <c r="E1373">
        <v>835</v>
      </c>
      <c r="F1373">
        <v>1743</v>
      </c>
      <c r="G1373">
        <v>4.3</v>
      </c>
    </row>
    <row r="1374" spans="1:7" x14ac:dyDescent="0.25">
      <c r="A1374" t="s">
        <v>11325</v>
      </c>
      <c r="B1374" t="s">
        <v>11324</v>
      </c>
      <c r="C1374" t="s">
        <v>131</v>
      </c>
      <c r="D1374" t="s">
        <v>480</v>
      </c>
      <c r="E1374">
        <v>927</v>
      </c>
      <c r="F1374">
        <v>3030</v>
      </c>
      <c r="G1374">
        <v>4.4000000000000004</v>
      </c>
    </row>
    <row r="1375" spans="1:7" x14ac:dyDescent="0.25">
      <c r="A1375" t="s">
        <v>6774</v>
      </c>
      <c r="B1375" t="s">
        <v>6773</v>
      </c>
      <c r="C1375" t="s">
        <v>131</v>
      </c>
      <c r="D1375" t="s">
        <v>480</v>
      </c>
      <c r="E1375">
        <v>871</v>
      </c>
      <c r="F1375">
        <v>2173</v>
      </c>
      <c r="G1375">
        <v>2.5</v>
      </c>
    </row>
    <row r="1376" spans="1:7" x14ac:dyDescent="0.25">
      <c r="A1376" t="s">
        <v>1110</v>
      </c>
      <c r="B1376" t="s">
        <v>9969</v>
      </c>
      <c r="C1376" t="s">
        <v>131</v>
      </c>
      <c r="D1376" t="s">
        <v>480</v>
      </c>
      <c r="E1376">
        <v>471</v>
      </c>
      <c r="F1376">
        <v>1356</v>
      </c>
      <c r="G1376">
        <v>4.5</v>
      </c>
    </row>
    <row r="1377" spans="1:7" x14ac:dyDescent="0.25">
      <c r="A1377" t="s">
        <v>2172</v>
      </c>
      <c r="B1377" t="s">
        <v>4107</v>
      </c>
      <c r="C1377" t="s">
        <v>131</v>
      </c>
      <c r="D1377" t="s">
        <v>480</v>
      </c>
      <c r="E1377">
        <v>914</v>
      </c>
      <c r="F1377">
        <v>2205</v>
      </c>
      <c r="G1377">
        <v>1</v>
      </c>
    </row>
    <row r="1378" spans="1:7" x14ac:dyDescent="0.25">
      <c r="A1378" t="s">
        <v>2432</v>
      </c>
      <c r="B1378" t="s">
        <v>3991</v>
      </c>
      <c r="C1378" t="s">
        <v>131</v>
      </c>
      <c r="D1378" t="s">
        <v>480</v>
      </c>
      <c r="E1378">
        <v>255</v>
      </c>
      <c r="F1378">
        <v>619</v>
      </c>
      <c r="G1378">
        <v>1.4</v>
      </c>
    </row>
    <row r="1379" spans="1:7" x14ac:dyDescent="0.25">
      <c r="A1379" t="s">
        <v>1013</v>
      </c>
      <c r="B1379" t="s">
        <v>1849</v>
      </c>
      <c r="C1379" t="s">
        <v>131</v>
      </c>
      <c r="D1379" t="s">
        <v>480</v>
      </c>
      <c r="E1379">
        <v>503</v>
      </c>
      <c r="F1379">
        <v>1115</v>
      </c>
      <c r="G1379">
        <v>0.9</v>
      </c>
    </row>
    <row r="1380" spans="1:7" x14ac:dyDescent="0.25">
      <c r="A1380" t="s">
        <v>3075</v>
      </c>
      <c r="B1380" t="s">
        <v>3074</v>
      </c>
      <c r="C1380" t="s">
        <v>131</v>
      </c>
      <c r="D1380" t="s">
        <v>480</v>
      </c>
      <c r="E1380">
        <v>353</v>
      </c>
      <c r="F1380">
        <v>1492</v>
      </c>
      <c r="G1380">
        <v>26.1</v>
      </c>
    </row>
    <row r="1381" spans="1:7" x14ac:dyDescent="0.25">
      <c r="A1381" t="s">
        <v>5417</v>
      </c>
      <c r="B1381" t="s">
        <v>6465</v>
      </c>
      <c r="C1381" t="s">
        <v>131</v>
      </c>
      <c r="D1381" t="s">
        <v>480</v>
      </c>
      <c r="E1381">
        <v>912</v>
      </c>
      <c r="F1381">
        <v>2423</v>
      </c>
      <c r="G1381">
        <v>2.1</v>
      </c>
    </row>
    <row r="1382" spans="1:7" x14ac:dyDescent="0.25">
      <c r="A1382" t="s">
        <v>3981</v>
      </c>
      <c r="B1382" t="s">
        <v>11637</v>
      </c>
      <c r="C1382" t="s">
        <v>131</v>
      </c>
      <c r="D1382" t="s">
        <v>480</v>
      </c>
      <c r="E1382">
        <v>314</v>
      </c>
      <c r="F1382">
        <v>893</v>
      </c>
      <c r="G1382">
        <v>3.2</v>
      </c>
    </row>
    <row r="1383" spans="1:7" x14ac:dyDescent="0.25">
      <c r="A1383" t="s">
        <v>4038</v>
      </c>
      <c r="B1383" t="s">
        <v>10383</v>
      </c>
      <c r="C1383" t="s">
        <v>131</v>
      </c>
      <c r="D1383" t="s">
        <v>480</v>
      </c>
      <c r="E1383">
        <v>391</v>
      </c>
      <c r="F1383">
        <v>788</v>
      </c>
      <c r="G1383">
        <v>5.9</v>
      </c>
    </row>
    <row r="1384" spans="1:7" x14ac:dyDescent="0.25">
      <c r="A1384" t="s">
        <v>1155</v>
      </c>
      <c r="B1384" t="s">
        <v>6871</v>
      </c>
      <c r="C1384" t="s">
        <v>131</v>
      </c>
      <c r="D1384" t="s">
        <v>480</v>
      </c>
      <c r="E1384">
        <v>1145</v>
      </c>
      <c r="F1384">
        <v>3884</v>
      </c>
      <c r="G1384">
        <v>1</v>
      </c>
    </row>
    <row r="1385" spans="1:7" x14ac:dyDescent="0.25">
      <c r="A1385" t="s">
        <v>868</v>
      </c>
      <c r="B1385" t="s">
        <v>6047</v>
      </c>
      <c r="C1385" t="s">
        <v>131</v>
      </c>
      <c r="D1385" t="s">
        <v>480</v>
      </c>
      <c r="E1385">
        <v>356</v>
      </c>
      <c r="F1385">
        <v>1075</v>
      </c>
      <c r="G1385">
        <v>3.2</v>
      </c>
    </row>
    <row r="1386" spans="1:7" x14ac:dyDescent="0.25">
      <c r="A1386" t="s">
        <v>5142</v>
      </c>
      <c r="B1386" t="s">
        <v>6675</v>
      </c>
      <c r="C1386" t="s">
        <v>131</v>
      </c>
      <c r="D1386" t="s">
        <v>480</v>
      </c>
      <c r="E1386">
        <v>401</v>
      </c>
      <c r="F1386">
        <v>814</v>
      </c>
      <c r="G1386">
        <v>1.6</v>
      </c>
    </row>
    <row r="1387" spans="1:7" x14ac:dyDescent="0.25">
      <c r="A1387" t="s">
        <v>1361</v>
      </c>
      <c r="B1387" t="s">
        <v>7808</v>
      </c>
      <c r="C1387" t="s">
        <v>131</v>
      </c>
      <c r="D1387" t="s">
        <v>480</v>
      </c>
      <c r="E1387">
        <v>752</v>
      </c>
      <c r="F1387">
        <v>3757</v>
      </c>
      <c r="G1387">
        <v>1.9</v>
      </c>
    </row>
    <row r="1388" spans="1:7" x14ac:dyDescent="0.25">
      <c r="A1388" t="s">
        <v>4497</v>
      </c>
      <c r="B1388" t="s">
        <v>7740</v>
      </c>
      <c r="C1388" t="s">
        <v>131</v>
      </c>
      <c r="D1388" t="s">
        <v>480</v>
      </c>
      <c r="E1388">
        <v>457</v>
      </c>
      <c r="F1388">
        <v>3266</v>
      </c>
      <c r="G1388">
        <v>4.2</v>
      </c>
    </row>
    <row r="1389" spans="1:7" x14ac:dyDescent="0.25">
      <c r="A1389" t="s">
        <v>1074</v>
      </c>
      <c r="B1389" t="s">
        <v>9992</v>
      </c>
      <c r="C1389" t="s">
        <v>131</v>
      </c>
      <c r="D1389" t="s">
        <v>480</v>
      </c>
      <c r="E1389">
        <v>989</v>
      </c>
      <c r="F1389">
        <v>4130</v>
      </c>
      <c r="G1389">
        <v>18.3</v>
      </c>
    </row>
    <row r="1390" spans="1:7" x14ac:dyDescent="0.25">
      <c r="A1390" t="s">
        <v>1525</v>
      </c>
      <c r="B1390" t="s">
        <v>10657</v>
      </c>
      <c r="C1390" t="s">
        <v>131</v>
      </c>
      <c r="D1390" t="s">
        <v>480</v>
      </c>
      <c r="E1390">
        <v>448</v>
      </c>
      <c r="F1390">
        <v>727</v>
      </c>
      <c r="G1390">
        <v>3.8</v>
      </c>
    </row>
    <row r="1391" spans="1:7" x14ac:dyDescent="0.25">
      <c r="A1391" t="s">
        <v>1653</v>
      </c>
      <c r="B1391" t="s">
        <v>12073</v>
      </c>
      <c r="C1391" t="s">
        <v>131</v>
      </c>
      <c r="D1391" t="s">
        <v>480</v>
      </c>
      <c r="E1391">
        <v>257</v>
      </c>
      <c r="F1391">
        <v>750</v>
      </c>
      <c r="G1391">
        <v>2.2000000000000002</v>
      </c>
    </row>
    <row r="1392" spans="1:7" x14ac:dyDescent="0.25">
      <c r="A1392" t="s">
        <v>1774</v>
      </c>
      <c r="B1392" t="s">
        <v>7747</v>
      </c>
      <c r="C1392" t="s">
        <v>131</v>
      </c>
      <c r="D1392" t="s">
        <v>480</v>
      </c>
      <c r="E1392">
        <v>597</v>
      </c>
      <c r="F1392">
        <v>1389</v>
      </c>
      <c r="G1392">
        <v>0.70000000000000007</v>
      </c>
    </row>
    <row r="1393" spans="1:7" x14ac:dyDescent="0.25">
      <c r="A1393" t="s">
        <v>3486</v>
      </c>
      <c r="B1393" t="s">
        <v>7988</v>
      </c>
      <c r="C1393" t="s">
        <v>131</v>
      </c>
      <c r="D1393" t="s">
        <v>480</v>
      </c>
      <c r="E1393">
        <v>358</v>
      </c>
      <c r="F1393">
        <v>1178</v>
      </c>
      <c r="G1393">
        <v>1</v>
      </c>
    </row>
    <row r="1394" spans="1:7" x14ac:dyDescent="0.25">
      <c r="A1394" t="s">
        <v>4438</v>
      </c>
      <c r="B1394" t="s">
        <v>4437</v>
      </c>
      <c r="C1394" t="s">
        <v>131</v>
      </c>
      <c r="D1394" t="s">
        <v>480</v>
      </c>
      <c r="E1394">
        <v>417</v>
      </c>
      <c r="F1394">
        <v>1520</v>
      </c>
      <c r="G1394">
        <v>5</v>
      </c>
    </row>
    <row r="1395" spans="1:7" x14ac:dyDescent="0.25">
      <c r="A1395" t="s">
        <v>1641</v>
      </c>
      <c r="B1395" t="s">
        <v>9482</v>
      </c>
      <c r="C1395" t="s">
        <v>131</v>
      </c>
      <c r="D1395" t="s">
        <v>480</v>
      </c>
      <c r="E1395">
        <v>427</v>
      </c>
      <c r="F1395">
        <v>1663</v>
      </c>
      <c r="G1395">
        <v>1.2</v>
      </c>
    </row>
    <row r="1396" spans="1:7" x14ac:dyDescent="0.25">
      <c r="A1396" t="s">
        <v>4421</v>
      </c>
      <c r="B1396" t="s">
        <v>5766</v>
      </c>
      <c r="C1396" t="s">
        <v>131</v>
      </c>
      <c r="D1396" t="s">
        <v>480</v>
      </c>
      <c r="E1396">
        <v>1101</v>
      </c>
      <c r="F1396">
        <v>2900</v>
      </c>
      <c r="G1396">
        <v>1.4</v>
      </c>
    </row>
    <row r="1397" spans="1:7" x14ac:dyDescent="0.25">
      <c r="A1397" t="s">
        <v>486</v>
      </c>
      <c r="B1397" t="s">
        <v>4545</v>
      </c>
      <c r="C1397" t="s">
        <v>131</v>
      </c>
      <c r="D1397" t="s">
        <v>480</v>
      </c>
      <c r="E1397">
        <v>735</v>
      </c>
      <c r="F1397">
        <v>1610</v>
      </c>
      <c r="G1397">
        <v>0.60000000000000009</v>
      </c>
    </row>
    <row r="1398" spans="1:7" x14ac:dyDescent="0.25">
      <c r="A1398" t="s">
        <v>2771</v>
      </c>
      <c r="B1398" t="s">
        <v>11339</v>
      </c>
      <c r="C1398" t="s">
        <v>131</v>
      </c>
      <c r="D1398" t="s">
        <v>480</v>
      </c>
      <c r="E1398">
        <v>817</v>
      </c>
      <c r="F1398">
        <v>2475</v>
      </c>
      <c r="G1398">
        <v>1.8</v>
      </c>
    </row>
    <row r="1399" spans="1:7" x14ac:dyDescent="0.25">
      <c r="A1399" t="s">
        <v>7562</v>
      </c>
      <c r="B1399" t="s">
        <v>11804</v>
      </c>
      <c r="C1399" t="s">
        <v>131</v>
      </c>
      <c r="D1399" t="s">
        <v>480</v>
      </c>
      <c r="E1399">
        <v>349</v>
      </c>
      <c r="F1399">
        <v>880</v>
      </c>
      <c r="G1399">
        <v>14.7</v>
      </c>
    </row>
    <row r="1400" spans="1:7" x14ac:dyDescent="0.25">
      <c r="A1400" t="s">
        <v>1005</v>
      </c>
      <c r="B1400" t="s">
        <v>1004</v>
      </c>
      <c r="C1400" t="s">
        <v>131</v>
      </c>
      <c r="D1400" t="s">
        <v>480</v>
      </c>
      <c r="E1400">
        <v>250</v>
      </c>
      <c r="F1400">
        <v>1646</v>
      </c>
      <c r="G1400">
        <v>4.5999999999999996</v>
      </c>
    </row>
    <row r="1401" spans="1:7" x14ac:dyDescent="0.25">
      <c r="A1401" t="s">
        <v>8731</v>
      </c>
      <c r="B1401" t="s">
        <v>9503</v>
      </c>
      <c r="C1401" t="s">
        <v>131</v>
      </c>
      <c r="D1401" t="s">
        <v>480</v>
      </c>
      <c r="E1401">
        <v>348</v>
      </c>
      <c r="F1401">
        <v>948</v>
      </c>
      <c r="G1401">
        <v>3.4</v>
      </c>
    </row>
    <row r="1402" spans="1:7" x14ac:dyDescent="0.25">
      <c r="A1402" t="s">
        <v>5247</v>
      </c>
      <c r="B1402" t="s">
        <v>11321</v>
      </c>
      <c r="C1402" t="s">
        <v>131</v>
      </c>
      <c r="D1402" t="s">
        <v>480</v>
      </c>
      <c r="E1402">
        <v>584</v>
      </c>
      <c r="F1402">
        <v>2351</v>
      </c>
      <c r="G1402">
        <v>1</v>
      </c>
    </row>
    <row r="1403" spans="1:7" x14ac:dyDescent="0.25">
      <c r="A1403" t="s">
        <v>2821</v>
      </c>
      <c r="B1403" t="s">
        <v>10563</v>
      </c>
      <c r="C1403" t="s">
        <v>131</v>
      </c>
      <c r="D1403" t="s">
        <v>480</v>
      </c>
      <c r="E1403">
        <v>328</v>
      </c>
      <c r="F1403">
        <v>867</v>
      </c>
      <c r="G1403">
        <v>1.3</v>
      </c>
    </row>
    <row r="1404" spans="1:7" x14ac:dyDescent="0.25">
      <c r="A1404" t="s">
        <v>5033</v>
      </c>
      <c r="B1404" t="s">
        <v>5032</v>
      </c>
      <c r="C1404" t="s">
        <v>131</v>
      </c>
      <c r="D1404" t="s">
        <v>480</v>
      </c>
      <c r="E1404">
        <v>865</v>
      </c>
      <c r="F1404">
        <v>2174</v>
      </c>
      <c r="G1404">
        <v>1.8</v>
      </c>
    </row>
    <row r="1405" spans="1:7" x14ac:dyDescent="0.25">
      <c r="A1405" t="s">
        <v>1662</v>
      </c>
      <c r="B1405" t="s">
        <v>1661</v>
      </c>
      <c r="C1405" t="s">
        <v>131</v>
      </c>
      <c r="D1405" t="s">
        <v>480</v>
      </c>
      <c r="E1405">
        <v>365</v>
      </c>
      <c r="F1405">
        <v>994</v>
      </c>
      <c r="G1405">
        <v>3.5</v>
      </c>
    </row>
    <row r="1406" spans="1:7" x14ac:dyDescent="0.25">
      <c r="A1406" t="s">
        <v>3532</v>
      </c>
      <c r="B1406" t="s">
        <v>8882</v>
      </c>
      <c r="C1406" t="s">
        <v>131</v>
      </c>
      <c r="D1406" t="s">
        <v>480</v>
      </c>
      <c r="E1406">
        <v>793</v>
      </c>
      <c r="F1406">
        <v>1080</v>
      </c>
      <c r="G1406">
        <v>0.5</v>
      </c>
    </row>
    <row r="1407" spans="1:7" x14ac:dyDescent="0.25">
      <c r="A1407" t="s">
        <v>5150</v>
      </c>
      <c r="B1407" t="s">
        <v>8631</v>
      </c>
      <c r="C1407" t="s">
        <v>131</v>
      </c>
      <c r="D1407" t="s">
        <v>480</v>
      </c>
      <c r="E1407">
        <v>318</v>
      </c>
      <c r="F1407">
        <v>322</v>
      </c>
      <c r="G1407">
        <v>2.2999999999999998</v>
      </c>
    </row>
    <row r="1408" spans="1:7" x14ac:dyDescent="0.25">
      <c r="A1408" t="s">
        <v>3906</v>
      </c>
      <c r="B1408" t="s">
        <v>3905</v>
      </c>
      <c r="C1408" t="s">
        <v>131</v>
      </c>
      <c r="D1408" t="s">
        <v>480</v>
      </c>
      <c r="E1408">
        <v>360</v>
      </c>
      <c r="F1408">
        <v>349</v>
      </c>
      <c r="G1408">
        <v>2.2999999999999998</v>
      </c>
    </row>
    <row r="1409" spans="1:7" x14ac:dyDescent="0.25">
      <c r="A1409" t="s">
        <v>5232</v>
      </c>
      <c r="B1409" t="s">
        <v>8828</v>
      </c>
      <c r="C1409" t="s">
        <v>131</v>
      </c>
      <c r="D1409" t="s">
        <v>480</v>
      </c>
      <c r="E1409">
        <v>941</v>
      </c>
      <c r="F1409">
        <v>1425</v>
      </c>
      <c r="G1409">
        <v>6.6</v>
      </c>
    </row>
    <row r="1410" spans="1:7" x14ac:dyDescent="0.25">
      <c r="A1410" t="s">
        <v>2055</v>
      </c>
      <c r="B1410" t="s">
        <v>8100</v>
      </c>
      <c r="C1410" t="s">
        <v>131</v>
      </c>
      <c r="D1410" t="s">
        <v>480</v>
      </c>
      <c r="E1410">
        <v>704</v>
      </c>
      <c r="F1410">
        <v>2909</v>
      </c>
      <c r="G1410">
        <v>1.3</v>
      </c>
    </row>
    <row r="1411" spans="1:7" x14ac:dyDescent="0.25">
      <c r="A1411" t="s">
        <v>2062</v>
      </c>
      <c r="B1411" t="s">
        <v>2061</v>
      </c>
      <c r="C1411" t="s">
        <v>131</v>
      </c>
      <c r="D1411" t="s">
        <v>480</v>
      </c>
      <c r="E1411">
        <v>793</v>
      </c>
      <c r="F1411">
        <v>1771</v>
      </c>
      <c r="G1411">
        <v>0.70000000000000007</v>
      </c>
    </row>
    <row r="1412" spans="1:7" x14ac:dyDescent="0.25">
      <c r="A1412" t="s">
        <v>2036</v>
      </c>
      <c r="B1412" t="s">
        <v>3579</v>
      </c>
      <c r="C1412" t="s">
        <v>131</v>
      </c>
      <c r="D1412" t="s">
        <v>480</v>
      </c>
      <c r="E1412">
        <v>650</v>
      </c>
      <c r="F1412">
        <v>3031</v>
      </c>
      <c r="G1412">
        <v>1.5</v>
      </c>
    </row>
    <row r="1413" spans="1:7" x14ac:dyDescent="0.25">
      <c r="A1413" t="s">
        <v>1614</v>
      </c>
      <c r="B1413" t="s">
        <v>7548</v>
      </c>
      <c r="C1413" t="s">
        <v>131</v>
      </c>
      <c r="D1413" t="s">
        <v>480</v>
      </c>
      <c r="E1413">
        <v>356</v>
      </c>
      <c r="F1413">
        <v>888</v>
      </c>
      <c r="G1413">
        <v>3.6</v>
      </c>
    </row>
    <row r="1414" spans="1:7" x14ac:dyDescent="0.25">
      <c r="A1414" t="s">
        <v>4413</v>
      </c>
      <c r="B1414" t="s">
        <v>11733</v>
      </c>
      <c r="C1414" t="s">
        <v>131</v>
      </c>
      <c r="D1414" t="s">
        <v>480</v>
      </c>
      <c r="E1414">
        <v>847</v>
      </c>
      <c r="F1414">
        <v>3298</v>
      </c>
      <c r="G1414">
        <v>1.8</v>
      </c>
    </row>
    <row r="1415" spans="1:7" x14ac:dyDescent="0.25">
      <c r="A1415" t="s">
        <v>8909</v>
      </c>
      <c r="B1415" t="s">
        <v>8908</v>
      </c>
      <c r="C1415" t="s">
        <v>131</v>
      </c>
      <c r="D1415" t="s">
        <v>480</v>
      </c>
      <c r="E1415">
        <v>921</v>
      </c>
      <c r="F1415">
        <v>2155</v>
      </c>
      <c r="G1415">
        <v>1.4</v>
      </c>
    </row>
    <row r="1416" spans="1:7" x14ac:dyDescent="0.25">
      <c r="A1416" t="s">
        <v>1478</v>
      </c>
      <c r="B1416" t="s">
        <v>1627</v>
      </c>
      <c r="C1416" t="s">
        <v>131</v>
      </c>
      <c r="D1416" t="s">
        <v>480</v>
      </c>
      <c r="E1416">
        <v>585</v>
      </c>
      <c r="F1416">
        <v>2398</v>
      </c>
      <c r="G1416">
        <v>1.1000000000000001</v>
      </c>
    </row>
    <row r="1417" spans="1:7" x14ac:dyDescent="0.25">
      <c r="A1417" t="s">
        <v>2275</v>
      </c>
      <c r="B1417" t="s">
        <v>10505</v>
      </c>
      <c r="C1417" t="s">
        <v>131</v>
      </c>
      <c r="D1417" t="s">
        <v>480</v>
      </c>
      <c r="E1417">
        <v>327</v>
      </c>
      <c r="F1417">
        <v>220</v>
      </c>
      <c r="G1417">
        <v>4.2</v>
      </c>
    </row>
    <row r="1418" spans="1:7" x14ac:dyDescent="0.25">
      <c r="A1418" t="s">
        <v>11868</v>
      </c>
      <c r="B1418" t="s">
        <v>11867</v>
      </c>
      <c r="C1418" t="s">
        <v>131</v>
      </c>
      <c r="D1418" t="s">
        <v>480</v>
      </c>
      <c r="E1418">
        <v>242</v>
      </c>
      <c r="F1418">
        <v>1489</v>
      </c>
      <c r="G1418">
        <v>1.5</v>
      </c>
    </row>
    <row r="1419" spans="1:7" x14ac:dyDescent="0.25">
      <c r="A1419" t="s">
        <v>1182</v>
      </c>
      <c r="B1419" t="s">
        <v>7579</v>
      </c>
      <c r="C1419" t="s">
        <v>131</v>
      </c>
      <c r="D1419" t="s">
        <v>480</v>
      </c>
      <c r="E1419">
        <v>487</v>
      </c>
      <c r="F1419">
        <v>1151</v>
      </c>
      <c r="G1419">
        <v>1.7000000000000002</v>
      </c>
    </row>
    <row r="1420" spans="1:7" x14ac:dyDescent="0.25">
      <c r="A1420" t="s">
        <v>7049</v>
      </c>
      <c r="B1420" t="s">
        <v>4660</v>
      </c>
      <c r="C1420" t="s">
        <v>131</v>
      </c>
      <c r="D1420" t="s">
        <v>480</v>
      </c>
      <c r="E1420">
        <v>359</v>
      </c>
      <c r="F1420">
        <v>154</v>
      </c>
      <c r="G1420">
        <v>1.5</v>
      </c>
    </row>
    <row r="1421" spans="1:7" x14ac:dyDescent="0.25">
      <c r="A1421" t="s">
        <v>4447</v>
      </c>
      <c r="B1421" t="s">
        <v>7222</v>
      </c>
      <c r="C1421" t="s">
        <v>131</v>
      </c>
      <c r="D1421" t="s">
        <v>480</v>
      </c>
      <c r="E1421">
        <v>353</v>
      </c>
      <c r="F1421">
        <v>1002</v>
      </c>
      <c r="G1421">
        <v>1.1000000000000001</v>
      </c>
    </row>
    <row r="1422" spans="1:7" x14ac:dyDescent="0.25">
      <c r="A1422" t="s">
        <v>5131</v>
      </c>
      <c r="B1422" t="s">
        <v>7427</v>
      </c>
      <c r="C1422" t="s">
        <v>131</v>
      </c>
      <c r="D1422" t="s">
        <v>480</v>
      </c>
      <c r="E1422">
        <v>921</v>
      </c>
      <c r="F1422">
        <v>1742</v>
      </c>
      <c r="G1422">
        <v>1.4</v>
      </c>
    </row>
    <row r="1423" spans="1:7" x14ac:dyDescent="0.25">
      <c r="A1423" t="s">
        <v>1613</v>
      </c>
      <c r="B1423" t="s">
        <v>6793</v>
      </c>
      <c r="C1423" t="s">
        <v>131</v>
      </c>
      <c r="D1423" t="s">
        <v>480</v>
      </c>
      <c r="E1423">
        <v>410</v>
      </c>
      <c r="F1423">
        <v>2076</v>
      </c>
      <c r="G1423">
        <v>3.2</v>
      </c>
    </row>
    <row r="1424" spans="1:7" x14ac:dyDescent="0.25">
      <c r="A1424" t="s">
        <v>2407</v>
      </c>
      <c r="B1424" t="s">
        <v>2477</v>
      </c>
      <c r="C1424" t="s">
        <v>131</v>
      </c>
      <c r="D1424" t="s">
        <v>480</v>
      </c>
      <c r="E1424">
        <v>279</v>
      </c>
      <c r="F1424">
        <v>1822</v>
      </c>
      <c r="G1424">
        <v>1.2</v>
      </c>
    </row>
    <row r="1425" spans="1:7" x14ac:dyDescent="0.25">
      <c r="A1425" t="s">
        <v>3139</v>
      </c>
      <c r="B1425" t="s">
        <v>8791</v>
      </c>
      <c r="C1425" t="s">
        <v>131</v>
      </c>
      <c r="D1425" t="s">
        <v>480</v>
      </c>
      <c r="E1425">
        <v>729</v>
      </c>
      <c r="F1425">
        <v>1300</v>
      </c>
      <c r="G1425">
        <v>0.8</v>
      </c>
    </row>
    <row r="1426" spans="1:7" x14ac:dyDescent="0.25">
      <c r="A1426" t="s">
        <v>7350</v>
      </c>
      <c r="B1426" t="s">
        <v>7349</v>
      </c>
      <c r="C1426" t="s">
        <v>131</v>
      </c>
      <c r="D1426" t="s">
        <v>480</v>
      </c>
      <c r="E1426">
        <v>354</v>
      </c>
      <c r="F1426">
        <v>974</v>
      </c>
      <c r="G1426">
        <v>11.6</v>
      </c>
    </row>
    <row r="1427" spans="1:7" x14ac:dyDescent="0.25">
      <c r="A1427" t="s">
        <v>4544</v>
      </c>
      <c r="B1427" t="s">
        <v>10476</v>
      </c>
      <c r="C1427" t="s">
        <v>131</v>
      </c>
      <c r="D1427" t="s">
        <v>480</v>
      </c>
      <c r="E1427">
        <v>278</v>
      </c>
      <c r="F1427">
        <v>851</v>
      </c>
      <c r="G1427">
        <v>2.4</v>
      </c>
    </row>
    <row r="1428" spans="1:7" x14ac:dyDescent="0.25">
      <c r="A1428" t="s">
        <v>7418</v>
      </c>
      <c r="B1428" t="s">
        <v>10490</v>
      </c>
      <c r="C1428" t="s">
        <v>131</v>
      </c>
      <c r="D1428" t="s">
        <v>480</v>
      </c>
      <c r="E1428">
        <v>390</v>
      </c>
      <c r="F1428">
        <v>1250</v>
      </c>
      <c r="G1428">
        <v>1.4</v>
      </c>
    </row>
    <row r="1429" spans="1:7" x14ac:dyDescent="0.25">
      <c r="A1429" t="s">
        <v>3298</v>
      </c>
      <c r="B1429" t="s">
        <v>9900</v>
      </c>
      <c r="C1429" t="s">
        <v>131</v>
      </c>
      <c r="D1429" t="s">
        <v>480</v>
      </c>
      <c r="E1429">
        <v>277</v>
      </c>
      <c r="F1429">
        <v>729</v>
      </c>
      <c r="G1429">
        <v>1.9</v>
      </c>
    </row>
    <row r="1430" spans="1:7" x14ac:dyDescent="0.25">
      <c r="A1430" t="s">
        <v>9573</v>
      </c>
      <c r="B1430" t="s">
        <v>9572</v>
      </c>
      <c r="C1430" t="s">
        <v>131</v>
      </c>
      <c r="D1430" t="s">
        <v>480</v>
      </c>
      <c r="E1430">
        <v>999</v>
      </c>
      <c r="F1430">
        <v>1491</v>
      </c>
      <c r="G1430">
        <v>0.70000000000000007</v>
      </c>
    </row>
    <row r="1431" spans="1:7" x14ac:dyDescent="0.25">
      <c r="A1431" t="s">
        <v>5568</v>
      </c>
      <c r="B1431" t="s">
        <v>5567</v>
      </c>
      <c r="C1431" t="s">
        <v>131</v>
      </c>
      <c r="D1431" t="s">
        <v>480</v>
      </c>
      <c r="E1431">
        <v>628</v>
      </c>
      <c r="F1431">
        <v>2538</v>
      </c>
      <c r="G1431">
        <v>4.9000000000000004</v>
      </c>
    </row>
    <row r="1432" spans="1:7" x14ac:dyDescent="0.25">
      <c r="A1432" t="s">
        <v>6817</v>
      </c>
      <c r="B1432" t="s">
        <v>6816</v>
      </c>
      <c r="C1432" t="s">
        <v>131</v>
      </c>
      <c r="D1432" t="s">
        <v>480</v>
      </c>
      <c r="E1432">
        <v>352</v>
      </c>
      <c r="F1432">
        <v>281</v>
      </c>
      <c r="G1432">
        <v>0.4</v>
      </c>
    </row>
    <row r="1433" spans="1:7" x14ac:dyDescent="0.25">
      <c r="A1433" t="s">
        <v>4874</v>
      </c>
      <c r="B1433" t="s">
        <v>4873</v>
      </c>
      <c r="C1433" t="s">
        <v>131</v>
      </c>
      <c r="D1433" t="s">
        <v>480</v>
      </c>
      <c r="E1433">
        <v>462</v>
      </c>
      <c r="F1433">
        <v>625</v>
      </c>
      <c r="G1433">
        <v>0.70000000000000007</v>
      </c>
    </row>
    <row r="1434" spans="1:7" x14ac:dyDescent="0.25">
      <c r="A1434" t="s">
        <v>6392</v>
      </c>
      <c r="B1434" t="s">
        <v>12548</v>
      </c>
      <c r="C1434" t="s">
        <v>131</v>
      </c>
      <c r="D1434" t="s">
        <v>480</v>
      </c>
      <c r="E1434">
        <v>336</v>
      </c>
      <c r="F1434">
        <v>616</v>
      </c>
      <c r="G1434">
        <v>1.9</v>
      </c>
    </row>
    <row r="1435" spans="1:7" x14ac:dyDescent="0.25">
      <c r="A1435" t="s">
        <v>5836</v>
      </c>
      <c r="B1435" t="s">
        <v>5835</v>
      </c>
      <c r="C1435" t="s">
        <v>131</v>
      </c>
      <c r="D1435" t="s">
        <v>480</v>
      </c>
      <c r="E1435">
        <v>617</v>
      </c>
      <c r="F1435">
        <v>1215</v>
      </c>
      <c r="G1435">
        <v>0.30000000000000004</v>
      </c>
    </row>
    <row r="1436" spans="1:7" x14ac:dyDescent="0.25">
      <c r="A1436" t="s">
        <v>11077</v>
      </c>
      <c r="B1436" t="s">
        <v>11076</v>
      </c>
      <c r="C1436" t="s">
        <v>131</v>
      </c>
      <c r="D1436" t="s">
        <v>480</v>
      </c>
      <c r="E1436">
        <v>526</v>
      </c>
      <c r="F1436">
        <v>628</v>
      </c>
      <c r="G1436">
        <v>0.2</v>
      </c>
    </row>
    <row r="1437" spans="1:7" x14ac:dyDescent="0.25">
      <c r="A1437" t="s">
        <v>1309</v>
      </c>
      <c r="B1437" t="s">
        <v>1308</v>
      </c>
      <c r="C1437" t="s">
        <v>131</v>
      </c>
      <c r="D1437" t="s">
        <v>480</v>
      </c>
      <c r="E1437">
        <v>351</v>
      </c>
      <c r="F1437">
        <v>792</v>
      </c>
      <c r="G1437">
        <v>0.60000000000000009</v>
      </c>
    </row>
    <row r="1438" spans="1:7" x14ac:dyDescent="0.25">
      <c r="A1438" t="s">
        <v>9637</v>
      </c>
      <c r="B1438" t="s">
        <v>5551</v>
      </c>
      <c r="C1438" t="s">
        <v>135</v>
      </c>
      <c r="D1438" t="s">
        <v>490</v>
      </c>
      <c r="E1438">
        <v>147</v>
      </c>
      <c r="F1438">
        <v>3679</v>
      </c>
      <c r="G1438">
        <v>64.400000000000006</v>
      </c>
    </row>
    <row r="1439" spans="1:7" x14ac:dyDescent="0.25">
      <c r="A1439" t="s">
        <v>6129</v>
      </c>
      <c r="B1439" t="s">
        <v>6128</v>
      </c>
      <c r="C1439" t="s">
        <v>135</v>
      </c>
      <c r="D1439" t="s">
        <v>490</v>
      </c>
      <c r="E1439">
        <v>180</v>
      </c>
      <c r="F1439">
        <v>3341</v>
      </c>
      <c r="G1439">
        <v>33.700000000000003</v>
      </c>
    </row>
    <row r="1440" spans="1:7" x14ac:dyDescent="0.25">
      <c r="A1440" t="s">
        <v>3435</v>
      </c>
      <c r="B1440" t="s">
        <v>8759</v>
      </c>
      <c r="C1440" t="s">
        <v>135</v>
      </c>
      <c r="D1440" t="s">
        <v>490</v>
      </c>
      <c r="E1440">
        <v>396</v>
      </c>
      <c r="F1440">
        <v>2354</v>
      </c>
      <c r="G1440">
        <v>7.1</v>
      </c>
    </row>
    <row r="1441" spans="1:7" x14ac:dyDescent="0.25">
      <c r="A1441" t="s">
        <v>1619</v>
      </c>
      <c r="B1441" t="s">
        <v>12588</v>
      </c>
      <c r="C1441" t="s">
        <v>135</v>
      </c>
      <c r="D1441" t="s">
        <v>490</v>
      </c>
      <c r="E1441">
        <v>210</v>
      </c>
      <c r="F1441">
        <v>4001</v>
      </c>
      <c r="G1441">
        <v>6.6</v>
      </c>
    </row>
    <row r="1442" spans="1:7" x14ac:dyDescent="0.25">
      <c r="A1442" t="s">
        <v>4935</v>
      </c>
      <c r="B1442" t="s">
        <v>12477</v>
      </c>
      <c r="C1442" t="s">
        <v>135</v>
      </c>
      <c r="D1442" t="s">
        <v>490</v>
      </c>
      <c r="E1442">
        <v>88</v>
      </c>
      <c r="F1442">
        <v>2207</v>
      </c>
      <c r="G1442">
        <v>8.6</v>
      </c>
    </row>
    <row r="1443" spans="1:7" x14ac:dyDescent="0.25">
      <c r="A1443" t="s">
        <v>5586</v>
      </c>
      <c r="B1443" t="s">
        <v>8376</v>
      </c>
      <c r="C1443" t="s">
        <v>135</v>
      </c>
      <c r="D1443" t="s">
        <v>490</v>
      </c>
      <c r="E1443">
        <v>162</v>
      </c>
      <c r="F1443">
        <v>1342</v>
      </c>
      <c r="G1443">
        <v>5.7</v>
      </c>
    </row>
    <row r="1444" spans="1:7" x14ac:dyDescent="0.25">
      <c r="A1444" t="s">
        <v>3400</v>
      </c>
      <c r="B1444" t="s">
        <v>6410</v>
      </c>
      <c r="C1444" t="s">
        <v>135</v>
      </c>
      <c r="D1444" t="s">
        <v>490</v>
      </c>
      <c r="E1444">
        <v>653</v>
      </c>
      <c r="F1444">
        <v>5744</v>
      </c>
      <c r="G1444">
        <v>4.4000000000000004</v>
      </c>
    </row>
    <row r="1445" spans="1:7" x14ac:dyDescent="0.25">
      <c r="A1445" t="s">
        <v>582</v>
      </c>
      <c r="B1445" t="s">
        <v>7732</v>
      </c>
      <c r="C1445" t="s">
        <v>135</v>
      </c>
      <c r="D1445" t="s">
        <v>490</v>
      </c>
      <c r="E1445">
        <v>234</v>
      </c>
      <c r="F1445">
        <v>2392</v>
      </c>
      <c r="G1445">
        <v>1.5</v>
      </c>
    </row>
    <row r="1446" spans="1:7" x14ac:dyDescent="0.25">
      <c r="A1446" t="s">
        <v>920</v>
      </c>
      <c r="B1446" t="s">
        <v>10885</v>
      </c>
      <c r="C1446" t="s">
        <v>135</v>
      </c>
      <c r="D1446" t="s">
        <v>490</v>
      </c>
      <c r="E1446">
        <v>548</v>
      </c>
      <c r="F1446">
        <v>3402</v>
      </c>
      <c r="G1446">
        <v>2.2999999999999998</v>
      </c>
    </row>
    <row r="1447" spans="1:7" x14ac:dyDescent="0.25">
      <c r="A1447" t="s">
        <v>1538</v>
      </c>
      <c r="B1447" t="s">
        <v>9453</v>
      </c>
      <c r="C1447" t="s">
        <v>135</v>
      </c>
      <c r="D1447" t="s">
        <v>490</v>
      </c>
      <c r="E1447">
        <v>590</v>
      </c>
      <c r="F1447">
        <v>2803</v>
      </c>
      <c r="G1447">
        <v>3</v>
      </c>
    </row>
    <row r="1448" spans="1:7" x14ac:dyDescent="0.25">
      <c r="A1448" t="s">
        <v>8934</v>
      </c>
      <c r="B1448" t="s">
        <v>11241</v>
      </c>
      <c r="C1448" t="s">
        <v>135</v>
      </c>
      <c r="D1448" t="s">
        <v>490</v>
      </c>
      <c r="E1448">
        <v>93</v>
      </c>
      <c r="F1448">
        <v>4640</v>
      </c>
      <c r="G1448">
        <v>35.5</v>
      </c>
    </row>
    <row r="1449" spans="1:7" x14ac:dyDescent="0.25">
      <c r="A1449" t="s">
        <v>4320</v>
      </c>
      <c r="B1449" t="s">
        <v>5116</v>
      </c>
      <c r="C1449" t="s">
        <v>135</v>
      </c>
      <c r="D1449" t="s">
        <v>490</v>
      </c>
      <c r="E1449">
        <v>283</v>
      </c>
      <c r="F1449">
        <v>2638</v>
      </c>
      <c r="G1449">
        <v>2.1</v>
      </c>
    </row>
    <row r="1450" spans="1:7" x14ac:dyDescent="0.25">
      <c r="A1450" t="s">
        <v>5548</v>
      </c>
      <c r="B1450" t="s">
        <v>10119</v>
      </c>
      <c r="C1450" t="s">
        <v>135</v>
      </c>
      <c r="D1450" t="s">
        <v>490</v>
      </c>
      <c r="E1450">
        <v>535</v>
      </c>
      <c r="F1450">
        <v>2760</v>
      </c>
      <c r="G1450">
        <v>3</v>
      </c>
    </row>
    <row r="1451" spans="1:7" x14ac:dyDescent="0.25">
      <c r="A1451" t="s">
        <v>5151</v>
      </c>
      <c r="B1451" t="s">
        <v>8682</v>
      </c>
      <c r="C1451" t="s">
        <v>135</v>
      </c>
      <c r="D1451" t="s">
        <v>490</v>
      </c>
      <c r="E1451">
        <v>242</v>
      </c>
      <c r="F1451">
        <v>4422</v>
      </c>
      <c r="G1451">
        <v>1.6</v>
      </c>
    </row>
    <row r="1452" spans="1:7" x14ac:dyDescent="0.25">
      <c r="A1452" t="s">
        <v>3040</v>
      </c>
      <c r="B1452" t="s">
        <v>2928</v>
      </c>
      <c r="C1452" t="s">
        <v>135</v>
      </c>
      <c r="D1452" t="s">
        <v>490</v>
      </c>
      <c r="E1452">
        <v>191</v>
      </c>
      <c r="F1452">
        <v>535</v>
      </c>
      <c r="G1452">
        <v>4</v>
      </c>
    </row>
    <row r="1453" spans="1:7" x14ac:dyDescent="0.25">
      <c r="A1453" t="s">
        <v>5106</v>
      </c>
      <c r="B1453" t="s">
        <v>5105</v>
      </c>
      <c r="C1453" t="s">
        <v>135</v>
      </c>
      <c r="D1453" t="s">
        <v>490</v>
      </c>
      <c r="E1453">
        <v>115</v>
      </c>
      <c r="F1453">
        <v>4142</v>
      </c>
      <c r="G1453">
        <v>9</v>
      </c>
    </row>
    <row r="1454" spans="1:7" x14ac:dyDescent="0.25">
      <c r="A1454" t="s">
        <v>4217</v>
      </c>
      <c r="B1454" t="s">
        <v>10058</v>
      </c>
      <c r="C1454" t="s">
        <v>135</v>
      </c>
      <c r="D1454" t="s">
        <v>490</v>
      </c>
      <c r="E1454">
        <v>259</v>
      </c>
      <c r="F1454">
        <v>1980</v>
      </c>
      <c r="G1454">
        <v>3.8</v>
      </c>
    </row>
    <row r="1455" spans="1:7" x14ac:dyDescent="0.25">
      <c r="A1455" t="s">
        <v>8166</v>
      </c>
      <c r="B1455" t="s">
        <v>8165</v>
      </c>
      <c r="C1455" t="s">
        <v>135</v>
      </c>
      <c r="D1455" t="s">
        <v>490</v>
      </c>
      <c r="E1455">
        <v>126</v>
      </c>
      <c r="F1455">
        <v>2879</v>
      </c>
      <c r="G1455">
        <v>5.8</v>
      </c>
    </row>
    <row r="1456" spans="1:7" x14ac:dyDescent="0.25">
      <c r="A1456" t="s">
        <v>5926</v>
      </c>
      <c r="B1456" t="s">
        <v>11873</v>
      </c>
      <c r="C1456" t="s">
        <v>135</v>
      </c>
      <c r="D1456" t="s">
        <v>490</v>
      </c>
      <c r="E1456">
        <v>81</v>
      </c>
      <c r="F1456">
        <v>3244</v>
      </c>
      <c r="G1456">
        <v>5.2</v>
      </c>
    </row>
    <row r="1457" spans="1:7" x14ac:dyDescent="0.25">
      <c r="A1457" t="s">
        <v>2044</v>
      </c>
      <c r="B1457" t="s">
        <v>10156</v>
      </c>
      <c r="C1457" t="s">
        <v>135</v>
      </c>
      <c r="D1457" t="s">
        <v>490</v>
      </c>
      <c r="E1457">
        <v>182</v>
      </c>
      <c r="F1457">
        <v>1395</v>
      </c>
      <c r="G1457">
        <v>10.1</v>
      </c>
    </row>
    <row r="1458" spans="1:7" x14ac:dyDescent="0.25">
      <c r="A1458" t="s">
        <v>906</v>
      </c>
      <c r="B1458" t="s">
        <v>8691</v>
      </c>
      <c r="C1458" t="s">
        <v>135</v>
      </c>
      <c r="D1458" t="s">
        <v>490</v>
      </c>
      <c r="E1458">
        <v>745</v>
      </c>
      <c r="F1458">
        <v>2309</v>
      </c>
      <c r="G1458">
        <v>0.5</v>
      </c>
    </row>
    <row r="1459" spans="1:7" x14ac:dyDescent="0.25">
      <c r="A1459" t="s">
        <v>7336</v>
      </c>
      <c r="B1459" t="s">
        <v>7335</v>
      </c>
      <c r="C1459" t="s">
        <v>135</v>
      </c>
      <c r="D1459" t="s">
        <v>490</v>
      </c>
      <c r="E1459">
        <v>173</v>
      </c>
      <c r="F1459">
        <v>1491</v>
      </c>
      <c r="G1459">
        <v>5.0999999999999996</v>
      </c>
    </row>
    <row r="1460" spans="1:7" x14ac:dyDescent="0.25">
      <c r="A1460" t="s">
        <v>8773</v>
      </c>
      <c r="B1460" t="s">
        <v>9704</v>
      </c>
      <c r="C1460" t="s">
        <v>135</v>
      </c>
      <c r="D1460" t="s">
        <v>490</v>
      </c>
      <c r="E1460">
        <v>306</v>
      </c>
      <c r="F1460">
        <v>1830</v>
      </c>
      <c r="G1460">
        <v>1.6</v>
      </c>
    </row>
    <row r="1461" spans="1:7" x14ac:dyDescent="0.25">
      <c r="A1461" t="s">
        <v>645</v>
      </c>
      <c r="B1461" t="s">
        <v>3679</v>
      </c>
      <c r="C1461" t="s">
        <v>135</v>
      </c>
      <c r="D1461" t="s">
        <v>490</v>
      </c>
      <c r="E1461">
        <v>388</v>
      </c>
      <c r="F1461">
        <v>1572</v>
      </c>
      <c r="G1461">
        <v>1.1000000000000001</v>
      </c>
    </row>
    <row r="1462" spans="1:7" x14ac:dyDescent="0.25">
      <c r="A1462" t="s">
        <v>1621</v>
      </c>
      <c r="B1462" t="s">
        <v>11625</v>
      </c>
      <c r="C1462" t="s">
        <v>135</v>
      </c>
      <c r="D1462" t="s">
        <v>490</v>
      </c>
      <c r="E1462">
        <v>368</v>
      </c>
      <c r="F1462">
        <v>1648</v>
      </c>
      <c r="G1462">
        <v>0.60000000000000009</v>
      </c>
    </row>
    <row r="1463" spans="1:7" x14ac:dyDescent="0.25">
      <c r="A1463" t="s">
        <v>11026</v>
      </c>
      <c r="B1463" t="s">
        <v>11025</v>
      </c>
      <c r="C1463" t="s">
        <v>135</v>
      </c>
      <c r="D1463" t="s">
        <v>490</v>
      </c>
      <c r="E1463">
        <v>258</v>
      </c>
      <c r="F1463">
        <v>2534</v>
      </c>
      <c r="G1463">
        <v>2.4</v>
      </c>
    </row>
    <row r="1464" spans="1:7" x14ac:dyDescent="0.25">
      <c r="A1464" t="s">
        <v>4015</v>
      </c>
      <c r="B1464" t="s">
        <v>11084</v>
      </c>
      <c r="C1464" t="s">
        <v>135</v>
      </c>
      <c r="D1464" t="s">
        <v>490</v>
      </c>
      <c r="E1464">
        <v>382</v>
      </c>
      <c r="F1464">
        <v>3077</v>
      </c>
      <c r="G1464">
        <v>1.6</v>
      </c>
    </row>
    <row r="1465" spans="1:7" x14ac:dyDescent="0.25">
      <c r="A1465" t="s">
        <v>3220</v>
      </c>
      <c r="B1465" t="s">
        <v>10329</v>
      </c>
      <c r="C1465" t="s">
        <v>135</v>
      </c>
      <c r="D1465" t="s">
        <v>490</v>
      </c>
      <c r="E1465">
        <v>248</v>
      </c>
      <c r="F1465">
        <v>2364</v>
      </c>
      <c r="G1465">
        <v>7.9</v>
      </c>
    </row>
    <row r="1466" spans="1:7" x14ac:dyDescent="0.25">
      <c r="A1466" t="s">
        <v>4969</v>
      </c>
      <c r="B1466" t="s">
        <v>12627</v>
      </c>
      <c r="C1466" t="s">
        <v>135</v>
      </c>
      <c r="D1466" t="s">
        <v>490</v>
      </c>
      <c r="E1466">
        <v>1023</v>
      </c>
      <c r="F1466">
        <v>2829</v>
      </c>
      <c r="G1466">
        <v>0.60000000000000009</v>
      </c>
    </row>
    <row r="1467" spans="1:7" x14ac:dyDescent="0.25">
      <c r="A1467" t="s">
        <v>2610</v>
      </c>
      <c r="B1467" t="s">
        <v>2609</v>
      </c>
      <c r="C1467" t="s">
        <v>135</v>
      </c>
      <c r="D1467" t="s">
        <v>490</v>
      </c>
      <c r="E1467">
        <v>1024</v>
      </c>
      <c r="F1467">
        <v>4540</v>
      </c>
      <c r="G1467">
        <v>0.70000000000000007</v>
      </c>
    </row>
    <row r="1468" spans="1:7" x14ac:dyDescent="0.25">
      <c r="A1468" t="s">
        <v>5000</v>
      </c>
      <c r="B1468" t="s">
        <v>8524</v>
      </c>
      <c r="C1468" t="s">
        <v>135</v>
      </c>
      <c r="D1468" t="s">
        <v>490</v>
      </c>
      <c r="E1468">
        <v>181</v>
      </c>
      <c r="F1468">
        <v>1032</v>
      </c>
      <c r="G1468">
        <v>0.9</v>
      </c>
    </row>
    <row r="1469" spans="1:7" x14ac:dyDescent="0.25">
      <c r="A1469" t="s">
        <v>1665</v>
      </c>
      <c r="B1469" t="s">
        <v>4755</v>
      </c>
      <c r="C1469" t="s">
        <v>135</v>
      </c>
      <c r="D1469" t="s">
        <v>490</v>
      </c>
      <c r="E1469">
        <v>556</v>
      </c>
      <c r="F1469">
        <v>2323</v>
      </c>
      <c r="G1469">
        <v>0.60000000000000009</v>
      </c>
    </row>
    <row r="1470" spans="1:7" x14ac:dyDescent="0.25">
      <c r="A1470" t="s">
        <v>2391</v>
      </c>
      <c r="B1470" t="s">
        <v>8113</v>
      </c>
      <c r="C1470" t="s">
        <v>135</v>
      </c>
      <c r="D1470" t="s">
        <v>490</v>
      </c>
      <c r="E1470">
        <v>825</v>
      </c>
      <c r="F1470">
        <v>2272</v>
      </c>
      <c r="G1470">
        <v>0.4</v>
      </c>
    </row>
    <row r="1471" spans="1:7" x14ac:dyDescent="0.25">
      <c r="A1471" t="s">
        <v>4042</v>
      </c>
      <c r="B1471" t="s">
        <v>4041</v>
      </c>
      <c r="C1471" t="s">
        <v>135</v>
      </c>
      <c r="D1471" t="s">
        <v>490</v>
      </c>
      <c r="E1471">
        <v>139</v>
      </c>
      <c r="F1471">
        <v>2020</v>
      </c>
      <c r="G1471">
        <v>18.600000000000001</v>
      </c>
    </row>
    <row r="1472" spans="1:7" x14ac:dyDescent="0.25">
      <c r="A1472" t="s">
        <v>1062</v>
      </c>
      <c r="B1472" t="s">
        <v>7698</v>
      </c>
      <c r="C1472" t="s">
        <v>135</v>
      </c>
      <c r="D1472" t="s">
        <v>490</v>
      </c>
      <c r="E1472">
        <v>543</v>
      </c>
      <c r="F1472">
        <v>1678</v>
      </c>
      <c r="G1472">
        <v>0.30000000000000004</v>
      </c>
    </row>
    <row r="1473" spans="1:7" x14ac:dyDescent="0.25">
      <c r="A1473" t="s">
        <v>12071</v>
      </c>
      <c r="B1473" t="s">
        <v>12070</v>
      </c>
      <c r="C1473" t="s">
        <v>135</v>
      </c>
      <c r="D1473" t="s">
        <v>490</v>
      </c>
      <c r="E1473">
        <v>440</v>
      </c>
      <c r="F1473">
        <v>2492</v>
      </c>
      <c r="G1473">
        <v>0.8</v>
      </c>
    </row>
    <row r="1474" spans="1:7" x14ac:dyDescent="0.25">
      <c r="A1474" t="s">
        <v>5191</v>
      </c>
      <c r="B1474" t="s">
        <v>5190</v>
      </c>
      <c r="C1474" t="s">
        <v>135</v>
      </c>
      <c r="D1474" t="s">
        <v>490</v>
      </c>
      <c r="E1474">
        <v>191</v>
      </c>
      <c r="F1474">
        <v>534</v>
      </c>
      <c r="G1474">
        <v>2.5</v>
      </c>
    </row>
    <row r="1475" spans="1:7" x14ac:dyDescent="0.25">
      <c r="A1475" t="s">
        <v>2482</v>
      </c>
      <c r="B1475" t="s">
        <v>9998</v>
      </c>
      <c r="C1475" t="s">
        <v>135</v>
      </c>
      <c r="D1475" t="s">
        <v>490</v>
      </c>
      <c r="E1475">
        <v>982</v>
      </c>
      <c r="F1475">
        <v>2046</v>
      </c>
      <c r="G1475">
        <v>0.30000000000000004</v>
      </c>
    </row>
    <row r="1476" spans="1:7" x14ac:dyDescent="0.25">
      <c r="A1476" t="s">
        <v>1862</v>
      </c>
      <c r="B1476" t="s">
        <v>11505</v>
      </c>
      <c r="C1476" t="s">
        <v>135</v>
      </c>
      <c r="D1476" t="s">
        <v>490</v>
      </c>
      <c r="E1476">
        <v>797</v>
      </c>
      <c r="F1476">
        <v>3347</v>
      </c>
      <c r="G1476">
        <v>0.5</v>
      </c>
    </row>
    <row r="1477" spans="1:7" x14ac:dyDescent="0.25">
      <c r="A1477" t="s">
        <v>1035</v>
      </c>
      <c r="B1477" t="s">
        <v>9144</v>
      </c>
      <c r="C1477" t="s">
        <v>135</v>
      </c>
      <c r="D1477" t="s">
        <v>490</v>
      </c>
      <c r="E1477">
        <v>139</v>
      </c>
      <c r="F1477">
        <v>470</v>
      </c>
      <c r="G1477">
        <v>5.9</v>
      </c>
    </row>
    <row r="1478" spans="1:7" x14ac:dyDescent="0.25">
      <c r="A1478" t="s">
        <v>11203</v>
      </c>
      <c r="B1478" t="s">
        <v>11202</v>
      </c>
      <c r="C1478" t="s">
        <v>135</v>
      </c>
      <c r="D1478" t="s">
        <v>490</v>
      </c>
      <c r="E1478">
        <v>1397</v>
      </c>
      <c r="F1478">
        <v>8794</v>
      </c>
      <c r="G1478">
        <v>0.5</v>
      </c>
    </row>
    <row r="1479" spans="1:7" x14ac:dyDescent="0.25">
      <c r="A1479" t="s">
        <v>1871</v>
      </c>
      <c r="B1479" t="s">
        <v>1870</v>
      </c>
      <c r="C1479" t="s">
        <v>135</v>
      </c>
      <c r="D1479" t="s">
        <v>490</v>
      </c>
      <c r="E1479">
        <v>53</v>
      </c>
      <c r="F1479">
        <v>4944</v>
      </c>
      <c r="G1479">
        <v>13.1</v>
      </c>
    </row>
    <row r="1480" spans="1:7" x14ac:dyDescent="0.25">
      <c r="A1480" t="s">
        <v>8395</v>
      </c>
      <c r="B1480" t="s">
        <v>10337</v>
      </c>
      <c r="C1480" t="s">
        <v>135</v>
      </c>
      <c r="D1480" t="s">
        <v>490</v>
      </c>
      <c r="E1480">
        <v>445</v>
      </c>
      <c r="F1480">
        <v>1847</v>
      </c>
      <c r="G1480">
        <v>1</v>
      </c>
    </row>
    <row r="1481" spans="1:7" x14ac:dyDescent="0.25">
      <c r="A1481" t="s">
        <v>2374</v>
      </c>
      <c r="B1481" t="s">
        <v>9230</v>
      </c>
      <c r="C1481" t="s">
        <v>135</v>
      </c>
      <c r="D1481" t="s">
        <v>490</v>
      </c>
      <c r="E1481">
        <v>125</v>
      </c>
      <c r="F1481">
        <v>998</v>
      </c>
      <c r="G1481">
        <v>2</v>
      </c>
    </row>
    <row r="1482" spans="1:7" x14ac:dyDescent="0.25">
      <c r="A1482" t="s">
        <v>3283</v>
      </c>
      <c r="B1482" t="s">
        <v>12514</v>
      </c>
      <c r="C1482" t="s">
        <v>135</v>
      </c>
      <c r="D1482" t="s">
        <v>490</v>
      </c>
      <c r="E1482">
        <v>208</v>
      </c>
      <c r="F1482">
        <v>909</v>
      </c>
      <c r="G1482">
        <v>2</v>
      </c>
    </row>
    <row r="1483" spans="1:7" x14ac:dyDescent="0.25">
      <c r="A1483" t="s">
        <v>5335</v>
      </c>
      <c r="B1483" t="s">
        <v>6582</v>
      </c>
      <c r="C1483" t="s">
        <v>135</v>
      </c>
      <c r="D1483" t="s">
        <v>490</v>
      </c>
      <c r="E1483">
        <v>158</v>
      </c>
      <c r="F1483">
        <v>1778</v>
      </c>
      <c r="G1483">
        <v>3.8</v>
      </c>
    </row>
    <row r="1484" spans="1:7" x14ac:dyDescent="0.25">
      <c r="A1484" t="s">
        <v>2313</v>
      </c>
      <c r="B1484" t="s">
        <v>11893</v>
      </c>
      <c r="C1484" t="s">
        <v>135</v>
      </c>
      <c r="D1484" t="s">
        <v>490</v>
      </c>
      <c r="E1484">
        <v>380</v>
      </c>
      <c r="F1484">
        <v>3530</v>
      </c>
      <c r="G1484">
        <v>1.6</v>
      </c>
    </row>
    <row r="1485" spans="1:7" x14ac:dyDescent="0.25">
      <c r="A1485" t="s">
        <v>9603</v>
      </c>
      <c r="B1485" t="s">
        <v>11123</v>
      </c>
      <c r="C1485" t="s">
        <v>135</v>
      </c>
      <c r="D1485" t="s">
        <v>490</v>
      </c>
      <c r="E1485">
        <v>87</v>
      </c>
      <c r="F1485">
        <v>2755</v>
      </c>
      <c r="G1485">
        <v>2.2999999999999998</v>
      </c>
    </row>
    <row r="1486" spans="1:7" x14ac:dyDescent="0.25">
      <c r="A1486" t="s">
        <v>2398</v>
      </c>
      <c r="B1486" t="s">
        <v>8274</v>
      </c>
      <c r="C1486" t="s">
        <v>135</v>
      </c>
      <c r="D1486" t="s">
        <v>490</v>
      </c>
      <c r="E1486">
        <v>100</v>
      </c>
      <c r="F1486">
        <v>3037</v>
      </c>
      <c r="G1486">
        <v>1.9</v>
      </c>
    </row>
    <row r="1487" spans="1:7" x14ac:dyDescent="0.25">
      <c r="A1487" t="s">
        <v>3280</v>
      </c>
      <c r="B1487" t="s">
        <v>3279</v>
      </c>
      <c r="C1487" t="s">
        <v>135</v>
      </c>
      <c r="D1487" t="s">
        <v>490</v>
      </c>
      <c r="E1487">
        <v>132</v>
      </c>
      <c r="F1487">
        <v>1425</v>
      </c>
      <c r="G1487">
        <v>9.4</v>
      </c>
    </row>
    <row r="1488" spans="1:7" x14ac:dyDescent="0.25">
      <c r="A1488" t="s">
        <v>11828</v>
      </c>
      <c r="B1488" t="s">
        <v>11827</v>
      </c>
      <c r="C1488" t="s">
        <v>139</v>
      </c>
      <c r="D1488" t="s">
        <v>528</v>
      </c>
      <c r="E1488">
        <v>111</v>
      </c>
      <c r="F1488">
        <v>2634</v>
      </c>
      <c r="G1488">
        <v>51.2</v>
      </c>
    </row>
    <row r="1489" spans="1:7" x14ac:dyDescent="0.25">
      <c r="A1489" t="s">
        <v>1368</v>
      </c>
      <c r="B1489" t="s">
        <v>5920</v>
      </c>
      <c r="C1489" t="s">
        <v>139</v>
      </c>
      <c r="D1489" t="s">
        <v>528</v>
      </c>
      <c r="E1489">
        <v>23</v>
      </c>
      <c r="F1489">
        <v>2593</v>
      </c>
      <c r="G1489">
        <v>13.5</v>
      </c>
    </row>
    <row r="1490" spans="1:7" x14ac:dyDescent="0.25">
      <c r="A1490" t="s">
        <v>672</v>
      </c>
      <c r="B1490" t="s">
        <v>11578</v>
      </c>
      <c r="C1490" t="s">
        <v>139</v>
      </c>
      <c r="D1490" t="s">
        <v>528</v>
      </c>
      <c r="E1490">
        <v>135</v>
      </c>
      <c r="F1490">
        <v>993</v>
      </c>
      <c r="G1490">
        <v>4.2</v>
      </c>
    </row>
    <row r="1491" spans="1:7" x14ac:dyDescent="0.25">
      <c r="A1491" t="s">
        <v>2652</v>
      </c>
      <c r="B1491" t="s">
        <v>7216</v>
      </c>
      <c r="C1491" t="s">
        <v>139</v>
      </c>
      <c r="D1491" t="s">
        <v>528</v>
      </c>
      <c r="E1491">
        <v>98</v>
      </c>
      <c r="F1491">
        <v>1350</v>
      </c>
      <c r="G1491">
        <v>4.7</v>
      </c>
    </row>
    <row r="1492" spans="1:7" x14ac:dyDescent="0.25">
      <c r="A1492" t="s">
        <v>6093</v>
      </c>
      <c r="B1492" t="s">
        <v>9275</v>
      </c>
      <c r="C1492" t="s">
        <v>139</v>
      </c>
      <c r="D1492" t="s">
        <v>528</v>
      </c>
      <c r="E1492">
        <v>173</v>
      </c>
      <c r="F1492">
        <v>3185</v>
      </c>
      <c r="G1492">
        <v>6.4</v>
      </c>
    </row>
    <row r="1493" spans="1:7" x14ac:dyDescent="0.25">
      <c r="A1493" t="s">
        <v>6041</v>
      </c>
      <c r="B1493" t="s">
        <v>6040</v>
      </c>
      <c r="C1493" t="s">
        <v>139</v>
      </c>
      <c r="D1493" t="s">
        <v>528</v>
      </c>
      <c r="E1493">
        <v>78</v>
      </c>
      <c r="F1493">
        <v>1671</v>
      </c>
      <c r="G1493">
        <v>11.7</v>
      </c>
    </row>
    <row r="1494" spans="1:7" x14ac:dyDescent="0.25">
      <c r="A1494" t="s">
        <v>1131</v>
      </c>
      <c r="B1494" t="s">
        <v>6150</v>
      </c>
      <c r="C1494" t="s">
        <v>139</v>
      </c>
      <c r="D1494" t="s">
        <v>528</v>
      </c>
      <c r="E1494">
        <v>105</v>
      </c>
      <c r="F1494">
        <v>2046</v>
      </c>
      <c r="G1494">
        <v>3.7</v>
      </c>
    </row>
    <row r="1495" spans="1:7" x14ac:dyDescent="0.25">
      <c r="A1495" t="s">
        <v>675</v>
      </c>
      <c r="B1495" t="s">
        <v>10934</v>
      </c>
      <c r="C1495" t="s">
        <v>139</v>
      </c>
      <c r="D1495" t="s">
        <v>528</v>
      </c>
      <c r="E1495">
        <v>180</v>
      </c>
      <c r="F1495">
        <v>2765</v>
      </c>
      <c r="G1495">
        <v>3.4</v>
      </c>
    </row>
    <row r="1496" spans="1:7" x14ac:dyDescent="0.25">
      <c r="A1496" t="s">
        <v>549</v>
      </c>
      <c r="B1496" t="s">
        <v>12557</v>
      </c>
      <c r="C1496" t="s">
        <v>139</v>
      </c>
      <c r="D1496" t="s">
        <v>528</v>
      </c>
      <c r="E1496">
        <v>140</v>
      </c>
      <c r="F1496">
        <v>3651</v>
      </c>
      <c r="G1496">
        <v>3</v>
      </c>
    </row>
    <row r="1497" spans="1:7" x14ac:dyDescent="0.25">
      <c r="A1497" t="s">
        <v>3403</v>
      </c>
      <c r="B1497" t="s">
        <v>7227</v>
      </c>
      <c r="C1497" t="s">
        <v>139</v>
      </c>
      <c r="D1497" t="s">
        <v>528</v>
      </c>
      <c r="E1497">
        <v>123</v>
      </c>
      <c r="F1497">
        <v>1001</v>
      </c>
      <c r="G1497">
        <v>4.7</v>
      </c>
    </row>
    <row r="1498" spans="1:7" x14ac:dyDescent="0.25">
      <c r="A1498" t="s">
        <v>564</v>
      </c>
      <c r="B1498" t="s">
        <v>7689</v>
      </c>
      <c r="C1498" t="s">
        <v>139</v>
      </c>
      <c r="D1498" t="s">
        <v>528</v>
      </c>
      <c r="E1498">
        <v>147</v>
      </c>
      <c r="F1498">
        <v>1668</v>
      </c>
      <c r="G1498">
        <v>5</v>
      </c>
    </row>
    <row r="1499" spans="1:7" x14ac:dyDescent="0.25">
      <c r="A1499" t="s">
        <v>8443</v>
      </c>
      <c r="B1499" t="s">
        <v>8442</v>
      </c>
      <c r="C1499" t="s">
        <v>139</v>
      </c>
      <c r="D1499" t="s">
        <v>528</v>
      </c>
      <c r="E1499">
        <v>94</v>
      </c>
      <c r="F1499">
        <v>3431</v>
      </c>
      <c r="G1499">
        <v>25.3</v>
      </c>
    </row>
    <row r="1500" spans="1:7" x14ac:dyDescent="0.25">
      <c r="A1500" t="s">
        <v>1777</v>
      </c>
      <c r="B1500" t="s">
        <v>10388</v>
      </c>
      <c r="C1500" t="s">
        <v>139</v>
      </c>
      <c r="D1500" t="s">
        <v>528</v>
      </c>
      <c r="E1500">
        <v>127</v>
      </c>
      <c r="F1500">
        <v>2328</v>
      </c>
      <c r="G1500">
        <v>4.0999999999999996</v>
      </c>
    </row>
    <row r="1501" spans="1:7" x14ac:dyDescent="0.25">
      <c r="A1501" t="s">
        <v>2786</v>
      </c>
      <c r="B1501" t="s">
        <v>8158</v>
      </c>
      <c r="C1501" t="s">
        <v>139</v>
      </c>
      <c r="D1501" t="s">
        <v>528</v>
      </c>
      <c r="E1501">
        <v>143</v>
      </c>
      <c r="F1501">
        <v>2001</v>
      </c>
      <c r="G1501">
        <v>3.4</v>
      </c>
    </row>
    <row r="1502" spans="1:7" x14ac:dyDescent="0.25">
      <c r="A1502" t="s">
        <v>5295</v>
      </c>
      <c r="B1502" t="s">
        <v>12112</v>
      </c>
      <c r="C1502" t="s">
        <v>139</v>
      </c>
      <c r="D1502" t="s">
        <v>528</v>
      </c>
      <c r="E1502">
        <v>174</v>
      </c>
      <c r="F1502">
        <v>798</v>
      </c>
      <c r="G1502">
        <v>1.8</v>
      </c>
    </row>
    <row r="1503" spans="1:7" x14ac:dyDescent="0.25">
      <c r="A1503" t="s">
        <v>2303</v>
      </c>
      <c r="B1503" t="s">
        <v>11668</v>
      </c>
      <c r="C1503" t="s">
        <v>139</v>
      </c>
      <c r="D1503" t="s">
        <v>528</v>
      </c>
      <c r="E1503">
        <v>152</v>
      </c>
      <c r="F1503">
        <v>1175</v>
      </c>
      <c r="G1503">
        <v>2</v>
      </c>
    </row>
    <row r="1504" spans="1:7" x14ac:dyDescent="0.25">
      <c r="A1504" t="s">
        <v>1845</v>
      </c>
      <c r="B1504" t="s">
        <v>6632</v>
      </c>
      <c r="C1504" t="s">
        <v>139</v>
      </c>
      <c r="D1504" t="s">
        <v>528</v>
      </c>
      <c r="E1504">
        <v>208</v>
      </c>
      <c r="F1504">
        <v>1408</v>
      </c>
      <c r="G1504">
        <v>2.4</v>
      </c>
    </row>
    <row r="1505" spans="1:7" x14ac:dyDescent="0.25">
      <c r="A1505" t="s">
        <v>882</v>
      </c>
      <c r="B1505" t="s">
        <v>3646</v>
      </c>
      <c r="C1505" t="s">
        <v>139</v>
      </c>
      <c r="D1505" t="s">
        <v>528</v>
      </c>
      <c r="E1505">
        <v>153</v>
      </c>
      <c r="F1505">
        <v>2633</v>
      </c>
      <c r="G1505">
        <v>1.3</v>
      </c>
    </row>
    <row r="1506" spans="1:7" x14ac:dyDescent="0.25">
      <c r="A1506" t="s">
        <v>1608</v>
      </c>
      <c r="B1506" t="s">
        <v>11675</v>
      </c>
      <c r="C1506" t="s">
        <v>139</v>
      </c>
      <c r="D1506" t="s">
        <v>528</v>
      </c>
      <c r="E1506">
        <v>171</v>
      </c>
      <c r="F1506">
        <v>797</v>
      </c>
      <c r="G1506">
        <v>1.1000000000000001</v>
      </c>
    </row>
    <row r="1507" spans="1:7" x14ac:dyDescent="0.25">
      <c r="A1507" t="s">
        <v>768</v>
      </c>
      <c r="B1507" t="s">
        <v>5467</v>
      </c>
      <c r="C1507" t="s">
        <v>139</v>
      </c>
      <c r="D1507" t="s">
        <v>528</v>
      </c>
      <c r="E1507">
        <v>84</v>
      </c>
      <c r="F1507">
        <v>1353</v>
      </c>
      <c r="G1507">
        <v>0.9</v>
      </c>
    </row>
    <row r="1508" spans="1:7" x14ac:dyDescent="0.25">
      <c r="A1508" t="s">
        <v>2802</v>
      </c>
      <c r="B1508" t="s">
        <v>6453</v>
      </c>
      <c r="C1508" t="s">
        <v>139</v>
      </c>
      <c r="D1508" t="s">
        <v>528</v>
      </c>
      <c r="E1508">
        <v>147</v>
      </c>
      <c r="F1508">
        <v>2411</v>
      </c>
      <c r="G1508">
        <v>10.3</v>
      </c>
    </row>
    <row r="1509" spans="1:7" x14ac:dyDescent="0.25">
      <c r="A1509" t="s">
        <v>1037</v>
      </c>
      <c r="B1509" t="s">
        <v>2333</v>
      </c>
      <c r="C1509" t="s">
        <v>139</v>
      </c>
      <c r="D1509" t="s">
        <v>528</v>
      </c>
      <c r="E1509">
        <v>124</v>
      </c>
      <c r="F1509">
        <v>1249</v>
      </c>
      <c r="G1509">
        <v>2.9</v>
      </c>
    </row>
    <row r="1510" spans="1:7" x14ac:dyDescent="0.25">
      <c r="A1510" t="s">
        <v>5748</v>
      </c>
      <c r="B1510" t="s">
        <v>10385</v>
      </c>
      <c r="C1510" t="s">
        <v>139</v>
      </c>
      <c r="D1510" t="s">
        <v>528</v>
      </c>
      <c r="E1510">
        <v>134</v>
      </c>
      <c r="F1510">
        <v>734</v>
      </c>
      <c r="G1510">
        <v>2.2000000000000002</v>
      </c>
    </row>
    <row r="1511" spans="1:7" x14ac:dyDescent="0.25">
      <c r="A1511" t="s">
        <v>4770</v>
      </c>
      <c r="B1511" t="s">
        <v>12241</v>
      </c>
      <c r="C1511" t="s">
        <v>139</v>
      </c>
      <c r="D1511" t="s">
        <v>528</v>
      </c>
      <c r="E1511">
        <v>192</v>
      </c>
      <c r="F1511">
        <v>1750</v>
      </c>
      <c r="G1511">
        <v>1</v>
      </c>
    </row>
    <row r="1512" spans="1:7" x14ac:dyDescent="0.25">
      <c r="A1512" t="s">
        <v>3478</v>
      </c>
      <c r="B1512" t="s">
        <v>3477</v>
      </c>
      <c r="C1512" t="s">
        <v>139</v>
      </c>
      <c r="D1512" t="s">
        <v>528</v>
      </c>
      <c r="E1512">
        <v>59</v>
      </c>
      <c r="F1512">
        <v>944</v>
      </c>
      <c r="G1512">
        <v>4.0999999999999996</v>
      </c>
    </row>
    <row r="1513" spans="1:7" x14ac:dyDescent="0.25">
      <c r="A1513" t="s">
        <v>1755</v>
      </c>
      <c r="B1513" t="s">
        <v>10993</v>
      </c>
      <c r="C1513" t="s">
        <v>139</v>
      </c>
      <c r="D1513" t="s">
        <v>528</v>
      </c>
      <c r="E1513">
        <v>131</v>
      </c>
      <c r="F1513">
        <v>662</v>
      </c>
      <c r="G1513">
        <v>1.4</v>
      </c>
    </row>
    <row r="1514" spans="1:7" x14ac:dyDescent="0.25">
      <c r="A1514" t="s">
        <v>8233</v>
      </c>
      <c r="B1514" t="s">
        <v>8232</v>
      </c>
      <c r="C1514" t="s">
        <v>139</v>
      </c>
      <c r="D1514" t="s">
        <v>528</v>
      </c>
      <c r="E1514">
        <v>81</v>
      </c>
      <c r="F1514">
        <v>696</v>
      </c>
      <c r="G1514">
        <v>1.1000000000000001</v>
      </c>
    </row>
    <row r="1515" spans="1:7" x14ac:dyDescent="0.25">
      <c r="A1515" t="s">
        <v>628</v>
      </c>
      <c r="B1515" t="s">
        <v>8101</v>
      </c>
      <c r="C1515" t="s">
        <v>139</v>
      </c>
      <c r="D1515" t="s">
        <v>528</v>
      </c>
      <c r="E1515">
        <v>140</v>
      </c>
      <c r="F1515">
        <v>988</v>
      </c>
      <c r="G1515">
        <v>2.2000000000000002</v>
      </c>
    </row>
    <row r="1516" spans="1:7" x14ac:dyDescent="0.25">
      <c r="A1516" t="s">
        <v>3442</v>
      </c>
      <c r="B1516" t="s">
        <v>10781</v>
      </c>
      <c r="C1516" t="s">
        <v>139</v>
      </c>
      <c r="D1516" t="s">
        <v>528</v>
      </c>
      <c r="E1516">
        <v>57</v>
      </c>
      <c r="F1516">
        <v>376</v>
      </c>
      <c r="G1516">
        <v>1.9</v>
      </c>
    </row>
    <row r="1517" spans="1:7" x14ac:dyDescent="0.25">
      <c r="A1517" t="s">
        <v>4612</v>
      </c>
      <c r="B1517" t="s">
        <v>6977</v>
      </c>
      <c r="C1517" t="s">
        <v>139</v>
      </c>
      <c r="D1517" t="s">
        <v>528</v>
      </c>
      <c r="E1517">
        <v>203</v>
      </c>
      <c r="F1517">
        <v>1382</v>
      </c>
      <c r="G1517">
        <v>0.8</v>
      </c>
    </row>
    <row r="1518" spans="1:7" x14ac:dyDescent="0.25">
      <c r="A1518" t="s">
        <v>717</v>
      </c>
      <c r="B1518" t="s">
        <v>11163</v>
      </c>
      <c r="C1518" t="s">
        <v>139</v>
      </c>
      <c r="D1518" t="s">
        <v>528</v>
      </c>
      <c r="E1518">
        <v>73</v>
      </c>
      <c r="F1518">
        <v>2712</v>
      </c>
      <c r="G1518">
        <v>17.899999999999999</v>
      </c>
    </row>
    <row r="1519" spans="1:7" x14ac:dyDescent="0.25">
      <c r="A1519" t="s">
        <v>4818</v>
      </c>
      <c r="B1519" t="s">
        <v>1666</v>
      </c>
      <c r="C1519" t="s">
        <v>139</v>
      </c>
      <c r="D1519" t="s">
        <v>528</v>
      </c>
      <c r="E1519">
        <v>163</v>
      </c>
      <c r="F1519">
        <v>1264</v>
      </c>
      <c r="G1519">
        <v>0.60000000000000009</v>
      </c>
    </row>
    <row r="1520" spans="1:7" x14ac:dyDescent="0.25">
      <c r="A1520" t="s">
        <v>2765</v>
      </c>
      <c r="B1520" t="s">
        <v>8033</v>
      </c>
      <c r="C1520" t="s">
        <v>139</v>
      </c>
      <c r="D1520" t="s">
        <v>528</v>
      </c>
      <c r="E1520">
        <v>69</v>
      </c>
      <c r="F1520">
        <v>458</v>
      </c>
      <c r="G1520">
        <v>0.60000000000000009</v>
      </c>
    </row>
    <row r="1521" spans="1:7" x14ac:dyDescent="0.25">
      <c r="A1521" t="s">
        <v>2253</v>
      </c>
      <c r="B1521" t="s">
        <v>9225</v>
      </c>
      <c r="C1521" t="s">
        <v>139</v>
      </c>
      <c r="D1521" t="s">
        <v>528</v>
      </c>
      <c r="E1521">
        <v>72</v>
      </c>
      <c r="F1521">
        <v>449</v>
      </c>
      <c r="G1521">
        <v>1.3</v>
      </c>
    </row>
    <row r="1522" spans="1:7" x14ac:dyDescent="0.25">
      <c r="A1522" t="s">
        <v>3778</v>
      </c>
      <c r="B1522" t="s">
        <v>8690</v>
      </c>
      <c r="C1522" t="s">
        <v>139</v>
      </c>
      <c r="D1522" t="s">
        <v>528</v>
      </c>
      <c r="E1522">
        <v>144</v>
      </c>
      <c r="F1522">
        <v>1316</v>
      </c>
      <c r="G1522">
        <v>0.8</v>
      </c>
    </row>
    <row r="1523" spans="1:7" x14ac:dyDescent="0.25">
      <c r="A1523" t="s">
        <v>3882</v>
      </c>
      <c r="B1523" t="s">
        <v>7499</v>
      </c>
      <c r="C1523" t="s">
        <v>139</v>
      </c>
      <c r="D1523" t="s">
        <v>528</v>
      </c>
      <c r="E1523">
        <v>150</v>
      </c>
      <c r="F1523">
        <v>1031</v>
      </c>
      <c r="G1523">
        <v>0.70000000000000007</v>
      </c>
    </row>
    <row r="1524" spans="1:7" x14ac:dyDescent="0.25">
      <c r="A1524" t="s">
        <v>3265</v>
      </c>
      <c r="B1524" t="s">
        <v>3421</v>
      </c>
      <c r="C1524" t="s">
        <v>139</v>
      </c>
      <c r="D1524" t="s">
        <v>528</v>
      </c>
      <c r="E1524">
        <v>39</v>
      </c>
      <c r="F1524">
        <v>569</v>
      </c>
      <c r="G1524">
        <v>1.5</v>
      </c>
    </row>
    <row r="1525" spans="1:7" x14ac:dyDescent="0.25">
      <c r="A1525" t="s">
        <v>10419</v>
      </c>
      <c r="B1525" t="s">
        <v>10418</v>
      </c>
      <c r="C1525" t="s">
        <v>139</v>
      </c>
      <c r="D1525" t="s">
        <v>528</v>
      </c>
      <c r="E1525">
        <v>117</v>
      </c>
      <c r="F1525">
        <v>1152</v>
      </c>
      <c r="G1525">
        <v>2.1</v>
      </c>
    </row>
    <row r="1526" spans="1:7" x14ac:dyDescent="0.25">
      <c r="A1526" t="s">
        <v>5596</v>
      </c>
      <c r="B1526" t="s">
        <v>7553</v>
      </c>
      <c r="C1526" t="s">
        <v>139</v>
      </c>
      <c r="D1526" t="s">
        <v>528</v>
      </c>
      <c r="E1526">
        <v>145</v>
      </c>
      <c r="F1526">
        <v>2715</v>
      </c>
      <c r="G1526">
        <v>0.8</v>
      </c>
    </row>
    <row r="1527" spans="1:7" x14ac:dyDescent="0.25">
      <c r="A1527" t="s">
        <v>6046</v>
      </c>
      <c r="B1527" t="s">
        <v>6184</v>
      </c>
      <c r="C1527" t="s">
        <v>139</v>
      </c>
      <c r="D1527" t="s">
        <v>528</v>
      </c>
      <c r="E1527">
        <v>97</v>
      </c>
      <c r="F1527">
        <v>1510</v>
      </c>
      <c r="G1527">
        <v>1.1000000000000001</v>
      </c>
    </row>
    <row r="1528" spans="1:7" x14ac:dyDescent="0.25">
      <c r="A1528" t="s">
        <v>2721</v>
      </c>
      <c r="B1528" t="s">
        <v>4392</v>
      </c>
      <c r="C1528" t="s">
        <v>139</v>
      </c>
      <c r="D1528" t="s">
        <v>528</v>
      </c>
      <c r="E1528">
        <v>27</v>
      </c>
      <c r="F1528">
        <v>958</v>
      </c>
      <c r="G1528">
        <v>8.6</v>
      </c>
    </row>
    <row r="1529" spans="1:7" x14ac:dyDescent="0.25">
      <c r="A1529" t="s">
        <v>5179</v>
      </c>
      <c r="B1529" t="s">
        <v>11797</v>
      </c>
      <c r="C1529" t="s">
        <v>139</v>
      </c>
      <c r="D1529" t="s">
        <v>528</v>
      </c>
      <c r="E1529">
        <v>131</v>
      </c>
      <c r="F1529">
        <v>1200</v>
      </c>
      <c r="G1529">
        <v>0.9</v>
      </c>
    </row>
    <row r="1530" spans="1:7" x14ac:dyDescent="0.25">
      <c r="A1530" t="s">
        <v>2478</v>
      </c>
      <c r="B1530" t="s">
        <v>3011</v>
      </c>
      <c r="C1530" t="s">
        <v>139</v>
      </c>
      <c r="D1530" t="s">
        <v>528</v>
      </c>
      <c r="E1530">
        <v>131</v>
      </c>
      <c r="F1530">
        <v>1168</v>
      </c>
      <c r="G1530">
        <v>2.9</v>
      </c>
    </row>
    <row r="1531" spans="1:7" x14ac:dyDescent="0.25">
      <c r="A1531" t="s">
        <v>3499</v>
      </c>
      <c r="B1531" t="s">
        <v>6357</v>
      </c>
      <c r="C1531" t="s">
        <v>139</v>
      </c>
      <c r="D1531" t="s">
        <v>528</v>
      </c>
      <c r="E1531">
        <v>98</v>
      </c>
      <c r="F1531">
        <v>886</v>
      </c>
      <c r="G1531">
        <v>3.2</v>
      </c>
    </row>
    <row r="1532" spans="1:7" x14ac:dyDescent="0.25">
      <c r="A1532" t="s">
        <v>4859</v>
      </c>
      <c r="B1532" t="s">
        <v>4858</v>
      </c>
      <c r="C1532" t="s">
        <v>139</v>
      </c>
      <c r="D1532" t="s">
        <v>528</v>
      </c>
      <c r="E1532">
        <v>107</v>
      </c>
      <c r="F1532">
        <v>776</v>
      </c>
      <c r="G1532">
        <v>2.6</v>
      </c>
    </row>
    <row r="1533" spans="1:7" x14ac:dyDescent="0.25">
      <c r="A1533" t="s">
        <v>10153</v>
      </c>
      <c r="B1533" t="s">
        <v>12197</v>
      </c>
      <c r="C1533" t="s">
        <v>139</v>
      </c>
      <c r="D1533" t="s">
        <v>528</v>
      </c>
      <c r="E1533">
        <v>110</v>
      </c>
      <c r="F1533">
        <v>491</v>
      </c>
      <c r="G1533">
        <v>1.4</v>
      </c>
    </row>
    <row r="1534" spans="1:7" x14ac:dyDescent="0.25">
      <c r="A1534" t="s">
        <v>5310</v>
      </c>
      <c r="B1534" t="s">
        <v>7984</v>
      </c>
      <c r="C1534" t="s">
        <v>139</v>
      </c>
      <c r="D1534" t="s">
        <v>528</v>
      </c>
      <c r="E1534">
        <v>167</v>
      </c>
      <c r="F1534">
        <v>1838</v>
      </c>
      <c r="G1534">
        <v>1.4</v>
      </c>
    </row>
    <row r="1535" spans="1:7" x14ac:dyDescent="0.25">
      <c r="A1535" t="s">
        <v>4687</v>
      </c>
      <c r="B1535" t="s">
        <v>11460</v>
      </c>
      <c r="C1535" t="s">
        <v>139</v>
      </c>
      <c r="D1535" t="s">
        <v>528</v>
      </c>
      <c r="E1535">
        <v>166</v>
      </c>
      <c r="F1535">
        <v>1677</v>
      </c>
      <c r="G1535">
        <v>1.2</v>
      </c>
    </row>
    <row r="1536" spans="1:7" x14ac:dyDescent="0.25">
      <c r="A1536" t="s">
        <v>4737</v>
      </c>
      <c r="B1536" t="s">
        <v>8570</v>
      </c>
      <c r="C1536" t="s">
        <v>139</v>
      </c>
      <c r="D1536" t="s">
        <v>528</v>
      </c>
      <c r="E1536">
        <v>201</v>
      </c>
      <c r="F1536">
        <v>1863</v>
      </c>
      <c r="G1536">
        <v>1.2</v>
      </c>
    </row>
    <row r="1537" spans="1:7" x14ac:dyDescent="0.25">
      <c r="A1537" t="s">
        <v>947</v>
      </c>
      <c r="B1537" t="s">
        <v>946</v>
      </c>
      <c r="C1537" t="s">
        <v>139</v>
      </c>
      <c r="D1537" t="s">
        <v>528</v>
      </c>
      <c r="E1537">
        <v>56</v>
      </c>
      <c r="F1537">
        <v>1098</v>
      </c>
      <c r="G1537">
        <v>2.2000000000000002</v>
      </c>
    </row>
    <row r="1538" spans="1:7" x14ac:dyDescent="0.25">
      <c r="A1538" t="s">
        <v>6206</v>
      </c>
      <c r="B1538" t="s">
        <v>9212</v>
      </c>
      <c r="C1538" t="s">
        <v>139</v>
      </c>
      <c r="D1538" t="s">
        <v>528</v>
      </c>
      <c r="E1538">
        <v>43</v>
      </c>
      <c r="F1538">
        <v>1036</v>
      </c>
      <c r="G1538">
        <v>7.2</v>
      </c>
    </row>
    <row r="1539" spans="1:7" x14ac:dyDescent="0.25">
      <c r="A1539" t="s">
        <v>8259</v>
      </c>
      <c r="B1539" t="s">
        <v>8258</v>
      </c>
      <c r="C1539" t="s">
        <v>139</v>
      </c>
      <c r="D1539" t="s">
        <v>528</v>
      </c>
      <c r="E1539">
        <v>56</v>
      </c>
      <c r="F1539">
        <v>857</v>
      </c>
      <c r="G1539">
        <v>2.8</v>
      </c>
    </row>
    <row r="1540" spans="1:7" x14ac:dyDescent="0.25">
      <c r="A1540" t="s">
        <v>529</v>
      </c>
      <c r="B1540" t="s">
        <v>888</v>
      </c>
      <c r="C1540" t="s">
        <v>139</v>
      </c>
      <c r="D1540" t="s">
        <v>528</v>
      </c>
      <c r="E1540">
        <v>63</v>
      </c>
      <c r="F1540">
        <v>1284</v>
      </c>
      <c r="G1540">
        <v>2.9</v>
      </c>
    </row>
    <row r="1541" spans="1:7" x14ac:dyDescent="0.25">
      <c r="A1541" t="s">
        <v>3764</v>
      </c>
      <c r="B1541" t="s">
        <v>4445</v>
      </c>
      <c r="C1541" t="s">
        <v>139</v>
      </c>
      <c r="D1541" t="s">
        <v>528</v>
      </c>
      <c r="E1541">
        <v>104</v>
      </c>
      <c r="F1541">
        <v>1527</v>
      </c>
      <c r="G1541">
        <v>1</v>
      </c>
    </row>
    <row r="1542" spans="1:7" x14ac:dyDescent="0.25">
      <c r="A1542" t="s">
        <v>6265</v>
      </c>
      <c r="B1542" t="s">
        <v>8419</v>
      </c>
      <c r="C1542" t="s">
        <v>139</v>
      </c>
      <c r="D1542" t="s">
        <v>528</v>
      </c>
      <c r="E1542">
        <v>89</v>
      </c>
      <c r="F1542">
        <v>1221</v>
      </c>
      <c r="G1542">
        <v>1.2</v>
      </c>
    </row>
    <row r="1543" spans="1:7" x14ac:dyDescent="0.25">
      <c r="A1543" t="s">
        <v>635</v>
      </c>
      <c r="B1543" t="s">
        <v>9961</v>
      </c>
      <c r="C1543" t="s">
        <v>139</v>
      </c>
      <c r="D1543" t="s">
        <v>528</v>
      </c>
      <c r="E1543">
        <v>127</v>
      </c>
      <c r="F1543">
        <v>581</v>
      </c>
      <c r="G1543">
        <v>1</v>
      </c>
    </row>
    <row r="1544" spans="1:7" x14ac:dyDescent="0.25">
      <c r="A1544" t="s">
        <v>8764</v>
      </c>
      <c r="B1544" t="s">
        <v>8763</v>
      </c>
      <c r="C1544" t="s">
        <v>139</v>
      </c>
      <c r="D1544" t="s">
        <v>528</v>
      </c>
      <c r="E1544">
        <v>86</v>
      </c>
      <c r="F1544">
        <v>1147</v>
      </c>
      <c r="G1544">
        <v>1.3</v>
      </c>
    </row>
    <row r="1545" spans="1:7" x14ac:dyDescent="0.25">
      <c r="A1545" t="s">
        <v>7054</v>
      </c>
      <c r="B1545" t="s">
        <v>11648</v>
      </c>
      <c r="C1545" t="s">
        <v>139</v>
      </c>
      <c r="D1545" t="s">
        <v>528</v>
      </c>
      <c r="E1545">
        <v>138</v>
      </c>
      <c r="F1545">
        <v>999</v>
      </c>
      <c r="G1545">
        <v>3.2</v>
      </c>
    </row>
    <row r="1546" spans="1:7" x14ac:dyDescent="0.25">
      <c r="A1546" t="s">
        <v>2682</v>
      </c>
      <c r="B1546" t="s">
        <v>3221</v>
      </c>
      <c r="C1546" t="s">
        <v>139</v>
      </c>
      <c r="D1546" t="s">
        <v>528</v>
      </c>
      <c r="E1546">
        <v>3</v>
      </c>
      <c r="F1546">
        <v>1027</v>
      </c>
      <c r="G1546">
        <v>1</v>
      </c>
    </row>
    <row r="1547" spans="1:7" x14ac:dyDescent="0.25">
      <c r="A1547" t="s">
        <v>11403</v>
      </c>
      <c r="B1547" t="s">
        <v>9660</v>
      </c>
      <c r="C1547" t="s">
        <v>139</v>
      </c>
      <c r="D1547" t="s">
        <v>528</v>
      </c>
      <c r="E1547">
        <v>60</v>
      </c>
      <c r="F1547">
        <v>845</v>
      </c>
      <c r="G1547">
        <v>2.1</v>
      </c>
    </row>
    <row r="1548" spans="1:7" x14ac:dyDescent="0.25">
      <c r="A1548" t="s">
        <v>792</v>
      </c>
      <c r="B1548" t="s">
        <v>5509</v>
      </c>
      <c r="C1548" t="s">
        <v>139</v>
      </c>
      <c r="D1548" t="s">
        <v>528</v>
      </c>
      <c r="E1548">
        <v>111</v>
      </c>
      <c r="F1548">
        <v>3973</v>
      </c>
      <c r="G1548">
        <v>8.1999999999999993</v>
      </c>
    </row>
    <row r="1549" spans="1:7" x14ac:dyDescent="0.25">
      <c r="A1549" t="s">
        <v>4023</v>
      </c>
      <c r="B1549" t="s">
        <v>4022</v>
      </c>
      <c r="C1549" t="s">
        <v>139</v>
      </c>
      <c r="D1549" t="s">
        <v>528</v>
      </c>
      <c r="E1549">
        <v>82</v>
      </c>
      <c r="F1549">
        <v>495</v>
      </c>
      <c r="G1549">
        <v>1</v>
      </c>
    </row>
    <row r="1550" spans="1:7" x14ac:dyDescent="0.25">
      <c r="A1550" t="s">
        <v>9115</v>
      </c>
      <c r="B1550" t="s">
        <v>11753</v>
      </c>
      <c r="C1550" t="s">
        <v>139</v>
      </c>
      <c r="D1550" t="s">
        <v>528</v>
      </c>
      <c r="E1550">
        <v>78</v>
      </c>
      <c r="F1550">
        <v>802</v>
      </c>
      <c r="G1550">
        <v>0.60000000000000009</v>
      </c>
    </row>
    <row r="1551" spans="1:7" x14ac:dyDescent="0.25">
      <c r="A1551" t="s">
        <v>5404</v>
      </c>
      <c r="B1551" t="s">
        <v>5403</v>
      </c>
      <c r="C1551" t="s">
        <v>139</v>
      </c>
      <c r="D1551" t="s">
        <v>528</v>
      </c>
      <c r="E1551">
        <v>88</v>
      </c>
      <c r="F1551">
        <v>489</v>
      </c>
      <c r="G1551">
        <v>1.5</v>
      </c>
    </row>
    <row r="1552" spans="1:7" x14ac:dyDescent="0.25">
      <c r="A1552" t="s">
        <v>6388</v>
      </c>
      <c r="B1552" t="s">
        <v>6387</v>
      </c>
      <c r="C1552" t="s">
        <v>139</v>
      </c>
      <c r="D1552" t="s">
        <v>528</v>
      </c>
      <c r="E1552">
        <v>9</v>
      </c>
      <c r="F1552">
        <v>533</v>
      </c>
      <c r="G1552">
        <v>1.1000000000000001</v>
      </c>
    </row>
    <row r="1553" spans="1:7" x14ac:dyDescent="0.25">
      <c r="A1553" t="s">
        <v>11230</v>
      </c>
      <c r="B1553" t="s">
        <v>11229</v>
      </c>
      <c r="C1553" t="s">
        <v>139</v>
      </c>
      <c r="D1553" t="s">
        <v>528</v>
      </c>
      <c r="E1553">
        <v>129</v>
      </c>
      <c r="F1553">
        <v>1102</v>
      </c>
      <c r="G1553">
        <v>2.2000000000000002</v>
      </c>
    </row>
    <row r="1554" spans="1:7" x14ac:dyDescent="0.25">
      <c r="A1554" t="s">
        <v>12266</v>
      </c>
      <c r="B1554" t="s">
        <v>12265</v>
      </c>
      <c r="C1554" t="s">
        <v>139</v>
      </c>
      <c r="D1554" t="s">
        <v>528</v>
      </c>
      <c r="E1554">
        <v>131</v>
      </c>
      <c r="F1554">
        <v>25</v>
      </c>
      <c r="G1554">
        <v>0.30000000000000004</v>
      </c>
    </row>
    <row r="1555" spans="1:7" x14ac:dyDescent="0.25">
      <c r="A1555" t="s">
        <v>8515</v>
      </c>
      <c r="B1555" t="s">
        <v>8514</v>
      </c>
      <c r="C1555" t="s">
        <v>139</v>
      </c>
      <c r="D1555" t="s">
        <v>528</v>
      </c>
      <c r="E1555">
        <v>138</v>
      </c>
      <c r="F1555">
        <v>2091</v>
      </c>
      <c r="G1555">
        <v>1</v>
      </c>
    </row>
    <row r="1556" spans="1:7" x14ac:dyDescent="0.25">
      <c r="A1556" t="s">
        <v>3953</v>
      </c>
      <c r="B1556" t="s">
        <v>3952</v>
      </c>
      <c r="C1556" t="s">
        <v>139</v>
      </c>
      <c r="D1556" t="s">
        <v>528</v>
      </c>
      <c r="E1556">
        <v>89</v>
      </c>
      <c r="F1556">
        <v>1057</v>
      </c>
      <c r="G1556">
        <v>1.8</v>
      </c>
    </row>
    <row r="1557" spans="1:7" x14ac:dyDescent="0.25">
      <c r="A1557" t="s">
        <v>2956</v>
      </c>
      <c r="B1557" t="s">
        <v>2955</v>
      </c>
      <c r="C1557" t="s">
        <v>139</v>
      </c>
      <c r="D1557" t="s">
        <v>528</v>
      </c>
      <c r="E1557">
        <v>103</v>
      </c>
      <c r="F1557">
        <v>812</v>
      </c>
      <c r="G1557">
        <v>0.60000000000000009</v>
      </c>
    </row>
    <row r="1558" spans="1:7" x14ac:dyDescent="0.25">
      <c r="A1558" t="s">
        <v>667</v>
      </c>
      <c r="B1558" t="s">
        <v>10204</v>
      </c>
      <c r="C1558" t="s">
        <v>139</v>
      </c>
      <c r="D1558" t="s">
        <v>528</v>
      </c>
      <c r="E1558">
        <v>90</v>
      </c>
      <c r="F1558">
        <v>1681</v>
      </c>
      <c r="G1558">
        <v>4.3</v>
      </c>
    </row>
    <row r="1559" spans="1:7" x14ac:dyDescent="0.25">
      <c r="A1559" t="s">
        <v>12045</v>
      </c>
      <c r="B1559" t="s">
        <v>12044</v>
      </c>
      <c r="C1559" t="s">
        <v>139</v>
      </c>
      <c r="D1559" t="s">
        <v>528</v>
      </c>
      <c r="E1559">
        <v>106</v>
      </c>
      <c r="F1559">
        <v>1551</v>
      </c>
      <c r="G1559">
        <v>1.5</v>
      </c>
    </row>
    <row r="1560" spans="1:7" x14ac:dyDescent="0.25">
      <c r="A1560" t="s">
        <v>3310</v>
      </c>
      <c r="B1560" t="s">
        <v>9054</v>
      </c>
      <c r="C1560" t="s">
        <v>139</v>
      </c>
      <c r="D1560" t="s">
        <v>528</v>
      </c>
      <c r="E1560">
        <v>194</v>
      </c>
      <c r="F1560">
        <v>610</v>
      </c>
      <c r="G1560">
        <v>0.2</v>
      </c>
    </row>
    <row r="1561" spans="1:7" x14ac:dyDescent="0.25">
      <c r="A1561" t="s">
        <v>6642</v>
      </c>
      <c r="B1561" t="s">
        <v>6641</v>
      </c>
      <c r="C1561" t="s">
        <v>139</v>
      </c>
      <c r="D1561" t="s">
        <v>528</v>
      </c>
      <c r="E1561">
        <v>64</v>
      </c>
      <c r="F1561">
        <v>908</v>
      </c>
      <c r="G1561">
        <v>1.2</v>
      </c>
    </row>
    <row r="1562" spans="1:7" x14ac:dyDescent="0.25">
      <c r="A1562" t="s">
        <v>12649</v>
      </c>
      <c r="B1562" t="s">
        <v>12648</v>
      </c>
      <c r="C1562" t="s">
        <v>139</v>
      </c>
      <c r="D1562" t="s">
        <v>528</v>
      </c>
      <c r="E1562">
        <v>85</v>
      </c>
      <c r="F1562">
        <v>413</v>
      </c>
      <c r="G1562">
        <v>0.4</v>
      </c>
    </row>
    <row r="1563" spans="1:7" x14ac:dyDescent="0.25">
      <c r="A1563" t="s">
        <v>5389</v>
      </c>
      <c r="B1563" t="s">
        <v>5388</v>
      </c>
      <c r="C1563" t="s">
        <v>139</v>
      </c>
      <c r="D1563" t="s">
        <v>528</v>
      </c>
      <c r="E1563">
        <v>110</v>
      </c>
      <c r="F1563">
        <v>1077</v>
      </c>
      <c r="G1563">
        <v>0.60000000000000009</v>
      </c>
    </row>
    <row r="1564" spans="1:7" x14ac:dyDescent="0.25">
      <c r="A1564" t="s">
        <v>11136</v>
      </c>
      <c r="B1564" t="s">
        <v>5575</v>
      </c>
      <c r="C1564" t="s">
        <v>139</v>
      </c>
      <c r="D1564" t="s">
        <v>528</v>
      </c>
      <c r="E1564">
        <v>103</v>
      </c>
      <c r="F1564">
        <v>1192</v>
      </c>
      <c r="G1564">
        <v>0.70000000000000007</v>
      </c>
    </row>
    <row r="1565" spans="1:7" x14ac:dyDescent="0.25">
      <c r="A1565" t="s">
        <v>12249</v>
      </c>
      <c r="B1565" t="s">
        <v>12248</v>
      </c>
      <c r="C1565" t="s">
        <v>139</v>
      </c>
      <c r="D1565" t="s">
        <v>528</v>
      </c>
      <c r="E1565">
        <v>127</v>
      </c>
      <c r="F1565">
        <v>1460</v>
      </c>
      <c r="G1565">
        <v>0.5</v>
      </c>
    </row>
    <row r="1566" spans="1:7" x14ac:dyDescent="0.25">
      <c r="A1566" t="s">
        <v>2755</v>
      </c>
      <c r="B1566" t="s">
        <v>5983</v>
      </c>
      <c r="C1566" t="s">
        <v>139</v>
      </c>
      <c r="D1566" t="s">
        <v>528</v>
      </c>
      <c r="E1566">
        <v>98</v>
      </c>
      <c r="F1566">
        <v>1133</v>
      </c>
      <c r="G1566">
        <v>1.8</v>
      </c>
    </row>
    <row r="1567" spans="1:7" x14ac:dyDescent="0.25">
      <c r="A1567" t="s">
        <v>5881</v>
      </c>
      <c r="B1567" t="s">
        <v>5880</v>
      </c>
      <c r="C1567" t="s">
        <v>139</v>
      </c>
      <c r="D1567" t="s">
        <v>528</v>
      </c>
      <c r="E1567">
        <v>106</v>
      </c>
      <c r="F1567">
        <v>641</v>
      </c>
      <c r="G1567">
        <v>1</v>
      </c>
    </row>
    <row r="1568" spans="1:7" x14ac:dyDescent="0.25">
      <c r="A1568" t="s">
        <v>2157</v>
      </c>
      <c r="B1568" t="s">
        <v>12486</v>
      </c>
      <c r="C1568" t="s">
        <v>139</v>
      </c>
      <c r="D1568" t="s">
        <v>528</v>
      </c>
      <c r="E1568">
        <v>96</v>
      </c>
      <c r="F1568">
        <v>1005</v>
      </c>
      <c r="G1568">
        <v>4.0999999999999996</v>
      </c>
    </row>
    <row r="1569" spans="1:7" x14ac:dyDescent="0.25">
      <c r="A1569" t="s">
        <v>1754</v>
      </c>
      <c r="B1569" t="s">
        <v>4227</v>
      </c>
      <c r="C1569" t="s">
        <v>139</v>
      </c>
      <c r="D1569" t="s">
        <v>528</v>
      </c>
      <c r="E1569">
        <v>53</v>
      </c>
      <c r="F1569">
        <v>797</v>
      </c>
      <c r="G1569">
        <v>4.7</v>
      </c>
    </row>
    <row r="1570" spans="1:7" x14ac:dyDescent="0.25">
      <c r="A1570" t="s">
        <v>4337</v>
      </c>
      <c r="B1570" t="s">
        <v>4223</v>
      </c>
      <c r="C1570" t="s">
        <v>139</v>
      </c>
      <c r="D1570" t="s">
        <v>528</v>
      </c>
      <c r="E1570">
        <v>90</v>
      </c>
      <c r="F1570">
        <v>1000</v>
      </c>
      <c r="G1570">
        <v>4.9000000000000004</v>
      </c>
    </row>
    <row r="1571" spans="1:7" x14ac:dyDescent="0.25">
      <c r="A1571" t="s">
        <v>11182</v>
      </c>
      <c r="B1571" t="s">
        <v>11181</v>
      </c>
      <c r="C1571" t="s">
        <v>531</v>
      </c>
      <c r="D1571" t="s">
        <v>500</v>
      </c>
      <c r="E1571">
        <v>146</v>
      </c>
      <c r="F1571">
        <v>1690</v>
      </c>
      <c r="G1571">
        <v>39.1</v>
      </c>
    </row>
    <row r="1572" spans="1:7" x14ac:dyDescent="0.25">
      <c r="A1572" t="s">
        <v>10464</v>
      </c>
      <c r="B1572" t="s">
        <v>10463</v>
      </c>
      <c r="C1572" t="s">
        <v>531</v>
      </c>
      <c r="D1572" t="s">
        <v>500</v>
      </c>
      <c r="E1572">
        <v>119</v>
      </c>
      <c r="F1572">
        <v>2427</v>
      </c>
      <c r="G1572">
        <v>30.7</v>
      </c>
    </row>
    <row r="1573" spans="1:7" x14ac:dyDescent="0.25">
      <c r="A1573" t="s">
        <v>11284</v>
      </c>
      <c r="B1573" t="s">
        <v>1690</v>
      </c>
      <c r="C1573" t="s">
        <v>531</v>
      </c>
      <c r="D1573" t="s">
        <v>500</v>
      </c>
      <c r="E1573">
        <v>156</v>
      </c>
      <c r="F1573">
        <v>575</v>
      </c>
      <c r="G1573">
        <v>15.3</v>
      </c>
    </row>
    <row r="1574" spans="1:7" x14ac:dyDescent="0.25">
      <c r="A1574" t="s">
        <v>871</v>
      </c>
      <c r="B1574" t="s">
        <v>5182</v>
      </c>
      <c r="C1574" t="s">
        <v>531</v>
      </c>
      <c r="D1574" t="s">
        <v>500</v>
      </c>
      <c r="E1574">
        <v>166</v>
      </c>
      <c r="F1574">
        <v>3395</v>
      </c>
      <c r="G1574">
        <v>3.3</v>
      </c>
    </row>
    <row r="1575" spans="1:7" x14ac:dyDescent="0.25">
      <c r="A1575" t="s">
        <v>1547</v>
      </c>
      <c r="B1575" t="s">
        <v>4090</v>
      </c>
      <c r="C1575" t="s">
        <v>531</v>
      </c>
      <c r="D1575" t="s">
        <v>500</v>
      </c>
      <c r="E1575">
        <v>125</v>
      </c>
      <c r="F1575">
        <v>1152</v>
      </c>
      <c r="G1575">
        <v>4.5</v>
      </c>
    </row>
    <row r="1576" spans="1:7" x14ac:dyDescent="0.25">
      <c r="A1576" t="s">
        <v>964</v>
      </c>
      <c r="B1576" t="s">
        <v>10702</v>
      </c>
      <c r="C1576" t="s">
        <v>531</v>
      </c>
      <c r="D1576" t="s">
        <v>500</v>
      </c>
      <c r="E1576">
        <v>131</v>
      </c>
      <c r="F1576">
        <v>1537</v>
      </c>
      <c r="G1576">
        <v>1.1000000000000001</v>
      </c>
    </row>
    <row r="1577" spans="1:7" x14ac:dyDescent="0.25">
      <c r="A1577" t="s">
        <v>2773</v>
      </c>
      <c r="B1577" t="s">
        <v>10279</v>
      </c>
      <c r="C1577" t="s">
        <v>531</v>
      </c>
      <c r="D1577" t="s">
        <v>500</v>
      </c>
      <c r="E1577">
        <v>146</v>
      </c>
      <c r="F1577">
        <v>3357</v>
      </c>
      <c r="G1577">
        <v>2.9</v>
      </c>
    </row>
    <row r="1578" spans="1:7" x14ac:dyDescent="0.25">
      <c r="A1578" t="s">
        <v>4509</v>
      </c>
      <c r="B1578" t="s">
        <v>8311</v>
      </c>
      <c r="C1578" t="s">
        <v>531</v>
      </c>
      <c r="D1578" t="s">
        <v>500</v>
      </c>
      <c r="E1578">
        <v>168</v>
      </c>
      <c r="F1578">
        <v>1968</v>
      </c>
      <c r="G1578">
        <v>3.5</v>
      </c>
    </row>
    <row r="1579" spans="1:7" x14ac:dyDescent="0.25">
      <c r="A1579" t="s">
        <v>2075</v>
      </c>
      <c r="B1579" t="s">
        <v>9732</v>
      </c>
      <c r="C1579" t="s">
        <v>531</v>
      </c>
      <c r="D1579" t="s">
        <v>500</v>
      </c>
      <c r="E1579">
        <v>204</v>
      </c>
      <c r="F1579">
        <v>409</v>
      </c>
      <c r="G1579">
        <v>2.6</v>
      </c>
    </row>
    <row r="1580" spans="1:7" x14ac:dyDescent="0.25">
      <c r="A1580" t="s">
        <v>4372</v>
      </c>
      <c r="B1580" t="s">
        <v>11945</v>
      </c>
      <c r="C1580" t="s">
        <v>531</v>
      </c>
      <c r="D1580" t="s">
        <v>500</v>
      </c>
      <c r="E1580">
        <v>172</v>
      </c>
      <c r="F1580">
        <v>1118</v>
      </c>
      <c r="G1580">
        <v>2.8</v>
      </c>
    </row>
    <row r="1581" spans="1:7" x14ac:dyDescent="0.25">
      <c r="A1581" t="s">
        <v>1039</v>
      </c>
      <c r="B1581" t="s">
        <v>12612</v>
      </c>
      <c r="C1581" t="s">
        <v>531</v>
      </c>
      <c r="D1581" t="s">
        <v>500</v>
      </c>
      <c r="E1581">
        <v>134</v>
      </c>
      <c r="F1581">
        <v>2845</v>
      </c>
      <c r="G1581">
        <v>13.9</v>
      </c>
    </row>
    <row r="1582" spans="1:7" x14ac:dyDescent="0.25">
      <c r="A1582" t="s">
        <v>2703</v>
      </c>
      <c r="B1582" t="s">
        <v>5198</v>
      </c>
      <c r="C1582" t="s">
        <v>531</v>
      </c>
      <c r="D1582" t="s">
        <v>500</v>
      </c>
      <c r="E1582">
        <v>125</v>
      </c>
      <c r="F1582">
        <v>1322</v>
      </c>
      <c r="G1582">
        <v>4.2</v>
      </c>
    </row>
    <row r="1583" spans="1:7" x14ac:dyDescent="0.25">
      <c r="A1583" t="s">
        <v>3810</v>
      </c>
      <c r="B1583" t="s">
        <v>7830</v>
      </c>
      <c r="C1583" t="s">
        <v>531</v>
      </c>
      <c r="D1583" t="s">
        <v>500</v>
      </c>
      <c r="E1583">
        <v>123</v>
      </c>
      <c r="F1583">
        <v>2009</v>
      </c>
      <c r="G1583">
        <v>2.7</v>
      </c>
    </row>
    <row r="1584" spans="1:7" x14ac:dyDescent="0.25">
      <c r="A1584" t="s">
        <v>6288</v>
      </c>
      <c r="B1584" t="s">
        <v>9803</v>
      </c>
      <c r="C1584" t="s">
        <v>531</v>
      </c>
      <c r="D1584" t="s">
        <v>500</v>
      </c>
      <c r="E1584">
        <v>141</v>
      </c>
      <c r="F1584">
        <v>659</v>
      </c>
      <c r="G1584">
        <v>5.3</v>
      </c>
    </row>
    <row r="1585" spans="1:7" x14ac:dyDescent="0.25">
      <c r="A1585" t="s">
        <v>2965</v>
      </c>
      <c r="B1585" t="s">
        <v>8397</v>
      </c>
      <c r="C1585" t="s">
        <v>531</v>
      </c>
      <c r="D1585" t="s">
        <v>500</v>
      </c>
      <c r="E1585">
        <v>222</v>
      </c>
      <c r="F1585">
        <v>739</v>
      </c>
      <c r="G1585">
        <v>3.5</v>
      </c>
    </row>
    <row r="1586" spans="1:7" x14ac:dyDescent="0.25">
      <c r="A1586" t="s">
        <v>6079</v>
      </c>
      <c r="B1586" t="s">
        <v>12523</v>
      </c>
      <c r="C1586" t="s">
        <v>531</v>
      </c>
      <c r="D1586" t="s">
        <v>500</v>
      </c>
      <c r="E1586">
        <v>237</v>
      </c>
      <c r="F1586">
        <v>6280</v>
      </c>
      <c r="G1586">
        <v>3.2</v>
      </c>
    </row>
    <row r="1587" spans="1:7" x14ac:dyDescent="0.25">
      <c r="A1587" t="s">
        <v>3669</v>
      </c>
      <c r="B1587" t="s">
        <v>3920</v>
      </c>
      <c r="C1587" t="s">
        <v>531</v>
      </c>
      <c r="D1587" t="s">
        <v>500</v>
      </c>
      <c r="E1587">
        <v>87</v>
      </c>
      <c r="F1587">
        <v>791</v>
      </c>
      <c r="G1587">
        <v>2.6</v>
      </c>
    </row>
    <row r="1588" spans="1:7" x14ac:dyDescent="0.25">
      <c r="A1588" t="s">
        <v>2084</v>
      </c>
      <c r="B1588" t="s">
        <v>10060</v>
      </c>
      <c r="C1588" t="s">
        <v>531</v>
      </c>
      <c r="D1588" t="s">
        <v>500</v>
      </c>
      <c r="E1588">
        <v>168</v>
      </c>
      <c r="F1588">
        <v>1425</v>
      </c>
      <c r="G1588">
        <v>1.7000000000000002</v>
      </c>
    </row>
    <row r="1589" spans="1:7" x14ac:dyDescent="0.25">
      <c r="A1589" t="s">
        <v>4914</v>
      </c>
      <c r="B1589" t="s">
        <v>10848</v>
      </c>
      <c r="C1589" t="s">
        <v>531</v>
      </c>
      <c r="D1589" t="s">
        <v>500</v>
      </c>
      <c r="E1589">
        <v>168</v>
      </c>
      <c r="F1589">
        <v>6542</v>
      </c>
      <c r="G1589">
        <v>1.7000000000000002</v>
      </c>
    </row>
    <row r="1590" spans="1:7" x14ac:dyDescent="0.25">
      <c r="A1590" t="s">
        <v>3085</v>
      </c>
      <c r="B1590" t="s">
        <v>3084</v>
      </c>
      <c r="C1590" t="s">
        <v>531</v>
      </c>
      <c r="D1590" t="s">
        <v>500</v>
      </c>
      <c r="E1590">
        <v>157</v>
      </c>
      <c r="F1590">
        <v>1202</v>
      </c>
      <c r="G1590">
        <v>10.4</v>
      </c>
    </row>
    <row r="1591" spans="1:7" x14ac:dyDescent="0.25">
      <c r="A1591" t="s">
        <v>2636</v>
      </c>
      <c r="B1591" t="s">
        <v>2931</v>
      </c>
      <c r="C1591" t="s">
        <v>531</v>
      </c>
      <c r="D1591" t="s">
        <v>500</v>
      </c>
      <c r="E1591">
        <v>132</v>
      </c>
      <c r="F1591">
        <v>1895</v>
      </c>
      <c r="G1591">
        <v>2.6</v>
      </c>
    </row>
    <row r="1592" spans="1:7" x14ac:dyDescent="0.25">
      <c r="A1592" t="s">
        <v>5538</v>
      </c>
      <c r="B1592" t="s">
        <v>7438</v>
      </c>
      <c r="C1592" t="s">
        <v>531</v>
      </c>
      <c r="D1592" t="s">
        <v>500</v>
      </c>
      <c r="E1592">
        <v>143</v>
      </c>
      <c r="F1592">
        <v>1122</v>
      </c>
      <c r="G1592">
        <v>3.5</v>
      </c>
    </row>
    <row r="1593" spans="1:7" x14ac:dyDescent="0.25">
      <c r="A1593" t="s">
        <v>941</v>
      </c>
      <c r="B1593" t="s">
        <v>9507</v>
      </c>
      <c r="C1593" t="s">
        <v>531</v>
      </c>
      <c r="D1593" t="s">
        <v>500</v>
      </c>
      <c r="E1593">
        <v>199</v>
      </c>
      <c r="F1593">
        <v>3798</v>
      </c>
      <c r="G1593">
        <v>1.3</v>
      </c>
    </row>
    <row r="1594" spans="1:7" x14ac:dyDescent="0.25">
      <c r="A1594" t="s">
        <v>2966</v>
      </c>
      <c r="B1594" t="s">
        <v>8799</v>
      </c>
      <c r="C1594" t="s">
        <v>531</v>
      </c>
      <c r="D1594" t="s">
        <v>500</v>
      </c>
      <c r="E1594">
        <v>257</v>
      </c>
      <c r="F1594">
        <v>4024</v>
      </c>
      <c r="G1594">
        <v>0.70000000000000007</v>
      </c>
    </row>
    <row r="1595" spans="1:7" x14ac:dyDescent="0.25">
      <c r="A1595" t="s">
        <v>5901</v>
      </c>
      <c r="B1595" t="s">
        <v>5900</v>
      </c>
      <c r="C1595" t="s">
        <v>531</v>
      </c>
      <c r="D1595" t="s">
        <v>500</v>
      </c>
      <c r="E1595">
        <v>145</v>
      </c>
      <c r="F1595">
        <v>1445</v>
      </c>
      <c r="G1595">
        <v>4.0999999999999996</v>
      </c>
    </row>
    <row r="1596" spans="1:7" x14ac:dyDescent="0.25">
      <c r="A1596" t="s">
        <v>1528</v>
      </c>
      <c r="B1596" t="s">
        <v>12338</v>
      </c>
      <c r="C1596" t="s">
        <v>531</v>
      </c>
      <c r="D1596" t="s">
        <v>500</v>
      </c>
      <c r="E1596">
        <v>152</v>
      </c>
      <c r="F1596">
        <v>3276</v>
      </c>
      <c r="G1596">
        <v>1.5</v>
      </c>
    </row>
    <row r="1597" spans="1:7" x14ac:dyDescent="0.25">
      <c r="A1597" t="s">
        <v>11621</v>
      </c>
      <c r="B1597" t="s">
        <v>11620</v>
      </c>
      <c r="C1597" t="s">
        <v>531</v>
      </c>
      <c r="D1597" t="s">
        <v>500</v>
      </c>
      <c r="E1597">
        <v>131</v>
      </c>
      <c r="F1597">
        <v>1304</v>
      </c>
      <c r="G1597">
        <v>3.7</v>
      </c>
    </row>
    <row r="1598" spans="1:7" x14ac:dyDescent="0.25">
      <c r="A1598" t="s">
        <v>1086</v>
      </c>
      <c r="B1598" t="s">
        <v>9947</v>
      </c>
      <c r="C1598" t="s">
        <v>531</v>
      </c>
      <c r="D1598" t="s">
        <v>500</v>
      </c>
      <c r="E1598">
        <v>134</v>
      </c>
      <c r="F1598">
        <v>2336</v>
      </c>
      <c r="G1598">
        <v>11.1</v>
      </c>
    </row>
    <row r="1599" spans="1:7" x14ac:dyDescent="0.25">
      <c r="A1599" t="s">
        <v>4436</v>
      </c>
      <c r="B1599" t="s">
        <v>5827</v>
      </c>
      <c r="C1599" t="s">
        <v>531</v>
      </c>
      <c r="D1599" t="s">
        <v>500</v>
      </c>
      <c r="E1599">
        <v>132</v>
      </c>
      <c r="F1599">
        <v>3507</v>
      </c>
      <c r="G1599">
        <v>2.1</v>
      </c>
    </row>
    <row r="1600" spans="1:7" x14ac:dyDescent="0.25">
      <c r="A1600" t="s">
        <v>2785</v>
      </c>
      <c r="B1600" t="s">
        <v>2784</v>
      </c>
      <c r="C1600" t="s">
        <v>531</v>
      </c>
      <c r="D1600" t="s">
        <v>500</v>
      </c>
      <c r="E1600">
        <v>245</v>
      </c>
      <c r="F1600">
        <v>1347</v>
      </c>
      <c r="G1600">
        <v>1.1000000000000001</v>
      </c>
    </row>
    <row r="1601" spans="1:7" x14ac:dyDescent="0.25">
      <c r="A1601" t="s">
        <v>3210</v>
      </c>
      <c r="B1601" t="s">
        <v>5733</v>
      </c>
      <c r="C1601" t="s">
        <v>531</v>
      </c>
      <c r="D1601" t="s">
        <v>500</v>
      </c>
      <c r="E1601">
        <v>126</v>
      </c>
      <c r="F1601">
        <v>1224</v>
      </c>
      <c r="G1601">
        <v>11.6</v>
      </c>
    </row>
    <row r="1602" spans="1:7" x14ac:dyDescent="0.25">
      <c r="A1602" t="s">
        <v>4123</v>
      </c>
      <c r="B1602" t="s">
        <v>4122</v>
      </c>
      <c r="C1602" t="s">
        <v>531</v>
      </c>
      <c r="D1602" t="s">
        <v>500</v>
      </c>
      <c r="E1602">
        <v>146</v>
      </c>
      <c r="F1602">
        <v>439</v>
      </c>
      <c r="G1602">
        <v>6.8</v>
      </c>
    </row>
    <row r="1603" spans="1:7" x14ac:dyDescent="0.25">
      <c r="A1603" t="s">
        <v>4039</v>
      </c>
      <c r="B1603" t="s">
        <v>11708</v>
      </c>
      <c r="C1603" t="s">
        <v>531</v>
      </c>
      <c r="D1603" t="s">
        <v>500</v>
      </c>
      <c r="E1603">
        <v>145</v>
      </c>
      <c r="F1603">
        <v>549</v>
      </c>
      <c r="G1603">
        <v>4</v>
      </c>
    </row>
    <row r="1604" spans="1:7" x14ac:dyDescent="0.25">
      <c r="A1604" t="s">
        <v>532</v>
      </c>
      <c r="B1604" t="s">
        <v>3530</v>
      </c>
      <c r="C1604" t="s">
        <v>531</v>
      </c>
      <c r="D1604" t="s">
        <v>500</v>
      </c>
      <c r="E1604">
        <v>146</v>
      </c>
      <c r="F1604">
        <v>1714</v>
      </c>
      <c r="G1604">
        <v>4.0999999999999996</v>
      </c>
    </row>
    <row r="1605" spans="1:7" x14ac:dyDescent="0.25">
      <c r="A1605" t="s">
        <v>3921</v>
      </c>
      <c r="B1605" t="s">
        <v>6022</v>
      </c>
      <c r="C1605" t="s">
        <v>531</v>
      </c>
      <c r="D1605" t="s">
        <v>500</v>
      </c>
      <c r="E1605">
        <v>137</v>
      </c>
      <c r="F1605">
        <v>2886</v>
      </c>
      <c r="G1605">
        <v>4.5999999999999996</v>
      </c>
    </row>
    <row r="1606" spans="1:7" x14ac:dyDescent="0.25">
      <c r="A1606" t="s">
        <v>10870</v>
      </c>
      <c r="B1606" t="s">
        <v>10869</v>
      </c>
      <c r="C1606" t="s">
        <v>147</v>
      </c>
      <c r="D1606" t="s">
        <v>455</v>
      </c>
      <c r="E1606">
        <v>51</v>
      </c>
      <c r="F1606">
        <v>8431</v>
      </c>
      <c r="G1606">
        <v>63.4</v>
      </c>
    </row>
    <row r="1607" spans="1:7" x14ac:dyDescent="0.25">
      <c r="A1607" t="s">
        <v>2402</v>
      </c>
      <c r="B1607" t="s">
        <v>2401</v>
      </c>
      <c r="C1607" t="s">
        <v>147</v>
      </c>
      <c r="D1607" t="s">
        <v>455</v>
      </c>
      <c r="E1607">
        <v>46</v>
      </c>
      <c r="F1607">
        <v>2554</v>
      </c>
      <c r="G1607">
        <v>14.8</v>
      </c>
    </row>
    <row r="1608" spans="1:7" x14ac:dyDescent="0.25">
      <c r="A1608" t="s">
        <v>5672</v>
      </c>
      <c r="B1608" t="s">
        <v>8507</v>
      </c>
      <c r="C1608" t="s">
        <v>147</v>
      </c>
      <c r="D1608" t="s">
        <v>455</v>
      </c>
      <c r="E1608">
        <v>15</v>
      </c>
      <c r="F1608">
        <v>1817</v>
      </c>
      <c r="G1608">
        <v>8.1</v>
      </c>
    </row>
    <row r="1609" spans="1:7" x14ac:dyDescent="0.25">
      <c r="A1609" t="s">
        <v>7801</v>
      </c>
      <c r="B1609" t="s">
        <v>10746</v>
      </c>
      <c r="C1609" t="s">
        <v>147</v>
      </c>
      <c r="D1609" t="s">
        <v>455</v>
      </c>
      <c r="E1609">
        <v>118</v>
      </c>
      <c r="F1609">
        <v>5744</v>
      </c>
      <c r="G1609">
        <v>7.1</v>
      </c>
    </row>
    <row r="1610" spans="1:7" x14ac:dyDescent="0.25">
      <c r="A1610" t="s">
        <v>5937</v>
      </c>
      <c r="B1610" t="s">
        <v>6894</v>
      </c>
      <c r="C1610" t="s">
        <v>147</v>
      </c>
      <c r="D1610" t="s">
        <v>455</v>
      </c>
      <c r="E1610">
        <v>68</v>
      </c>
      <c r="F1610">
        <v>2015</v>
      </c>
      <c r="G1610">
        <v>5.2</v>
      </c>
    </row>
    <row r="1611" spans="1:7" x14ac:dyDescent="0.25">
      <c r="A1611" t="s">
        <v>9073</v>
      </c>
      <c r="B1611" t="s">
        <v>9072</v>
      </c>
      <c r="C1611" t="s">
        <v>147</v>
      </c>
      <c r="D1611" t="s">
        <v>455</v>
      </c>
      <c r="E1611">
        <v>44</v>
      </c>
      <c r="F1611">
        <v>8051</v>
      </c>
      <c r="G1611">
        <v>7.7</v>
      </c>
    </row>
    <row r="1612" spans="1:7" x14ac:dyDescent="0.25">
      <c r="A1612" t="s">
        <v>5563</v>
      </c>
      <c r="B1612" t="s">
        <v>9529</v>
      </c>
      <c r="C1612" t="s">
        <v>147</v>
      </c>
      <c r="D1612" t="s">
        <v>455</v>
      </c>
      <c r="E1612">
        <v>22</v>
      </c>
      <c r="F1612">
        <v>3245</v>
      </c>
      <c r="G1612">
        <v>9.4</v>
      </c>
    </row>
    <row r="1613" spans="1:7" x14ac:dyDescent="0.25">
      <c r="A1613" t="s">
        <v>7185</v>
      </c>
      <c r="B1613" t="s">
        <v>7184</v>
      </c>
      <c r="C1613" t="s">
        <v>147</v>
      </c>
      <c r="D1613" t="s">
        <v>455</v>
      </c>
      <c r="E1613">
        <v>117</v>
      </c>
      <c r="F1613">
        <v>5372</v>
      </c>
      <c r="G1613">
        <v>3</v>
      </c>
    </row>
    <row r="1614" spans="1:7" x14ac:dyDescent="0.25">
      <c r="A1614" t="s">
        <v>3320</v>
      </c>
      <c r="B1614" t="s">
        <v>7695</v>
      </c>
      <c r="C1614" t="s">
        <v>147</v>
      </c>
      <c r="D1614" t="s">
        <v>455</v>
      </c>
      <c r="E1614">
        <v>106</v>
      </c>
      <c r="F1614">
        <v>7586</v>
      </c>
      <c r="G1614">
        <v>3.7</v>
      </c>
    </row>
    <row r="1615" spans="1:7" x14ac:dyDescent="0.25">
      <c r="A1615" t="s">
        <v>2614</v>
      </c>
      <c r="B1615" t="s">
        <v>2613</v>
      </c>
      <c r="C1615" t="s">
        <v>147</v>
      </c>
      <c r="D1615" t="s">
        <v>455</v>
      </c>
      <c r="E1615">
        <v>57</v>
      </c>
      <c r="F1615">
        <v>4912</v>
      </c>
      <c r="G1615">
        <v>141.30000000000001</v>
      </c>
    </row>
    <row r="1616" spans="1:7" x14ac:dyDescent="0.25">
      <c r="A1616" t="s">
        <v>4269</v>
      </c>
      <c r="B1616" t="s">
        <v>10001</v>
      </c>
      <c r="C1616" t="s">
        <v>147</v>
      </c>
      <c r="D1616" t="s">
        <v>455</v>
      </c>
      <c r="E1616">
        <v>41</v>
      </c>
      <c r="F1616">
        <v>1903</v>
      </c>
      <c r="G1616">
        <v>3.7</v>
      </c>
    </row>
    <row r="1617" spans="1:7" x14ac:dyDescent="0.25">
      <c r="A1617" t="s">
        <v>11465</v>
      </c>
      <c r="B1617" t="s">
        <v>11464</v>
      </c>
      <c r="C1617" t="s">
        <v>147</v>
      </c>
      <c r="D1617" t="s">
        <v>455</v>
      </c>
      <c r="E1617">
        <v>39</v>
      </c>
      <c r="F1617">
        <v>3760</v>
      </c>
      <c r="G1617">
        <v>3.8</v>
      </c>
    </row>
    <row r="1618" spans="1:7" x14ac:dyDescent="0.25">
      <c r="A1618" t="s">
        <v>8142</v>
      </c>
      <c r="B1618" t="s">
        <v>8141</v>
      </c>
      <c r="C1618" t="s">
        <v>147</v>
      </c>
      <c r="D1618" t="s">
        <v>455</v>
      </c>
      <c r="E1618">
        <v>41</v>
      </c>
      <c r="F1618">
        <v>626</v>
      </c>
      <c r="G1618">
        <v>1.5</v>
      </c>
    </row>
    <row r="1619" spans="1:7" x14ac:dyDescent="0.25">
      <c r="A1619" t="s">
        <v>4454</v>
      </c>
      <c r="B1619" t="s">
        <v>4453</v>
      </c>
      <c r="C1619" t="s">
        <v>147</v>
      </c>
      <c r="D1619" t="s">
        <v>455</v>
      </c>
      <c r="E1619">
        <v>25</v>
      </c>
      <c r="F1619">
        <v>1628</v>
      </c>
      <c r="G1619">
        <v>0.9</v>
      </c>
    </row>
    <row r="1620" spans="1:7" x14ac:dyDescent="0.25">
      <c r="A1620" t="s">
        <v>11091</v>
      </c>
      <c r="B1620" t="s">
        <v>11090</v>
      </c>
      <c r="C1620" t="s">
        <v>147</v>
      </c>
      <c r="D1620" t="s">
        <v>455</v>
      </c>
      <c r="E1620">
        <v>144</v>
      </c>
      <c r="F1620">
        <v>7205</v>
      </c>
      <c r="G1620">
        <v>1.4</v>
      </c>
    </row>
    <row r="1621" spans="1:7" x14ac:dyDescent="0.25">
      <c r="A1621" t="s">
        <v>2686</v>
      </c>
      <c r="B1621" t="s">
        <v>8217</v>
      </c>
      <c r="C1621" t="s">
        <v>147</v>
      </c>
      <c r="D1621" t="s">
        <v>455</v>
      </c>
      <c r="E1621">
        <v>33</v>
      </c>
      <c r="F1621">
        <v>2368</v>
      </c>
      <c r="G1621">
        <v>7</v>
      </c>
    </row>
    <row r="1622" spans="1:7" x14ac:dyDescent="0.25">
      <c r="A1622" t="s">
        <v>3511</v>
      </c>
      <c r="B1622" t="s">
        <v>3510</v>
      </c>
      <c r="C1622" t="s">
        <v>147</v>
      </c>
      <c r="D1622" t="s">
        <v>455</v>
      </c>
      <c r="E1622">
        <v>60</v>
      </c>
      <c r="F1622">
        <v>1586</v>
      </c>
      <c r="G1622">
        <v>1.6</v>
      </c>
    </row>
    <row r="1623" spans="1:7" x14ac:dyDescent="0.25">
      <c r="A1623" t="s">
        <v>10227</v>
      </c>
      <c r="B1623" t="s">
        <v>10226</v>
      </c>
      <c r="C1623" t="s">
        <v>147</v>
      </c>
      <c r="D1623" t="s">
        <v>455</v>
      </c>
      <c r="E1623">
        <v>13</v>
      </c>
      <c r="F1623">
        <v>341</v>
      </c>
      <c r="G1623">
        <v>0.5</v>
      </c>
    </row>
    <row r="1624" spans="1:7" x14ac:dyDescent="0.25">
      <c r="A1624" t="s">
        <v>1274</v>
      </c>
      <c r="B1624" t="s">
        <v>1273</v>
      </c>
      <c r="C1624" t="s">
        <v>147</v>
      </c>
      <c r="D1624" t="s">
        <v>455</v>
      </c>
      <c r="E1624">
        <v>13</v>
      </c>
      <c r="F1624">
        <v>94</v>
      </c>
      <c r="G1624">
        <v>0.2</v>
      </c>
    </row>
    <row r="1625" spans="1:7" x14ac:dyDescent="0.25">
      <c r="A1625" t="s">
        <v>2733</v>
      </c>
      <c r="B1625" t="s">
        <v>5639</v>
      </c>
      <c r="C1625" t="s">
        <v>147</v>
      </c>
      <c r="D1625" t="s">
        <v>455</v>
      </c>
      <c r="E1625">
        <v>52</v>
      </c>
      <c r="F1625">
        <v>1015</v>
      </c>
      <c r="G1625">
        <v>6.9</v>
      </c>
    </row>
    <row r="1626" spans="1:7" x14ac:dyDescent="0.25">
      <c r="A1626" t="s">
        <v>1574</v>
      </c>
      <c r="B1626" t="s">
        <v>2423</v>
      </c>
      <c r="C1626" t="s">
        <v>147</v>
      </c>
      <c r="D1626" t="s">
        <v>455</v>
      </c>
      <c r="E1626">
        <v>123</v>
      </c>
      <c r="F1626">
        <v>2589</v>
      </c>
      <c r="G1626">
        <v>7.7</v>
      </c>
    </row>
    <row r="1627" spans="1:7" x14ac:dyDescent="0.25">
      <c r="A1627" t="s">
        <v>6085</v>
      </c>
      <c r="B1627" t="s">
        <v>9768</v>
      </c>
      <c r="C1627" t="s">
        <v>147</v>
      </c>
      <c r="D1627" t="s">
        <v>455</v>
      </c>
      <c r="E1627">
        <v>66</v>
      </c>
      <c r="F1627">
        <v>3305</v>
      </c>
      <c r="G1627">
        <v>11.7</v>
      </c>
    </row>
    <row r="1628" spans="1:7" x14ac:dyDescent="0.25">
      <c r="A1628" t="s">
        <v>6240</v>
      </c>
      <c r="B1628" t="s">
        <v>7826</v>
      </c>
      <c r="C1628" t="s">
        <v>147</v>
      </c>
      <c r="D1628" t="s">
        <v>455</v>
      </c>
      <c r="E1628">
        <v>58</v>
      </c>
      <c r="F1628">
        <v>1331</v>
      </c>
      <c r="G1628">
        <v>7.5</v>
      </c>
    </row>
    <row r="1629" spans="1:7" x14ac:dyDescent="0.25">
      <c r="A1629" t="s">
        <v>5770</v>
      </c>
      <c r="B1629" t="s">
        <v>9989</v>
      </c>
      <c r="C1629" t="s">
        <v>147</v>
      </c>
      <c r="D1629" t="s">
        <v>455</v>
      </c>
      <c r="E1629">
        <v>52</v>
      </c>
      <c r="F1629">
        <v>3065</v>
      </c>
      <c r="G1629">
        <v>11.4</v>
      </c>
    </row>
    <row r="1630" spans="1:7" x14ac:dyDescent="0.25">
      <c r="A1630" t="s">
        <v>8874</v>
      </c>
      <c r="B1630" t="s">
        <v>8876</v>
      </c>
      <c r="C1630" t="s">
        <v>147</v>
      </c>
      <c r="D1630" t="s">
        <v>455</v>
      </c>
      <c r="E1630">
        <v>111</v>
      </c>
      <c r="F1630">
        <v>5426</v>
      </c>
      <c r="G1630">
        <v>1.7000000000000002</v>
      </c>
    </row>
    <row r="1631" spans="1:7" x14ac:dyDescent="0.25">
      <c r="A1631" t="s">
        <v>11714</v>
      </c>
      <c r="B1631" t="s">
        <v>11713</v>
      </c>
      <c r="C1631" t="s">
        <v>147</v>
      </c>
      <c r="D1631" t="s">
        <v>455</v>
      </c>
      <c r="E1631">
        <v>51</v>
      </c>
      <c r="F1631">
        <v>5438</v>
      </c>
      <c r="G1631">
        <v>4.0999999999999996</v>
      </c>
    </row>
    <row r="1632" spans="1:7" x14ac:dyDescent="0.25">
      <c r="A1632" t="s">
        <v>4752</v>
      </c>
      <c r="B1632" t="s">
        <v>4751</v>
      </c>
      <c r="C1632" t="s">
        <v>147</v>
      </c>
      <c r="D1632" t="s">
        <v>455</v>
      </c>
      <c r="E1632">
        <v>40</v>
      </c>
      <c r="F1632">
        <v>4740</v>
      </c>
      <c r="G1632">
        <v>7</v>
      </c>
    </row>
    <row r="1633" spans="1:7" x14ac:dyDescent="0.25">
      <c r="A1633" t="s">
        <v>10067</v>
      </c>
      <c r="B1633" t="s">
        <v>10066</v>
      </c>
      <c r="C1633" t="s">
        <v>147</v>
      </c>
      <c r="D1633" t="s">
        <v>455</v>
      </c>
      <c r="E1633">
        <v>42</v>
      </c>
      <c r="F1633">
        <v>3509</v>
      </c>
      <c r="G1633">
        <v>4</v>
      </c>
    </row>
    <row r="1634" spans="1:7" x14ac:dyDescent="0.25">
      <c r="A1634" t="s">
        <v>2654</v>
      </c>
      <c r="B1634" t="s">
        <v>2653</v>
      </c>
      <c r="C1634" t="s">
        <v>147</v>
      </c>
      <c r="D1634" t="s">
        <v>455</v>
      </c>
      <c r="E1634">
        <v>121</v>
      </c>
      <c r="F1634">
        <v>7051</v>
      </c>
      <c r="G1634">
        <v>3.2</v>
      </c>
    </row>
    <row r="1635" spans="1:7" x14ac:dyDescent="0.25">
      <c r="A1635" t="s">
        <v>5595</v>
      </c>
      <c r="B1635" t="s">
        <v>10128</v>
      </c>
      <c r="C1635" t="s">
        <v>147</v>
      </c>
      <c r="D1635" t="s">
        <v>455</v>
      </c>
      <c r="E1635">
        <v>95</v>
      </c>
      <c r="F1635">
        <v>7809</v>
      </c>
      <c r="G1635">
        <v>5.3</v>
      </c>
    </row>
    <row r="1636" spans="1:7" x14ac:dyDescent="0.25">
      <c r="A1636" t="s">
        <v>8402</v>
      </c>
      <c r="B1636" t="s">
        <v>10912</v>
      </c>
      <c r="C1636" t="s">
        <v>147</v>
      </c>
      <c r="D1636" t="s">
        <v>455</v>
      </c>
      <c r="E1636">
        <v>170</v>
      </c>
      <c r="F1636">
        <v>11779</v>
      </c>
      <c r="G1636">
        <v>5.2</v>
      </c>
    </row>
    <row r="1637" spans="1:7" x14ac:dyDescent="0.25">
      <c r="A1637" t="s">
        <v>3297</v>
      </c>
      <c r="B1637" t="s">
        <v>12119</v>
      </c>
      <c r="C1637" t="s">
        <v>147</v>
      </c>
      <c r="D1637" t="s">
        <v>455</v>
      </c>
      <c r="E1637">
        <v>94</v>
      </c>
      <c r="F1637">
        <v>1913</v>
      </c>
      <c r="G1637">
        <v>9.1</v>
      </c>
    </row>
    <row r="1638" spans="1:7" x14ac:dyDescent="0.25">
      <c r="A1638" t="s">
        <v>5199</v>
      </c>
      <c r="B1638" t="s">
        <v>6782</v>
      </c>
      <c r="C1638" t="s">
        <v>147</v>
      </c>
      <c r="D1638" t="s">
        <v>455</v>
      </c>
      <c r="E1638">
        <v>127</v>
      </c>
      <c r="F1638">
        <v>4575</v>
      </c>
      <c r="G1638">
        <v>3</v>
      </c>
    </row>
    <row r="1639" spans="1:7" x14ac:dyDescent="0.25">
      <c r="A1639" t="s">
        <v>589</v>
      </c>
      <c r="B1639" t="s">
        <v>588</v>
      </c>
      <c r="C1639" t="s">
        <v>147</v>
      </c>
      <c r="D1639" t="s">
        <v>455</v>
      </c>
      <c r="E1639">
        <v>84</v>
      </c>
      <c r="F1639">
        <v>3537</v>
      </c>
      <c r="G1639">
        <v>2.8</v>
      </c>
    </row>
    <row r="1640" spans="1:7" x14ac:dyDescent="0.25">
      <c r="A1640" t="s">
        <v>2200</v>
      </c>
      <c r="B1640" t="s">
        <v>10850</v>
      </c>
      <c r="C1640" t="s">
        <v>147</v>
      </c>
      <c r="D1640" t="s">
        <v>455</v>
      </c>
      <c r="E1640">
        <v>20</v>
      </c>
      <c r="F1640">
        <v>1494</v>
      </c>
      <c r="G1640">
        <v>3.7</v>
      </c>
    </row>
    <row r="1641" spans="1:7" x14ac:dyDescent="0.25">
      <c r="A1641" t="s">
        <v>2946</v>
      </c>
      <c r="B1641" t="s">
        <v>11820</v>
      </c>
      <c r="C1641" t="s">
        <v>147</v>
      </c>
      <c r="D1641" t="s">
        <v>455</v>
      </c>
      <c r="E1641">
        <v>79</v>
      </c>
      <c r="F1641">
        <v>1820</v>
      </c>
      <c r="G1641">
        <v>1.6</v>
      </c>
    </row>
    <row r="1642" spans="1:7" x14ac:dyDescent="0.25">
      <c r="A1642" t="s">
        <v>6567</v>
      </c>
      <c r="B1642" t="s">
        <v>9386</v>
      </c>
      <c r="C1642" t="s">
        <v>147</v>
      </c>
      <c r="D1642" t="s">
        <v>455</v>
      </c>
      <c r="E1642">
        <v>164</v>
      </c>
      <c r="F1642">
        <v>5903</v>
      </c>
      <c r="G1642">
        <v>2.2000000000000002</v>
      </c>
    </row>
    <row r="1643" spans="1:7" x14ac:dyDescent="0.25">
      <c r="A1643" t="s">
        <v>1205</v>
      </c>
      <c r="B1643" t="s">
        <v>3813</v>
      </c>
      <c r="C1643" t="s">
        <v>147</v>
      </c>
      <c r="D1643" t="s">
        <v>455</v>
      </c>
      <c r="E1643">
        <v>87</v>
      </c>
      <c r="F1643">
        <v>3296</v>
      </c>
      <c r="G1643">
        <v>2.5</v>
      </c>
    </row>
    <row r="1644" spans="1:7" x14ac:dyDescent="0.25">
      <c r="A1644" t="s">
        <v>6201</v>
      </c>
      <c r="B1644" t="s">
        <v>10206</v>
      </c>
      <c r="C1644" t="s">
        <v>147</v>
      </c>
      <c r="D1644" t="s">
        <v>455</v>
      </c>
      <c r="E1644">
        <v>57</v>
      </c>
      <c r="F1644">
        <v>4720</v>
      </c>
      <c r="G1644">
        <v>13.3</v>
      </c>
    </row>
    <row r="1645" spans="1:7" x14ac:dyDescent="0.25">
      <c r="A1645" t="s">
        <v>8505</v>
      </c>
      <c r="B1645" t="s">
        <v>8504</v>
      </c>
      <c r="C1645" t="s">
        <v>147</v>
      </c>
      <c r="D1645" t="s">
        <v>455</v>
      </c>
      <c r="E1645">
        <v>38</v>
      </c>
      <c r="F1645">
        <v>653</v>
      </c>
      <c r="G1645">
        <v>10.9</v>
      </c>
    </row>
    <row r="1646" spans="1:7" x14ac:dyDescent="0.25">
      <c r="A1646" t="s">
        <v>12377</v>
      </c>
      <c r="B1646" t="s">
        <v>12376</v>
      </c>
      <c r="C1646" t="s">
        <v>147</v>
      </c>
      <c r="D1646" t="s">
        <v>455</v>
      </c>
      <c r="E1646">
        <v>76</v>
      </c>
      <c r="F1646">
        <v>4380</v>
      </c>
      <c r="G1646">
        <v>13.5</v>
      </c>
    </row>
    <row r="1647" spans="1:7" x14ac:dyDescent="0.25">
      <c r="A1647" t="s">
        <v>11445</v>
      </c>
      <c r="B1647" t="s">
        <v>11444</v>
      </c>
      <c r="C1647" t="s">
        <v>147</v>
      </c>
      <c r="D1647" t="s">
        <v>455</v>
      </c>
      <c r="E1647">
        <v>82</v>
      </c>
      <c r="F1647">
        <v>3962</v>
      </c>
      <c r="G1647">
        <v>7.9</v>
      </c>
    </row>
    <row r="1648" spans="1:7" x14ac:dyDescent="0.25">
      <c r="A1648" t="s">
        <v>2687</v>
      </c>
      <c r="B1648" t="s">
        <v>6383</v>
      </c>
      <c r="C1648" t="s">
        <v>147</v>
      </c>
      <c r="D1648" t="s">
        <v>455</v>
      </c>
      <c r="E1648">
        <v>130</v>
      </c>
      <c r="F1648">
        <v>6756</v>
      </c>
      <c r="G1648">
        <v>5.3</v>
      </c>
    </row>
    <row r="1649" spans="1:7" x14ac:dyDescent="0.25">
      <c r="A1649" t="s">
        <v>3884</v>
      </c>
      <c r="B1649" t="s">
        <v>3883</v>
      </c>
      <c r="C1649" t="s">
        <v>147</v>
      </c>
      <c r="D1649" t="s">
        <v>455</v>
      </c>
      <c r="E1649">
        <v>95</v>
      </c>
      <c r="F1649">
        <v>4206</v>
      </c>
      <c r="G1649">
        <v>3.7</v>
      </c>
    </row>
    <row r="1650" spans="1:7" x14ac:dyDescent="0.25">
      <c r="A1650" t="s">
        <v>6899</v>
      </c>
      <c r="B1650" t="s">
        <v>7616</v>
      </c>
      <c r="C1650" t="s">
        <v>147</v>
      </c>
      <c r="D1650" t="s">
        <v>455</v>
      </c>
      <c r="E1650">
        <v>134</v>
      </c>
      <c r="F1650">
        <v>8083</v>
      </c>
      <c r="G1650">
        <v>2.1</v>
      </c>
    </row>
    <row r="1651" spans="1:7" x14ac:dyDescent="0.25">
      <c r="A1651" t="s">
        <v>4974</v>
      </c>
      <c r="B1651" t="s">
        <v>4973</v>
      </c>
      <c r="C1651" t="s">
        <v>147</v>
      </c>
      <c r="D1651" t="s">
        <v>455</v>
      </c>
      <c r="E1651">
        <v>143</v>
      </c>
      <c r="F1651">
        <v>6139</v>
      </c>
      <c r="G1651">
        <v>1.8</v>
      </c>
    </row>
    <row r="1652" spans="1:7" x14ac:dyDescent="0.25">
      <c r="A1652" t="s">
        <v>3232</v>
      </c>
      <c r="B1652" t="s">
        <v>3231</v>
      </c>
      <c r="C1652" t="s">
        <v>147</v>
      </c>
      <c r="D1652" t="s">
        <v>455</v>
      </c>
      <c r="E1652">
        <v>91</v>
      </c>
      <c r="F1652">
        <v>4680</v>
      </c>
      <c r="G1652">
        <v>2.2000000000000002</v>
      </c>
    </row>
    <row r="1653" spans="1:7" x14ac:dyDescent="0.25">
      <c r="A1653" t="s">
        <v>10374</v>
      </c>
      <c r="B1653" t="s">
        <v>10992</v>
      </c>
      <c r="C1653" t="s">
        <v>147</v>
      </c>
      <c r="D1653" t="s">
        <v>455</v>
      </c>
      <c r="E1653">
        <v>65</v>
      </c>
      <c r="F1653">
        <v>2842</v>
      </c>
      <c r="G1653">
        <v>2.1</v>
      </c>
    </row>
    <row r="1654" spans="1:7" x14ac:dyDescent="0.25">
      <c r="A1654" t="s">
        <v>9002</v>
      </c>
      <c r="B1654" t="s">
        <v>9001</v>
      </c>
      <c r="C1654" t="s">
        <v>147</v>
      </c>
      <c r="D1654" t="s">
        <v>455</v>
      </c>
      <c r="E1654">
        <v>35</v>
      </c>
      <c r="F1654">
        <v>1322</v>
      </c>
      <c r="G1654">
        <v>2.6</v>
      </c>
    </row>
    <row r="1655" spans="1:7" x14ac:dyDescent="0.25">
      <c r="A1655" t="s">
        <v>3353</v>
      </c>
      <c r="B1655" t="s">
        <v>5184</v>
      </c>
      <c r="C1655" t="s">
        <v>147</v>
      </c>
      <c r="D1655" t="s">
        <v>455</v>
      </c>
      <c r="E1655">
        <v>97</v>
      </c>
      <c r="F1655">
        <v>4077</v>
      </c>
      <c r="G1655">
        <v>3.8</v>
      </c>
    </row>
    <row r="1656" spans="1:7" x14ac:dyDescent="0.25">
      <c r="A1656" t="s">
        <v>6389</v>
      </c>
      <c r="B1656" t="s">
        <v>6548</v>
      </c>
      <c r="C1656" t="s">
        <v>147</v>
      </c>
      <c r="D1656" t="s">
        <v>455</v>
      </c>
      <c r="E1656">
        <v>59</v>
      </c>
      <c r="F1656">
        <v>2498</v>
      </c>
      <c r="G1656">
        <v>15.5</v>
      </c>
    </row>
    <row r="1657" spans="1:7" x14ac:dyDescent="0.25">
      <c r="A1657" t="s">
        <v>1091</v>
      </c>
      <c r="B1657" t="s">
        <v>1090</v>
      </c>
      <c r="C1657" t="s">
        <v>147</v>
      </c>
      <c r="D1657" t="s">
        <v>455</v>
      </c>
      <c r="E1657">
        <v>121</v>
      </c>
      <c r="F1657">
        <v>6395</v>
      </c>
      <c r="G1657">
        <v>4.7</v>
      </c>
    </row>
    <row r="1658" spans="1:7" x14ac:dyDescent="0.25">
      <c r="A1658" t="s">
        <v>5062</v>
      </c>
      <c r="B1658" t="s">
        <v>11129</v>
      </c>
      <c r="C1658" t="s">
        <v>147</v>
      </c>
      <c r="D1658" t="s">
        <v>455</v>
      </c>
      <c r="E1658">
        <v>100</v>
      </c>
      <c r="F1658">
        <v>2651</v>
      </c>
      <c r="G1658">
        <v>2.2000000000000002</v>
      </c>
    </row>
    <row r="1659" spans="1:7" x14ac:dyDescent="0.25">
      <c r="A1659" t="s">
        <v>5446</v>
      </c>
      <c r="B1659" t="s">
        <v>5445</v>
      </c>
      <c r="C1659" t="s">
        <v>147</v>
      </c>
      <c r="D1659" t="s">
        <v>455</v>
      </c>
      <c r="E1659">
        <v>60</v>
      </c>
      <c r="F1659">
        <v>3439</v>
      </c>
      <c r="G1659">
        <v>3.3</v>
      </c>
    </row>
    <row r="1660" spans="1:7" x14ac:dyDescent="0.25">
      <c r="A1660" t="s">
        <v>4601</v>
      </c>
      <c r="B1660" t="s">
        <v>11564</v>
      </c>
      <c r="C1660" t="s">
        <v>147</v>
      </c>
      <c r="D1660" t="s">
        <v>455</v>
      </c>
      <c r="E1660">
        <v>168</v>
      </c>
      <c r="F1660">
        <v>6985</v>
      </c>
      <c r="G1660">
        <v>3.3</v>
      </c>
    </row>
    <row r="1661" spans="1:7" x14ac:dyDescent="0.25">
      <c r="A1661" t="s">
        <v>1067</v>
      </c>
      <c r="B1661" t="s">
        <v>1066</v>
      </c>
      <c r="C1661" t="s">
        <v>147</v>
      </c>
      <c r="D1661" t="s">
        <v>455</v>
      </c>
      <c r="E1661">
        <v>217</v>
      </c>
      <c r="F1661">
        <v>2204</v>
      </c>
      <c r="G1661">
        <v>1.4</v>
      </c>
    </row>
    <row r="1662" spans="1:7" x14ac:dyDescent="0.25">
      <c r="A1662" t="s">
        <v>11698</v>
      </c>
      <c r="B1662" t="s">
        <v>11697</v>
      </c>
      <c r="C1662" t="s">
        <v>147</v>
      </c>
      <c r="D1662" t="s">
        <v>455</v>
      </c>
      <c r="E1662">
        <v>35</v>
      </c>
      <c r="F1662">
        <v>924</v>
      </c>
      <c r="G1662">
        <v>3.2</v>
      </c>
    </row>
    <row r="1663" spans="1:7" x14ac:dyDescent="0.25">
      <c r="A1663" t="s">
        <v>9926</v>
      </c>
      <c r="B1663" t="s">
        <v>10432</v>
      </c>
      <c r="C1663" t="s">
        <v>147</v>
      </c>
      <c r="D1663" t="s">
        <v>455</v>
      </c>
      <c r="E1663">
        <v>66</v>
      </c>
      <c r="F1663">
        <v>2955</v>
      </c>
      <c r="G1663">
        <v>2.9</v>
      </c>
    </row>
    <row r="1664" spans="1:7" x14ac:dyDescent="0.25">
      <c r="A1664" t="s">
        <v>5514</v>
      </c>
      <c r="B1664" t="s">
        <v>5513</v>
      </c>
      <c r="C1664" t="s">
        <v>147</v>
      </c>
      <c r="D1664" t="s">
        <v>455</v>
      </c>
      <c r="E1664">
        <v>22</v>
      </c>
      <c r="F1664">
        <v>655</v>
      </c>
      <c r="G1664">
        <v>3.6</v>
      </c>
    </row>
    <row r="1665" spans="1:7" x14ac:dyDescent="0.25">
      <c r="A1665" t="s">
        <v>3286</v>
      </c>
      <c r="B1665" t="s">
        <v>3285</v>
      </c>
      <c r="C1665" t="s">
        <v>147</v>
      </c>
      <c r="D1665" t="s">
        <v>455</v>
      </c>
      <c r="E1665">
        <v>201</v>
      </c>
      <c r="F1665">
        <v>1484</v>
      </c>
      <c r="G1665">
        <v>1.6</v>
      </c>
    </row>
    <row r="1666" spans="1:7" x14ac:dyDescent="0.25">
      <c r="A1666" t="s">
        <v>6006</v>
      </c>
      <c r="B1666" t="s">
        <v>10168</v>
      </c>
      <c r="C1666" t="s">
        <v>147</v>
      </c>
      <c r="D1666" t="s">
        <v>455</v>
      </c>
      <c r="E1666">
        <v>43</v>
      </c>
      <c r="F1666">
        <v>2631</v>
      </c>
      <c r="G1666">
        <v>4.0999999999999996</v>
      </c>
    </row>
    <row r="1667" spans="1:7" x14ac:dyDescent="0.25">
      <c r="A1667" t="s">
        <v>5200</v>
      </c>
      <c r="B1667" t="s">
        <v>8704</v>
      </c>
      <c r="C1667" t="s">
        <v>147</v>
      </c>
      <c r="D1667" t="s">
        <v>455</v>
      </c>
      <c r="E1667">
        <v>54</v>
      </c>
      <c r="F1667">
        <v>2751</v>
      </c>
      <c r="G1667">
        <v>3</v>
      </c>
    </row>
    <row r="1668" spans="1:7" x14ac:dyDescent="0.25">
      <c r="A1668" t="s">
        <v>4101</v>
      </c>
      <c r="B1668" t="s">
        <v>4100</v>
      </c>
      <c r="C1668" t="s">
        <v>147</v>
      </c>
      <c r="D1668" t="s">
        <v>455</v>
      </c>
      <c r="E1668">
        <v>42</v>
      </c>
      <c r="F1668">
        <v>4883</v>
      </c>
      <c r="G1668">
        <v>5.7</v>
      </c>
    </row>
    <row r="1669" spans="1:7" x14ac:dyDescent="0.25">
      <c r="A1669" t="s">
        <v>5305</v>
      </c>
      <c r="B1669" t="s">
        <v>5304</v>
      </c>
      <c r="C1669" t="s">
        <v>147</v>
      </c>
      <c r="D1669" t="s">
        <v>455</v>
      </c>
      <c r="E1669">
        <v>7</v>
      </c>
      <c r="F1669">
        <v>240</v>
      </c>
      <c r="G1669">
        <v>2.9</v>
      </c>
    </row>
    <row r="1670" spans="1:7" x14ac:dyDescent="0.25">
      <c r="A1670" t="s">
        <v>10948</v>
      </c>
      <c r="B1670" t="s">
        <v>10947</v>
      </c>
      <c r="C1670" t="s">
        <v>147</v>
      </c>
      <c r="D1670" t="s">
        <v>455</v>
      </c>
      <c r="E1670">
        <v>12</v>
      </c>
      <c r="F1670">
        <v>1817</v>
      </c>
      <c r="G1670">
        <v>3.3</v>
      </c>
    </row>
    <row r="1671" spans="1:7" x14ac:dyDescent="0.25">
      <c r="A1671" t="s">
        <v>7642</v>
      </c>
      <c r="B1671" t="s">
        <v>7641</v>
      </c>
      <c r="C1671" t="s">
        <v>147</v>
      </c>
      <c r="D1671" t="s">
        <v>455</v>
      </c>
      <c r="E1671">
        <v>8</v>
      </c>
      <c r="F1671">
        <v>1337</v>
      </c>
      <c r="G1671">
        <v>4.2</v>
      </c>
    </row>
    <row r="1672" spans="1:7" x14ac:dyDescent="0.25">
      <c r="A1672" t="s">
        <v>8956</v>
      </c>
      <c r="B1672" t="s">
        <v>8955</v>
      </c>
      <c r="C1672" t="s">
        <v>147</v>
      </c>
      <c r="D1672" t="s">
        <v>455</v>
      </c>
      <c r="E1672">
        <v>6</v>
      </c>
      <c r="F1672">
        <v>1645</v>
      </c>
      <c r="G1672">
        <v>5.7</v>
      </c>
    </row>
    <row r="1673" spans="1:7" x14ac:dyDescent="0.25">
      <c r="A1673" t="s">
        <v>4181</v>
      </c>
      <c r="B1673" t="s">
        <v>12510</v>
      </c>
      <c r="C1673" t="s">
        <v>147</v>
      </c>
      <c r="D1673" t="s">
        <v>455</v>
      </c>
      <c r="E1673">
        <v>33</v>
      </c>
      <c r="F1673">
        <v>299</v>
      </c>
      <c r="G1673">
        <v>2.2999999999999998</v>
      </c>
    </row>
    <row r="1674" spans="1:7" x14ac:dyDescent="0.25">
      <c r="A1674" t="s">
        <v>5208</v>
      </c>
      <c r="B1674" t="s">
        <v>5207</v>
      </c>
      <c r="C1674" t="s">
        <v>147</v>
      </c>
      <c r="D1674" t="s">
        <v>455</v>
      </c>
      <c r="E1674">
        <v>65</v>
      </c>
      <c r="F1674">
        <v>2778</v>
      </c>
      <c r="G1674">
        <v>4.2</v>
      </c>
    </row>
    <row r="1675" spans="1:7" x14ac:dyDescent="0.25">
      <c r="A1675" t="s">
        <v>8304</v>
      </c>
      <c r="B1675" t="s">
        <v>9565</v>
      </c>
      <c r="C1675" t="s">
        <v>147</v>
      </c>
      <c r="D1675" t="s">
        <v>455</v>
      </c>
      <c r="E1675">
        <v>41</v>
      </c>
      <c r="F1675">
        <v>799</v>
      </c>
      <c r="G1675">
        <v>1.8</v>
      </c>
    </row>
    <row r="1676" spans="1:7" x14ac:dyDescent="0.25">
      <c r="A1676" t="s">
        <v>903</v>
      </c>
      <c r="B1676" t="s">
        <v>5459</v>
      </c>
      <c r="C1676" t="s">
        <v>147</v>
      </c>
      <c r="D1676" t="s">
        <v>455</v>
      </c>
      <c r="E1676">
        <v>64</v>
      </c>
      <c r="F1676">
        <v>1365</v>
      </c>
      <c r="G1676">
        <v>15.2</v>
      </c>
    </row>
    <row r="1677" spans="1:7" x14ac:dyDescent="0.25">
      <c r="A1677" t="s">
        <v>6801</v>
      </c>
      <c r="B1677" t="s">
        <v>7916</v>
      </c>
      <c r="C1677" t="s">
        <v>147</v>
      </c>
      <c r="D1677" t="s">
        <v>455</v>
      </c>
      <c r="E1677">
        <v>60</v>
      </c>
      <c r="F1677">
        <v>4268</v>
      </c>
      <c r="G1677">
        <v>3.5</v>
      </c>
    </row>
    <row r="1678" spans="1:7" x14ac:dyDescent="0.25">
      <c r="A1678" t="s">
        <v>6140</v>
      </c>
      <c r="B1678" t="s">
        <v>6139</v>
      </c>
      <c r="C1678" t="s">
        <v>147</v>
      </c>
      <c r="D1678" t="s">
        <v>455</v>
      </c>
      <c r="E1678">
        <v>66</v>
      </c>
      <c r="F1678">
        <v>1891</v>
      </c>
      <c r="G1678">
        <v>7.4</v>
      </c>
    </row>
    <row r="1679" spans="1:7" x14ac:dyDescent="0.25">
      <c r="A1679" t="s">
        <v>2046</v>
      </c>
      <c r="B1679" t="s">
        <v>11794</v>
      </c>
      <c r="C1679" t="s">
        <v>147</v>
      </c>
      <c r="D1679" t="s">
        <v>455</v>
      </c>
      <c r="E1679">
        <v>45</v>
      </c>
      <c r="F1679">
        <v>2404</v>
      </c>
      <c r="G1679">
        <v>6.2</v>
      </c>
    </row>
    <row r="1680" spans="1:7" x14ac:dyDescent="0.25">
      <c r="A1680" t="s">
        <v>6810</v>
      </c>
      <c r="B1680" t="s">
        <v>9705</v>
      </c>
      <c r="C1680" t="s">
        <v>147</v>
      </c>
      <c r="D1680" t="s">
        <v>455</v>
      </c>
      <c r="E1680">
        <v>34</v>
      </c>
      <c r="F1680">
        <v>1151</v>
      </c>
      <c r="G1680">
        <v>1.7000000000000002</v>
      </c>
    </row>
    <row r="1681" spans="1:7" x14ac:dyDescent="0.25">
      <c r="A1681" t="s">
        <v>9640</v>
      </c>
      <c r="B1681" t="s">
        <v>9639</v>
      </c>
      <c r="C1681" t="s">
        <v>147</v>
      </c>
      <c r="D1681" t="s">
        <v>455</v>
      </c>
      <c r="E1681">
        <v>83</v>
      </c>
      <c r="F1681">
        <v>1219</v>
      </c>
      <c r="G1681">
        <v>6.2</v>
      </c>
    </row>
    <row r="1682" spans="1:7" x14ac:dyDescent="0.25">
      <c r="A1682" t="s">
        <v>5013</v>
      </c>
      <c r="B1682" t="s">
        <v>5012</v>
      </c>
      <c r="C1682" t="s">
        <v>147</v>
      </c>
      <c r="D1682" t="s">
        <v>455</v>
      </c>
      <c r="E1682">
        <v>76</v>
      </c>
      <c r="F1682">
        <v>5049</v>
      </c>
      <c r="G1682">
        <v>7.9</v>
      </c>
    </row>
    <row r="1683" spans="1:7" x14ac:dyDescent="0.25">
      <c r="A1683" t="s">
        <v>2111</v>
      </c>
      <c r="B1683" t="s">
        <v>2860</v>
      </c>
      <c r="C1683" t="s">
        <v>147</v>
      </c>
      <c r="D1683" t="s">
        <v>455</v>
      </c>
      <c r="E1683">
        <v>38</v>
      </c>
      <c r="F1683">
        <v>2482</v>
      </c>
      <c r="G1683">
        <v>5.2</v>
      </c>
    </row>
    <row r="1684" spans="1:7" x14ac:dyDescent="0.25">
      <c r="A1684" t="s">
        <v>4862</v>
      </c>
      <c r="B1684" t="s">
        <v>7304</v>
      </c>
      <c r="C1684" t="s">
        <v>147</v>
      </c>
      <c r="D1684" t="s">
        <v>455</v>
      </c>
      <c r="E1684">
        <v>44</v>
      </c>
      <c r="F1684">
        <v>4352</v>
      </c>
      <c r="G1684">
        <v>6.4</v>
      </c>
    </row>
    <row r="1685" spans="1:7" x14ac:dyDescent="0.25">
      <c r="A1685" t="s">
        <v>6691</v>
      </c>
      <c r="B1685" t="s">
        <v>6690</v>
      </c>
      <c r="C1685" t="s">
        <v>147</v>
      </c>
      <c r="D1685" t="s">
        <v>455</v>
      </c>
      <c r="E1685">
        <v>12</v>
      </c>
      <c r="F1685">
        <v>1801</v>
      </c>
      <c r="G1685">
        <v>2.2999999999999998</v>
      </c>
    </row>
    <row r="1686" spans="1:7" x14ac:dyDescent="0.25">
      <c r="A1686" t="s">
        <v>3463</v>
      </c>
      <c r="B1686" t="s">
        <v>3462</v>
      </c>
      <c r="C1686" t="s">
        <v>147</v>
      </c>
      <c r="D1686" t="s">
        <v>455</v>
      </c>
      <c r="E1686">
        <v>50</v>
      </c>
      <c r="F1686">
        <v>4101</v>
      </c>
      <c r="G1686">
        <v>19.399999999999999</v>
      </c>
    </row>
    <row r="1687" spans="1:7" x14ac:dyDescent="0.25">
      <c r="A1687" t="s">
        <v>7927</v>
      </c>
      <c r="B1687" t="s">
        <v>7926</v>
      </c>
      <c r="C1687" t="s">
        <v>147</v>
      </c>
      <c r="D1687" t="s">
        <v>455</v>
      </c>
      <c r="E1687">
        <v>28</v>
      </c>
      <c r="F1687">
        <v>5069</v>
      </c>
      <c r="G1687">
        <v>6.8</v>
      </c>
    </row>
    <row r="1688" spans="1:7" x14ac:dyDescent="0.25">
      <c r="A1688" t="s">
        <v>526</v>
      </c>
      <c r="B1688" t="s">
        <v>525</v>
      </c>
      <c r="C1688" t="s">
        <v>147</v>
      </c>
      <c r="D1688" t="s">
        <v>455</v>
      </c>
      <c r="E1688">
        <v>29</v>
      </c>
      <c r="F1688">
        <v>2558</v>
      </c>
      <c r="G1688">
        <v>2.7</v>
      </c>
    </row>
    <row r="1689" spans="1:7" x14ac:dyDescent="0.25">
      <c r="A1689" t="s">
        <v>4339</v>
      </c>
      <c r="B1689" t="s">
        <v>4338</v>
      </c>
      <c r="C1689" t="s">
        <v>147</v>
      </c>
      <c r="D1689" t="s">
        <v>455</v>
      </c>
      <c r="E1689">
        <v>64</v>
      </c>
      <c r="F1689">
        <v>2857</v>
      </c>
      <c r="G1689">
        <v>2.9</v>
      </c>
    </row>
    <row r="1690" spans="1:7" x14ac:dyDescent="0.25">
      <c r="A1690" t="s">
        <v>9829</v>
      </c>
      <c r="B1690" t="s">
        <v>9828</v>
      </c>
      <c r="C1690" t="s">
        <v>147</v>
      </c>
      <c r="D1690" t="s">
        <v>455</v>
      </c>
      <c r="E1690">
        <v>51</v>
      </c>
      <c r="F1690">
        <v>1873</v>
      </c>
      <c r="G1690">
        <v>3.3</v>
      </c>
    </row>
    <row r="1691" spans="1:7" x14ac:dyDescent="0.25">
      <c r="A1691" t="s">
        <v>4435</v>
      </c>
      <c r="B1691" t="s">
        <v>12269</v>
      </c>
      <c r="C1691" t="s">
        <v>147</v>
      </c>
      <c r="D1691" t="s">
        <v>455</v>
      </c>
      <c r="E1691">
        <v>18</v>
      </c>
      <c r="F1691">
        <v>1041</v>
      </c>
      <c r="G1691">
        <v>3.3</v>
      </c>
    </row>
    <row r="1692" spans="1:7" x14ac:dyDescent="0.25">
      <c r="A1692" t="s">
        <v>3227</v>
      </c>
      <c r="B1692" t="s">
        <v>3226</v>
      </c>
      <c r="C1692" t="s">
        <v>147</v>
      </c>
      <c r="D1692" t="s">
        <v>455</v>
      </c>
      <c r="E1692">
        <v>134</v>
      </c>
      <c r="F1692">
        <v>1759</v>
      </c>
      <c r="G1692">
        <v>1</v>
      </c>
    </row>
    <row r="1693" spans="1:7" x14ac:dyDescent="0.25">
      <c r="A1693" t="s">
        <v>6602</v>
      </c>
      <c r="B1693" t="s">
        <v>6601</v>
      </c>
      <c r="C1693" t="s">
        <v>147</v>
      </c>
      <c r="D1693" t="s">
        <v>455</v>
      </c>
      <c r="E1693">
        <v>1</v>
      </c>
      <c r="F1693">
        <v>128</v>
      </c>
      <c r="G1693">
        <v>0.70000000000000007</v>
      </c>
    </row>
    <row r="1694" spans="1:7" x14ac:dyDescent="0.25">
      <c r="A1694" t="s">
        <v>10101</v>
      </c>
      <c r="B1694" t="s">
        <v>10100</v>
      </c>
      <c r="C1694" t="s">
        <v>147</v>
      </c>
      <c r="D1694" t="s">
        <v>455</v>
      </c>
      <c r="E1694">
        <v>3</v>
      </c>
      <c r="F1694">
        <v>60</v>
      </c>
      <c r="G1694">
        <v>0.2</v>
      </c>
    </row>
    <row r="1695" spans="1:7" x14ac:dyDescent="0.25">
      <c r="A1695" t="s">
        <v>11810</v>
      </c>
      <c r="B1695" t="s">
        <v>11809</v>
      </c>
      <c r="C1695" t="s">
        <v>159</v>
      </c>
      <c r="D1695" t="s">
        <v>482</v>
      </c>
      <c r="E1695">
        <v>102</v>
      </c>
      <c r="F1695">
        <v>16118</v>
      </c>
      <c r="G1695">
        <v>140.69999999999999</v>
      </c>
    </row>
    <row r="1696" spans="1:7" x14ac:dyDescent="0.25">
      <c r="A1696" t="s">
        <v>12151</v>
      </c>
      <c r="B1696" t="s">
        <v>12150</v>
      </c>
      <c r="C1696" t="s">
        <v>159</v>
      </c>
      <c r="D1696" t="s">
        <v>482</v>
      </c>
      <c r="E1696">
        <v>154</v>
      </c>
      <c r="F1696">
        <v>2327</v>
      </c>
      <c r="G1696">
        <v>41.4</v>
      </c>
    </row>
    <row r="1697" spans="1:7" x14ac:dyDescent="0.25">
      <c r="A1697" t="s">
        <v>752</v>
      </c>
      <c r="B1697" t="s">
        <v>9361</v>
      </c>
      <c r="C1697" t="s">
        <v>159</v>
      </c>
      <c r="D1697" t="s">
        <v>482</v>
      </c>
      <c r="E1697">
        <v>351</v>
      </c>
      <c r="F1697">
        <v>1249</v>
      </c>
      <c r="G1697">
        <v>5.2</v>
      </c>
    </row>
    <row r="1698" spans="1:7" x14ac:dyDescent="0.25">
      <c r="A1698" t="s">
        <v>9618</v>
      </c>
      <c r="B1698" t="s">
        <v>9617</v>
      </c>
      <c r="C1698" t="s">
        <v>159</v>
      </c>
      <c r="D1698" t="s">
        <v>482</v>
      </c>
      <c r="E1698">
        <v>84</v>
      </c>
      <c r="F1698">
        <v>878</v>
      </c>
      <c r="G1698">
        <v>1.6</v>
      </c>
    </row>
    <row r="1699" spans="1:7" x14ac:dyDescent="0.25">
      <c r="A1699" t="s">
        <v>4208</v>
      </c>
      <c r="B1699" t="s">
        <v>4207</v>
      </c>
      <c r="C1699" t="s">
        <v>159</v>
      </c>
      <c r="D1699" t="s">
        <v>482</v>
      </c>
      <c r="E1699">
        <v>81</v>
      </c>
      <c r="F1699">
        <v>620</v>
      </c>
      <c r="G1699">
        <v>1.5</v>
      </c>
    </row>
    <row r="1700" spans="1:7" x14ac:dyDescent="0.25">
      <c r="A1700" t="s">
        <v>3664</v>
      </c>
      <c r="B1700" t="s">
        <v>4375</v>
      </c>
      <c r="C1700" t="s">
        <v>159</v>
      </c>
      <c r="D1700" t="s">
        <v>482</v>
      </c>
      <c r="E1700">
        <v>340</v>
      </c>
      <c r="F1700">
        <v>1722</v>
      </c>
      <c r="G1700">
        <v>4</v>
      </c>
    </row>
    <row r="1701" spans="1:7" x14ac:dyDescent="0.25">
      <c r="A1701" t="s">
        <v>10621</v>
      </c>
      <c r="B1701" t="s">
        <v>10620</v>
      </c>
      <c r="C1701" t="s">
        <v>159</v>
      </c>
      <c r="D1701" t="s">
        <v>482</v>
      </c>
      <c r="E1701">
        <v>39</v>
      </c>
      <c r="F1701">
        <v>265</v>
      </c>
      <c r="G1701">
        <v>1.3</v>
      </c>
    </row>
    <row r="1702" spans="1:7" x14ac:dyDescent="0.25">
      <c r="A1702" t="s">
        <v>3146</v>
      </c>
      <c r="B1702" t="s">
        <v>3145</v>
      </c>
      <c r="C1702" t="s">
        <v>159</v>
      </c>
      <c r="D1702" t="s">
        <v>482</v>
      </c>
      <c r="E1702">
        <v>641</v>
      </c>
      <c r="F1702">
        <v>3096</v>
      </c>
      <c r="G1702">
        <v>0.30000000000000004</v>
      </c>
    </row>
    <row r="1703" spans="1:7" x14ac:dyDescent="0.25">
      <c r="A1703" t="s">
        <v>7759</v>
      </c>
      <c r="B1703" t="s">
        <v>7758</v>
      </c>
      <c r="C1703" t="s">
        <v>159</v>
      </c>
      <c r="D1703" t="s">
        <v>482</v>
      </c>
      <c r="E1703">
        <v>535</v>
      </c>
      <c r="F1703">
        <v>1945</v>
      </c>
      <c r="G1703">
        <v>0.2</v>
      </c>
    </row>
    <row r="1704" spans="1:7" x14ac:dyDescent="0.25">
      <c r="A1704" t="s">
        <v>7906</v>
      </c>
      <c r="B1704" t="s">
        <v>3893</v>
      </c>
      <c r="C1704" t="s">
        <v>159</v>
      </c>
      <c r="D1704" t="s">
        <v>482</v>
      </c>
      <c r="E1704">
        <v>476</v>
      </c>
      <c r="F1704">
        <v>1226</v>
      </c>
      <c r="G1704">
        <v>0.2</v>
      </c>
    </row>
    <row r="1705" spans="1:7" x14ac:dyDescent="0.25">
      <c r="A1705" t="s">
        <v>3418</v>
      </c>
      <c r="B1705" t="s">
        <v>7945</v>
      </c>
      <c r="C1705" t="s">
        <v>159</v>
      </c>
      <c r="D1705" t="s">
        <v>482</v>
      </c>
      <c r="E1705">
        <v>112</v>
      </c>
      <c r="F1705">
        <v>1637</v>
      </c>
      <c r="G1705">
        <v>2.4</v>
      </c>
    </row>
    <row r="1706" spans="1:7" x14ac:dyDescent="0.25">
      <c r="A1706" t="s">
        <v>9468</v>
      </c>
      <c r="B1706" t="s">
        <v>9467</v>
      </c>
      <c r="C1706" t="s">
        <v>159</v>
      </c>
      <c r="D1706" t="s">
        <v>482</v>
      </c>
      <c r="E1706">
        <v>33</v>
      </c>
      <c r="F1706">
        <v>4495</v>
      </c>
      <c r="G1706">
        <v>6.2</v>
      </c>
    </row>
    <row r="1707" spans="1:7" x14ac:dyDescent="0.25">
      <c r="A1707" t="s">
        <v>9290</v>
      </c>
      <c r="B1707" t="s">
        <v>9289</v>
      </c>
      <c r="C1707" t="s">
        <v>159</v>
      </c>
      <c r="D1707" t="s">
        <v>482</v>
      </c>
      <c r="E1707">
        <v>79</v>
      </c>
      <c r="F1707">
        <v>1248</v>
      </c>
      <c r="G1707">
        <v>4.4000000000000004</v>
      </c>
    </row>
    <row r="1708" spans="1:7" x14ac:dyDescent="0.25">
      <c r="A1708" t="s">
        <v>5856</v>
      </c>
      <c r="B1708" t="s">
        <v>11936</v>
      </c>
      <c r="C1708" t="s">
        <v>159</v>
      </c>
      <c r="D1708" t="s">
        <v>482</v>
      </c>
      <c r="E1708">
        <v>62</v>
      </c>
      <c r="F1708">
        <v>2645</v>
      </c>
      <c r="G1708">
        <v>5.7</v>
      </c>
    </row>
    <row r="1709" spans="1:7" x14ac:dyDescent="0.25">
      <c r="A1709" t="s">
        <v>3271</v>
      </c>
      <c r="B1709" t="s">
        <v>10408</v>
      </c>
      <c r="C1709" t="s">
        <v>159</v>
      </c>
      <c r="D1709" t="s">
        <v>482</v>
      </c>
      <c r="E1709">
        <v>65</v>
      </c>
      <c r="F1709">
        <v>1866</v>
      </c>
      <c r="G1709">
        <v>10.199999999999999</v>
      </c>
    </row>
    <row r="1710" spans="1:7" x14ac:dyDescent="0.25">
      <c r="A1710" t="s">
        <v>873</v>
      </c>
      <c r="B1710" t="s">
        <v>872</v>
      </c>
      <c r="C1710" t="s">
        <v>159</v>
      </c>
      <c r="D1710" t="s">
        <v>482</v>
      </c>
      <c r="E1710">
        <v>64</v>
      </c>
      <c r="F1710">
        <v>2370</v>
      </c>
      <c r="G1710">
        <v>4</v>
      </c>
    </row>
    <row r="1711" spans="1:7" x14ac:dyDescent="0.25">
      <c r="A1711" t="s">
        <v>10303</v>
      </c>
      <c r="B1711" t="s">
        <v>10302</v>
      </c>
      <c r="C1711" t="s">
        <v>159</v>
      </c>
      <c r="D1711" t="s">
        <v>482</v>
      </c>
      <c r="E1711">
        <v>49</v>
      </c>
      <c r="F1711">
        <v>853</v>
      </c>
      <c r="G1711">
        <v>3.7</v>
      </c>
    </row>
    <row r="1712" spans="1:7" x14ac:dyDescent="0.25">
      <c r="A1712" t="s">
        <v>11617</v>
      </c>
      <c r="B1712" t="s">
        <v>5066</v>
      </c>
      <c r="C1712" t="s">
        <v>159</v>
      </c>
      <c r="D1712" t="s">
        <v>482</v>
      </c>
      <c r="E1712">
        <v>68</v>
      </c>
      <c r="F1712">
        <v>1693</v>
      </c>
      <c r="G1712">
        <v>8.3000000000000007</v>
      </c>
    </row>
    <row r="1713" spans="1:7" x14ac:dyDescent="0.25">
      <c r="A1713" t="s">
        <v>1445</v>
      </c>
      <c r="B1713" t="s">
        <v>4546</v>
      </c>
      <c r="C1713" t="s">
        <v>159</v>
      </c>
      <c r="D1713" t="s">
        <v>482</v>
      </c>
      <c r="E1713">
        <v>226</v>
      </c>
      <c r="F1713">
        <v>1461</v>
      </c>
      <c r="G1713">
        <v>3.3</v>
      </c>
    </row>
    <row r="1714" spans="1:7" x14ac:dyDescent="0.25">
      <c r="A1714" t="s">
        <v>1339</v>
      </c>
      <c r="B1714" t="s">
        <v>4428</v>
      </c>
      <c r="C1714" t="s">
        <v>159</v>
      </c>
      <c r="D1714" t="s">
        <v>482</v>
      </c>
      <c r="E1714">
        <v>58</v>
      </c>
      <c r="F1714">
        <v>2627</v>
      </c>
      <c r="G1714">
        <v>5.4</v>
      </c>
    </row>
    <row r="1715" spans="1:7" x14ac:dyDescent="0.25">
      <c r="A1715" t="s">
        <v>4434</v>
      </c>
      <c r="B1715" t="s">
        <v>4433</v>
      </c>
      <c r="C1715" t="s">
        <v>159</v>
      </c>
      <c r="D1715" t="s">
        <v>482</v>
      </c>
      <c r="E1715">
        <v>253</v>
      </c>
      <c r="F1715">
        <v>1023</v>
      </c>
      <c r="G1715">
        <v>3.2</v>
      </c>
    </row>
    <row r="1716" spans="1:7" x14ac:dyDescent="0.25">
      <c r="A1716" t="s">
        <v>5610</v>
      </c>
      <c r="B1716" t="s">
        <v>9513</v>
      </c>
      <c r="C1716" t="s">
        <v>159</v>
      </c>
      <c r="D1716" t="s">
        <v>482</v>
      </c>
      <c r="E1716">
        <v>240</v>
      </c>
      <c r="F1716">
        <v>2941</v>
      </c>
      <c r="G1716">
        <v>3.8</v>
      </c>
    </row>
    <row r="1717" spans="1:7" x14ac:dyDescent="0.25">
      <c r="A1717" t="s">
        <v>3581</v>
      </c>
      <c r="B1717" t="s">
        <v>9562</v>
      </c>
      <c r="C1717" t="s">
        <v>159</v>
      </c>
      <c r="D1717" t="s">
        <v>482</v>
      </c>
      <c r="E1717">
        <v>112</v>
      </c>
      <c r="F1717">
        <v>1213</v>
      </c>
      <c r="G1717">
        <v>2.7</v>
      </c>
    </row>
    <row r="1718" spans="1:7" x14ac:dyDescent="0.25">
      <c r="A1718" t="s">
        <v>3155</v>
      </c>
      <c r="B1718" t="s">
        <v>10925</v>
      </c>
      <c r="C1718" t="s">
        <v>159</v>
      </c>
      <c r="D1718" t="s">
        <v>482</v>
      </c>
      <c r="E1718">
        <v>83</v>
      </c>
      <c r="F1718">
        <v>3122</v>
      </c>
      <c r="G1718">
        <v>18.100000000000001</v>
      </c>
    </row>
    <row r="1719" spans="1:7" x14ac:dyDescent="0.25">
      <c r="A1719" t="s">
        <v>2421</v>
      </c>
      <c r="B1719" t="s">
        <v>9685</v>
      </c>
      <c r="C1719" t="s">
        <v>159</v>
      </c>
      <c r="D1719" t="s">
        <v>482</v>
      </c>
      <c r="E1719">
        <v>30</v>
      </c>
      <c r="F1719">
        <v>826</v>
      </c>
      <c r="G1719">
        <v>2.4</v>
      </c>
    </row>
    <row r="1720" spans="1:7" x14ac:dyDescent="0.25">
      <c r="A1720" t="s">
        <v>5930</v>
      </c>
      <c r="B1720" t="s">
        <v>5929</v>
      </c>
      <c r="C1720" t="s">
        <v>159</v>
      </c>
      <c r="D1720" t="s">
        <v>482</v>
      </c>
      <c r="E1720">
        <v>1</v>
      </c>
      <c r="F1720">
        <v>5776</v>
      </c>
      <c r="G1720">
        <v>8.1</v>
      </c>
    </row>
    <row r="1721" spans="1:7" x14ac:dyDescent="0.25">
      <c r="A1721" t="s">
        <v>8542</v>
      </c>
      <c r="B1721" t="s">
        <v>10861</v>
      </c>
      <c r="C1721" t="s">
        <v>159</v>
      </c>
      <c r="D1721" t="s">
        <v>482</v>
      </c>
      <c r="E1721">
        <v>58</v>
      </c>
      <c r="F1721">
        <v>1594</v>
      </c>
      <c r="G1721">
        <v>6</v>
      </c>
    </row>
    <row r="1722" spans="1:7" x14ac:dyDescent="0.25">
      <c r="A1722" t="s">
        <v>1901</v>
      </c>
      <c r="B1722" t="s">
        <v>1900</v>
      </c>
      <c r="C1722" t="s">
        <v>159</v>
      </c>
      <c r="D1722" t="s">
        <v>482</v>
      </c>
      <c r="E1722">
        <v>1</v>
      </c>
      <c r="F1722">
        <v>5795</v>
      </c>
      <c r="G1722">
        <v>8</v>
      </c>
    </row>
    <row r="1723" spans="1:7" x14ac:dyDescent="0.25">
      <c r="A1723" t="s">
        <v>3114</v>
      </c>
      <c r="B1723" t="s">
        <v>11693</v>
      </c>
      <c r="C1723" t="s">
        <v>159</v>
      </c>
      <c r="D1723" t="s">
        <v>482</v>
      </c>
      <c r="E1723">
        <v>44</v>
      </c>
      <c r="F1723">
        <v>1027</v>
      </c>
      <c r="G1723">
        <v>4.5</v>
      </c>
    </row>
    <row r="1724" spans="1:7" x14ac:dyDescent="0.25">
      <c r="A1724" t="s">
        <v>4610</v>
      </c>
      <c r="B1724" t="s">
        <v>10691</v>
      </c>
      <c r="C1724" t="s">
        <v>159</v>
      </c>
      <c r="D1724" t="s">
        <v>482</v>
      </c>
      <c r="E1724">
        <v>123</v>
      </c>
      <c r="F1724">
        <v>2319</v>
      </c>
      <c r="G1724">
        <v>2.7</v>
      </c>
    </row>
    <row r="1725" spans="1:7" x14ac:dyDescent="0.25">
      <c r="A1725" t="s">
        <v>4810</v>
      </c>
      <c r="B1725" t="s">
        <v>4809</v>
      </c>
      <c r="C1725" t="s">
        <v>159</v>
      </c>
      <c r="D1725" t="s">
        <v>482</v>
      </c>
      <c r="E1725">
        <v>353</v>
      </c>
      <c r="F1725">
        <v>4151</v>
      </c>
      <c r="G1725">
        <v>2.7</v>
      </c>
    </row>
    <row r="1726" spans="1:7" x14ac:dyDescent="0.25">
      <c r="A1726" t="s">
        <v>3327</v>
      </c>
      <c r="B1726" t="s">
        <v>3326</v>
      </c>
      <c r="C1726" t="s">
        <v>159</v>
      </c>
      <c r="D1726" t="s">
        <v>482</v>
      </c>
      <c r="E1726">
        <v>80</v>
      </c>
      <c r="F1726">
        <v>3411</v>
      </c>
      <c r="G1726">
        <v>5.6</v>
      </c>
    </row>
    <row r="1727" spans="1:7" x14ac:dyDescent="0.25">
      <c r="A1727" t="s">
        <v>4686</v>
      </c>
      <c r="B1727" t="s">
        <v>5921</v>
      </c>
      <c r="C1727" t="s">
        <v>159</v>
      </c>
      <c r="D1727" t="s">
        <v>482</v>
      </c>
      <c r="E1727">
        <v>16</v>
      </c>
      <c r="F1727">
        <v>8643</v>
      </c>
      <c r="G1727">
        <v>15.9</v>
      </c>
    </row>
    <row r="1728" spans="1:7" x14ac:dyDescent="0.25">
      <c r="A1728" t="s">
        <v>6021</v>
      </c>
      <c r="B1728" t="s">
        <v>6020</v>
      </c>
      <c r="C1728" t="s">
        <v>159</v>
      </c>
      <c r="D1728" t="s">
        <v>482</v>
      </c>
      <c r="E1728">
        <v>26</v>
      </c>
      <c r="F1728">
        <v>1009</v>
      </c>
      <c r="G1728">
        <v>4.2</v>
      </c>
    </row>
    <row r="1729" spans="1:7" x14ac:dyDescent="0.25">
      <c r="A1729" t="s">
        <v>8611</v>
      </c>
      <c r="B1729" t="s">
        <v>8610</v>
      </c>
      <c r="C1729" t="s">
        <v>159</v>
      </c>
      <c r="D1729" t="s">
        <v>482</v>
      </c>
      <c r="E1729">
        <v>74</v>
      </c>
      <c r="F1729">
        <v>2543</v>
      </c>
      <c r="G1729">
        <v>8.6999999999999993</v>
      </c>
    </row>
    <row r="1730" spans="1:7" x14ac:dyDescent="0.25">
      <c r="A1730" t="s">
        <v>4664</v>
      </c>
      <c r="B1730" t="s">
        <v>4663</v>
      </c>
      <c r="C1730" t="s">
        <v>159</v>
      </c>
      <c r="D1730" t="s">
        <v>482</v>
      </c>
      <c r="E1730">
        <v>107</v>
      </c>
      <c r="F1730">
        <v>1780</v>
      </c>
      <c r="G1730">
        <v>1.8</v>
      </c>
    </row>
    <row r="1731" spans="1:7" x14ac:dyDescent="0.25">
      <c r="A1731" t="s">
        <v>5041</v>
      </c>
      <c r="B1731" t="s">
        <v>8145</v>
      </c>
      <c r="C1731" t="s">
        <v>159</v>
      </c>
      <c r="D1731" t="s">
        <v>482</v>
      </c>
      <c r="E1731">
        <v>176</v>
      </c>
      <c r="F1731">
        <v>1577</v>
      </c>
      <c r="G1731">
        <v>4.4000000000000004</v>
      </c>
    </row>
    <row r="1732" spans="1:7" x14ac:dyDescent="0.25">
      <c r="A1732" t="s">
        <v>2277</v>
      </c>
      <c r="B1732" t="s">
        <v>11942</v>
      </c>
      <c r="C1732" t="s">
        <v>159</v>
      </c>
      <c r="D1732" t="s">
        <v>482</v>
      </c>
      <c r="E1732">
        <v>132</v>
      </c>
      <c r="F1732">
        <v>695</v>
      </c>
      <c r="G1732">
        <v>1.4</v>
      </c>
    </row>
    <row r="1733" spans="1:7" x14ac:dyDescent="0.25">
      <c r="A1733" t="s">
        <v>1954</v>
      </c>
      <c r="B1733" t="s">
        <v>7668</v>
      </c>
      <c r="C1733" t="s">
        <v>159</v>
      </c>
      <c r="D1733" t="s">
        <v>482</v>
      </c>
      <c r="E1733">
        <v>131</v>
      </c>
      <c r="F1733">
        <v>1707</v>
      </c>
      <c r="G1733">
        <v>1.7000000000000002</v>
      </c>
    </row>
    <row r="1734" spans="1:7" x14ac:dyDescent="0.25">
      <c r="A1734" t="s">
        <v>11866</v>
      </c>
      <c r="B1734" t="s">
        <v>11865</v>
      </c>
      <c r="C1734" t="s">
        <v>159</v>
      </c>
      <c r="D1734" t="s">
        <v>482</v>
      </c>
      <c r="E1734">
        <v>149</v>
      </c>
      <c r="F1734">
        <v>2016</v>
      </c>
      <c r="G1734">
        <v>6.6</v>
      </c>
    </row>
    <row r="1735" spans="1:7" x14ac:dyDescent="0.25">
      <c r="A1735" t="s">
        <v>6755</v>
      </c>
      <c r="B1735" t="s">
        <v>6754</v>
      </c>
      <c r="C1735" t="s">
        <v>159</v>
      </c>
      <c r="D1735" t="s">
        <v>482</v>
      </c>
      <c r="E1735">
        <v>41</v>
      </c>
      <c r="F1735">
        <v>3123</v>
      </c>
      <c r="G1735">
        <v>3.8</v>
      </c>
    </row>
    <row r="1736" spans="1:7" x14ac:dyDescent="0.25">
      <c r="A1736" t="s">
        <v>6849</v>
      </c>
      <c r="B1736" t="s">
        <v>6848</v>
      </c>
      <c r="C1736" t="s">
        <v>159</v>
      </c>
      <c r="D1736" t="s">
        <v>482</v>
      </c>
      <c r="E1736">
        <v>56</v>
      </c>
      <c r="F1736">
        <v>1819</v>
      </c>
      <c r="G1736">
        <v>12.5</v>
      </c>
    </row>
    <row r="1737" spans="1:7" x14ac:dyDescent="0.25">
      <c r="A1737" t="s">
        <v>8025</v>
      </c>
      <c r="B1737" t="s">
        <v>10678</v>
      </c>
      <c r="C1737" t="s">
        <v>159</v>
      </c>
      <c r="D1737" t="s">
        <v>482</v>
      </c>
      <c r="E1737">
        <v>240</v>
      </c>
      <c r="F1737">
        <v>866</v>
      </c>
      <c r="G1737">
        <v>1.6</v>
      </c>
    </row>
    <row r="1738" spans="1:7" x14ac:dyDescent="0.25">
      <c r="A1738" t="s">
        <v>7860</v>
      </c>
      <c r="B1738" t="s">
        <v>7859</v>
      </c>
      <c r="C1738" t="s">
        <v>159</v>
      </c>
      <c r="D1738" t="s">
        <v>482</v>
      </c>
      <c r="E1738">
        <v>80</v>
      </c>
      <c r="F1738">
        <v>2896</v>
      </c>
      <c r="G1738">
        <v>4.9000000000000004</v>
      </c>
    </row>
    <row r="1739" spans="1:7" x14ac:dyDescent="0.25">
      <c r="A1739" t="s">
        <v>3382</v>
      </c>
      <c r="B1739" t="s">
        <v>7406</v>
      </c>
      <c r="C1739" t="s">
        <v>159</v>
      </c>
      <c r="D1739" t="s">
        <v>482</v>
      </c>
      <c r="E1739">
        <v>199</v>
      </c>
      <c r="F1739">
        <v>4295</v>
      </c>
      <c r="G1739">
        <v>1.5</v>
      </c>
    </row>
    <row r="1740" spans="1:7" x14ac:dyDescent="0.25">
      <c r="A1740" t="s">
        <v>637</v>
      </c>
      <c r="B1740" t="s">
        <v>12254</v>
      </c>
      <c r="C1740" t="s">
        <v>159</v>
      </c>
      <c r="D1740" t="s">
        <v>482</v>
      </c>
      <c r="E1740">
        <v>448</v>
      </c>
      <c r="F1740">
        <v>3675</v>
      </c>
      <c r="G1740">
        <v>1.6</v>
      </c>
    </row>
    <row r="1741" spans="1:7" x14ac:dyDescent="0.25">
      <c r="A1741" t="s">
        <v>5582</v>
      </c>
      <c r="B1741" t="s">
        <v>10155</v>
      </c>
      <c r="C1741" t="s">
        <v>159</v>
      </c>
      <c r="D1741" t="s">
        <v>482</v>
      </c>
      <c r="E1741">
        <v>579</v>
      </c>
      <c r="F1741">
        <v>1728</v>
      </c>
      <c r="G1741">
        <v>0.9</v>
      </c>
    </row>
    <row r="1742" spans="1:7" x14ac:dyDescent="0.25">
      <c r="A1742" t="s">
        <v>3138</v>
      </c>
      <c r="B1742" t="s">
        <v>6304</v>
      </c>
      <c r="C1742" t="s">
        <v>159</v>
      </c>
      <c r="D1742" t="s">
        <v>482</v>
      </c>
      <c r="E1742">
        <v>368</v>
      </c>
      <c r="F1742">
        <v>1012</v>
      </c>
      <c r="G1742">
        <v>1</v>
      </c>
    </row>
    <row r="1743" spans="1:7" x14ac:dyDescent="0.25">
      <c r="A1743" t="s">
        <v>2953</v>
      </c>
      <c r="B1743" t="s">
        <v>2952</v>
      </c>
      <c r="C1743" t="s">
        <v>159</v>
      </c>
      <c r="D1743" t="s">
        <v>482</v>
      </c>
      <c r="E1743">
        <v>6</v>
      </c>
      <c r="F1743">
        <v>2654</v>
      </c>
      <c r="G1743">
        <v>4.2</v>
      </c>
    </row>
    <row r="1744" spans="1:7" x14ac:dyDescent="0.25">
      <c r="A1744" t="s">
        <v>2704</v>
      </c>
      <c r="B1744" t="s">
        <v>11408</v>
      </c>
      <c r="C1744" t="s">
        <v>159</v>
      </c>
      <c r="D1744" t="s">
        <v>482</v>
      </c>
      <c r="E1744">
        <v>254</v>
      </c>
      <c r="F1744">
        <v>1305</v>
      </c>
      <c r="G1744">
        <v>1.9</v>
      </c>
    </row>
    <row r="1745" spans="1:7" x14ac:dyDescent="0.25">
      <c r="A1745" t="s">
        <v>11398</v>
      </c>
      <c r="B1745" t="s">
        <v>11397</v>
      </c>
      <c r="C1745" t="s">
        <v>159</v>
      </c>
      <c r="D1745" t="s">
        <v>482</v>
      </c>
      <c r="E1745">
        <v>30</v>
      </c>
      <c r="F1745">
        <v>1539</v>
      </c>
      <c r="G1745">
        <v>3</v>
      </c>
    </row>
    <row r="1746" spans="1:7" x14ac:dyDescent="0.25">
      <c r="A1746" t="s">
        <v>1173</v>
      </c>
      <c r="B1746" t="s">
        <v>1172</v>
      </c>
      <c r="C1746" t="s">
        <v>159</v>
      </c>
      <c r="D1746" t="s">
        <v>482</v>
      </c>
      <c r="E1746">
        <v>194</v>
      </c>
      <c r="F1746">
        <v>1189</v>
      </c>
      <c r="G1746">
        <v>3.3</v>
      </c>
    </row>
    <row r="1747" spans="1:7" x14ac:dyDescent="0.25">
      <c r="A1747" t="s">
        <v>2547</v>
      </c>
      <c r="B1747" t="s">
        <v>2546</v>
      </c>
      <c r="C1747" t="s">
        <v>159</v>
      </c>
      <c r="D1747" t="s">
        <v>482</v>
      </c>
      <c r="E1747">
        <v>85</v>
      </c>
      <c r="F1747">
        <v>2438</v>
      </c>
      <c r="G1747">
        <v>3.9</v>
      </c>
    </row>
    <row r="1748" spans="1:7" x14ac:dyDescent="0.25">
      <c r="A1748" t="s">
        <v>11632</v>
      </c>
      <c r="B1748" t="s">
        <v>11631</v>
      </c>
      <c r="C1748" t="s">
        <v>159</v>
      </c>
      <c r="D1748" t="s">
        <v>482</v>
      </c>
      <c r="E1748">
        <v>209</v>
      </c>
      <c r="F1748">
        <v>1333</v>
      </c>
      <c r="G1748">
        <v>4.2</v>
      </c>
    </row>
    <row r="1749" spans="1:7" x14ac:dyDescent="0.25">
      <c r="A1749" t="s">
        <v>6478</v>
      </c>
      <c r="B1749" t="s">
        <v>10771</v>
      </c>
      <c r="C1749" t="s">
        <v>159</v>
      </c>
      <c r="D1749" t="s">
        <v>482</v>
      </c>
      <c r="E1749">
        <v>460</v>
      </c>
      <c r="F1749">
        <v>1784</v>
      </c>
      <c r="G1749">
        <v>0.8</v>
      </c>
    </row>
    <row r="1750" spans="1:7" x14ac:dyDescent="0.25">
      <c r="A1750" t="s">
        <v>10974</v>
      </c>
      <c r="B1750" t="s">
        <v>10973</v>
      </c>
      <c r="C1750" t="s">
        <v>159</v>
      </c>
      <c r="D1750" t="s">
        <v>482</v>
      </c>
      <c r="E1750">
        <v>48</v>
      </c>
      <c r="F1750">
        <v>1843</v>
      </c>
      <c r="G1750">
        <v>5.9</v>
      </c>
    </row>
    <row r="1751" spans="1:7" x14ac:dyDescent="0.25">
      <c r="A1751" t="s">
        <v>11940</v>
      </c>
      <c r="B1751" t="s">
        <v>11939</v>
      </c>
      <c r="C1751" t="s">
        <v>159</v>
      </c>
      <c r="D1751" t="s">
        <v>482</v>
      </c>
      <c r="E1751">
        <v>133</v>
      </c>
      <c r="F1751">
        <v>1398</v>
      </c>
      <c r="G1751">
        <v>4.2</v>
      </c>
    </row>
    <row r="1752" spans="1:7" x14ac:dyDescent="0.25">
      <c r="A1752" t="s">
        <v>9636</v>
      </c>
      <c r="B1752" t="s">
        <v>11250</v>
      </c>
      <c r="C1752" t="s">
        <v>159</v>
      </c>
      <c r="D1752" t="s">
        <v>482</v>
      </c>
      <c r="E1752">
        <v>802</v>
      </c>
      <c r="F1752">
        <v>7900</v>
      </c>
      <c r="G1752">
        <v>1.1000000000000001</v>
      </c>
    </row>
    <row r="1753" spans="1:7" x14ac:dyDescent="0.25">
      <c r="A1753" t="s">
        <v>4282</v>
      </c>
      <c r="B1753" t="s">
        <v>10362</v>
      </c>
      <c r="C1753" t="s">
        <v>159</v>
      </c>
      <c r="D1753" t="s">
        <v>482</v>
      </c>
      <c r="E1753">
        <v>279</v>
      </c>
      <c r="F1753">
        <v>1310</v>
      </c>
      <c r="G1753">
        <v>0.60000000000000009</v>
      </c>
    </row>
    <row r="1754" spans="1:7" x14ac:dyDescent="0.25">
      <c r="A1754" t="s">
        <v>2672</v>
      </c>
      <c r="B1754" t="s">
        <v>11290</v>
      </c>
      <c r="C1754" t="s">
        <v>159</v>
      </c>
      <c r="D1754" t="s">
        <v>482</v>
      </c>
      <c r="E1754">
        <v>14</v>
      </c>
      <c r="F1754">
        <v>11052</v>
      </c>
      <c r="G1754">
        <v>11</v>
      </c>
    </row>
    <row r="1755" spans="1:7" x14ac:dyDescent="0.25">
      <c r="A1755" t="s">
        <v>7066</v>
      </c>
      <c r="B1755" t="s">
        <v>10439</v>
      </c>
      <c r="C1755" t="s">
        <v>159</v>
      </c>
      <c r="D1755" t="s">
        <v>482</v>
      </c>
      <c r="E1755">
        <v>186</v>
      </c>
      <c r="F1755">
        <v>3163</v>
      </c>
      <c r="G1755">
        <v>1.9</v>
      </c>
    </row>
    <row r="1756" spans="1:7" x14ac:dyDescent="0.25">
      <c r="A1756" t="s">
        <v>1382</v>
      </c>
      <c r="B1756" t="s">
        <v>2731</v>
      </c>
      <c r="C1756" t="s">
        <v>159</v>
      </c>
      <c r="D1756" t="s">
        <v>482</v>
      </c>
      <c r="E1756">
        <v>43</v>
      </c>
      <c r="F1756">
        <v>874</v>
      </c>
      <c r="G1756">
        <v>4</v>
      </c>
    </row>
    <row r="1757" spans="1:7" x14ac:dyDescent="0.25">
      <c r="A1757" t="s">
        <v>6051</v>
      </c>
      <c r="B1757" t="s">
        <v>12508</v>
      </c>
      <c r="C1757" t="s">
        <v>159</v>
      </c>
      <c r="D1757" t="s">
        <v>482</v>
      </c>
      <c r="E1757">
        <v>196</v>
      </c>
      <c r="F1757">
        <v>3045</v>
      </c>
      <c r="G1757">
        <v>1</v>
      </c>
    </row>
    <row r="1758" spans="1:7" x14ac:dyDescent="0.25">
      <c r="A1758" t="s">
        <v>7979</v>
      </c>
      <c r="B1758" t="s">
        <v>7978</v>
      </c>
      <c r="C1758" t="s">
        <v>159</v>
      </c>
      <c r="D1758" t="s">
        <v>482</v>
      </c>
      <c r="E1758">
        <v>57</v>
      </c>
      <c r="F1758">
        <v>2800</v>
      </c>
      <c r="G1758">
        <v>3.6</v>
      </c>
    </row>
    <row r="1759" spans="1:7" x14ac:dyDescent="0.25">
      <c r="A1759" t="s">
        <v>1626</v>
      </c>
      <c r="B1759" t="s">
        <v>1625</v>
      </c>
      <c r="C1759" t="s">
        <v>159</v>
      </c>
      <c r="D1759" t="s">
        <v>482</v>
      </c>
      <c r="E1759">
        <v>137</v>
      </c>
      <c r="F1759">
        <v>3417</v>
      </c>
      <c r="G1759">
        <v>7.1</v>
      </c>
    </row>
    <row r="1760" spans="1:7" x14ac:dyDescent="0.25">
      <c r="A1760" t="s">
        <v>8407</v>
      </c>
      <c r="B1760" t="s">
        <v>8406</v>
      </c>
      <c r="C1760" t="s">
        <v>159</v>
      </c>
      <c r="D1760" t="s">
        <v>482</v>
      </c>
      <c r="E1760">
        <v>19</v>
      </c>
      <c r="F1760">
        <v>1089</v>
      </c>
      <c r="G1760">
        <v>3.3</v>
      </c>
    </row>
    <row r="1761" spans="1:7" x14ac:dyDescent="0.25">
      <c r="A1761" t="s">
        <v>3521</v>
      </c>
      <c r="B1761" t="s">
        <v>1471</v>
      </c>
      <c r="C1761" t="s">
        <v>159</v>
      </c>
      <c r="D1761" t="s">
        <v>482</v>
      </c>
      <c r="E1761">
        <v>36</v>
      </c>
      <c r="F1761">
        <v>1205</v>
      </c>
      <c r="G1761">
        <v>2.9</v>
      </c>
    </row>
    <row r="1762" spans="1:7" x14ac:dyDescent="0.25">
      <c r="A1762" t="s">
        <v>2444</v>
      </c>
      <c r="B1762" t="s">
        <v>6948</v>
      </c>
      <c r="C1762" t="s">
        <v>159</v>
      </c>
      <c r="D1762" t="s">
        <v>482</v>
      </c>
      <c r="E1762">
        <v>109</v>
      </c>
      <c r="F1762">
        <v>2548</v>
      </c>
      <c r="G1762">
        <v>8.3000000000000007</v>
      </c>
    </row>
    <row r="1763" spans="1:7" x14ac:dyDescent="0.25">
      <c r="A1763" t="s">
        <v>5224</v>
      </c>
      <c r="B1763" t="s">
        <v>5223</v>
      </c>
      <c r="C1763" t="s">
        <v>159</v>
      </c>
      <c r="D1763" t="s">
        <v>482</v>
      </c>
      <c r="E1763">
        <v>117</v>
      </c>
      <c r="F1763">
        <v>1425</v>
      </c>
      <c r="G1763">
        <v>1.7000000000000002</v>
      </c>
    </row>
    <row r="1764" spans="1:7" x14ac:dyDescent="0.25">
      <c r="A1764" t="s">
        <v>5173</v>
      </c>
      <c r="B1764" t="s">
        <v>8985</v>
      </c>
      <c r="C1764" t="s">
        <v>159</v>
      </c>
      <c r="D1764" t="s">
        <v>482</v>
      </c>
      <c r="E1764">
        <v>149</v>
      </c>
      <c r="F1764">
        <v>1441</v>
      </c>
      <c r="G1764">
        <v>1.4</v>
      </c>
    </row>
    <row r="1765" spans="1:7" x14ac:dyDescent="0.25">
      <c r="A1765" t="s">
        <v>11480</v>
      </c>
      <c r="B1765" t="s">
        <v>11479</v>
      </c>
      <c r="C1765" t="s">
        <v>159</v>
      </c>
      <c r="D1765" t="s">
        <v>482</v>
      </c>
      <c r="E1765">
        <v>6</v>
      </c>
      <c r="F1765">
        <v>3032</v>
      </c>
      <c r="G1765">
        <v>2.4</v>
      </c>
    </row>
    <row r="1766" spans="1:7" x14ac:dyDescent="0.25">
      <c r="A1766" t="s">
        <v>4046</v>
      </c>
      <c r="B1766" t="s">
        <v>6337</v>
      </c>
      <c r="C1766" t="s">
        <v>159</v>
      </c>
      <c r="D1766" t="s">
        <v>482</v>
      </c>
      <c r="E1766">
        <v>923</v>
      </c>
      <c r="F1766">
        <v>6269</v>
      </c>
      <c r="G1766">
        <v>0.30000000000000004</v>
      </c>
    </row>
    <row r="1767" spans="1:7" x14ac:dyDescent="0.25">
      <c r="A1767" t="s">
        <v>1571</v>
      </c>
      <c r="B1767" t="s">
        <v>1570</v>
      </c>
      <c r="C1767" t="s">
        <v>159</v>
      </c>
      <c r="D1767" t="s">
        <v>482</v>
      </c>
      <c r="E1767">
        <v>101</v>
      </c>
      <c r="F1767">
        <v>1256</v>
      </c>
      <c r="G1767">
        <v>1.3</v>
      </c>
    </row>
    <row r="1768" spans="1:7" x14ac:dyDescent="0.25">
      <c r="A1768" t="s">
        <v>3217</v>
      </c>
      <c r="B1768" t="s">
        <v>11926</v>
      </c>
      <c r="C1768" t="s">
        <v>159</v>
      </c>
      <c r="D1768" t="s">
        <v>482</v>
      </c>
      <c r="E1768">
        <v>771</v>
      </c>
      <c r="F1768">
        <v>2779</v>
      </c>
      <c r="G1768">
        <v>0.2</v>
      </c>
    </row>
    <row r="1769" spans="1:7" x14ac:dyDescent="0.25">
      <c r="A1769" t="s">
        <v>9694</v>
      </c>
      <c r="B1769" t="s">
        <v>753</v>
      </c>
      <c r="C1769" t="s">
        <v>159</v>
      </c>
      <c r="D1769" t="s">
        <v>482</v>
      </c>
      <c r="E1769">
        <v>23</v>
      </c>
      <c r="F1769">
        <v>15220</v>
      </c>
      <c r="G1769">
        <v>13.7</v>
      </c>
    </row>
    <row r="1770" spans="1:7" x14ac:dyDescent="0.25">
      <c r="A1770" t="s">
        <v>7359</v>
      </c>
      <c r="B1770" t="s">
        <v>7358</v>
      </c>
      <c r="C1770" t="s">
        <v>159</v>
      </c>
      <c r="D1770" t="s">
        <v>482</v>
      </c>
      <c r="E1770">
        <v>139</v>
      </c>
      <c r="F1770">
        <v>1545</v>
      </c>
      <c r="G1770">
        <v>3.8</v>
      </c>
    </row>
    <row r="1771" spans="1:7" x14ac:dyDescent="0.25">
      <c r="A1771" t="s">
        <v>7044</v>
      </c>
      <c r="B1771" t="s">
        <v>7043</v>
      </c>
      <c r="C1771" t="s">
        <v>159</v>
      </c>
      <c r="D1771" t="s">
        <v>482</v>
      </c>
      <c r="E1771">
        <v>55</v>
      </c>
      <c r="F1771">
        <v>1659</v>
      </c>
      <c r="G1771">
        <v>2.2999999999999998</v>
      </c>
    </row>
    <row r="1772" spans="1:7" x14ac:dyDescent="0.25">
      <c r="A1772" t="s">
        <v>10891</v>
      </c>
      <c r="B1772" t="s">
        <v>12570</v>
      </c>
      <c r="C1772" t="s">
        <v>159</v>
      </c>
      <c r="D1772" t="s">
        <v>482</v>
      </c>
      <c r="E1772">
        <v>130</v>
      </c>
      <c r="F1772">
        <v>1466</v>
      </c>
      <c r="G1772">
        <v>3.8</v>
      </c>
    </row>
    <row r="1773" spans="1:7" x14ac:dyDescent="0.25">
      <c r="A1773" t="s">
        <v>8261</v>
      </c>
      <c r="B1773" t="s">
        <v>8260</v>
      </c>
      <c r="C1773" t="s">
        <v>159</v>
      </c>
      <c r="D1773" t="s">
        <v>482</v>
      </c>
      <c r="E1773">
        <v>15</v>
      </c>
      <c r="F1773">
        <v>465</v>
      </c>
      <c r="G1773">
        <v>2.5</v>
      </c>
    </row>
    <row r="1774" spans="1:7" x14ac:dyDescent="0.25">
      <c r="A1774" t="s">
        <v>5328</v>
      </c>
      <c r="B1774" t="s">
        <v>5327</v>
      </c>
      <c r="C1774" t="s">
        <v>159</v>
      </c>
      <c r="D1774" t="s">
        <v>482</v>
      </c>
      <c r="E1774">
        <v>671</v>
      </c>
      <c r="F1774">
        <v>4891</v>
      </c>
      <c r="G1774">
        <v>0.5</v>
      </c>
    </row>
    <row r="1775" spans="1:7" x14ac:dyDescent="0.25">
      <c r="A1775" t="s">
        <v>9674</v>
      </c>
      <c r="B1775" t="s">
        <v>9741</v>
      </c>
      <c r="C1775" t="s">
        <v>159</v>
      </c>
      <c r="D1775" t="s">
        <v>482</v>
      </c>
      <c r="E1775">
        <v>222</v>
      </c>
      <c r="F1775">
        <v>1265</v>
      </c>
      <c r="G1775">
        <v>1.8</v>
      </c>
    </row>
    <row r="1776" spans="1:7" x14ac:dyDescent="0.25">
      <c r="A1776" t="s">
        <v>2439</v>
      </c>
      <c r="B1776" t="s">
        <v>4231</v>
      </c>
      <c r="C1776" t="s">
        <v>159</v>
      </c>
      <c r="D1776" t="s">
        <v>482</v>
      </c>
      <c r="E1776">
        <v>94</v>
      </c>
      <c r="F1776">
        <v>907</v>
      </c>
      <c r="G1776">
        <v>2</v>
      </c>
    </row>
    <row r="1777" spans="1:7" x14ac:dyDescent="0.25">
      <c r="A1777" t="s">
        <v>5438</v>
      </c>
      <c r="B1777" t="s">
        <v>5437</v>
      </c>
      <c r="C1777" t="s">
        <v>681</v>
      </c>
      <c r="D1777" t="s">
        <v>472</v>
      </c>
      <c r="E1777">
        <v>148</v>
      </c>
      <c r="F1777">
        <v>11809</v>
      </c>
      <c r="G1777">
        <v>440.2</v>
      </c>
    </row>
    <row r="1778" spans="1:7" x14ac:dyDescent="0.25">
      <c r="A1778" t="s">
        <v>3244</v>
      </c>
      <c r="B1778" t="s">
        <v>11210</v>
      </c>
      <c r="C1778" t="s">
        <v>681</v>
      </c>
      <c r="D1778" t="s">
        <v>472</v>
      </c>
      <c r="E1778">
        <v>1559</v>
      </c>
      <c r="F1778">
        <v>5222</v>
      </c>
      <c r="G1778">
        <v>2.6</v>
      </c>
    </row>
    <row r="1779" spans="1:7" x14ac:dyDescent="0.25">
      <c r="A1779" t="s">
        <v>2517</v>
      </c>
      <c r="B1779" t="s">
        <v>7431</v>
      </c>
      <c r="C1779" t="s">
        <v>681</v>
      </c>
      <c r="D1779" t="s">
        <v>472</v>
      </c>
      <c r="E1779">
        <v>154</v>
      </c>
      <c r="F1779">
        <v>1549</v>
      </c>
      <c r="G1779">
        <v>9.6</v>
      </c>
    </row>
    <row r="1780" spans="1:7" x14ac:dyDescent="0.25">
      <c r="A1780" t="s">
        <v>4144</v>
      </c>
      <c r="B1780" t="s">
        <v>6107</v>
      </c>
      <c r="C1780" t="s">
        <v>681</v>
      </c>
      <c r="D1780" t="s">
        <v>472</v>
      </c>
      <c r="E1780">
        <v>164</v>
      </c>
      <c r="F1780">
        <v>1673</v>
      </c>
      <c r="G1780">
        <v>13.3</v>
      </c>
    </row>
    <row r="1781" spans="1:7" x14ac:dyDescent="0.25">
      <c r="A1781" t="s">
        <v>4588</v>
      </c>
      <c r="B1781" t="s">
        <v>2605</v>
      </c>
      <c r="C1781" t="s">
        <v>681</v>
      </c>
      <c r="D1781" t="s">
        <v>472</v>
      </c>
      <c r="E1781">
        <v>130</v>
      </c>
      <c r="F1781">
        <v>398</v>
      </c>
      <c r="G1781">
        <v>7.9</v>
      </c>
    </row>
    <row r="1782" spans="1:7" x14ac:dyDescent="0.25">
      <c r="A1782" t="s">
        <v>2079</v>
      </c>
      <c r="B1782" t="s">
        <v>7265</v>
      </c>
      <c r="C1782" t="s">
        <v>681</v>
      </c>
      <c r="D1782" t="s">
        <v>472</v>
      </c>
      <c r="E1782">
        <v>123</v>
      </c>
      <c r="F1782">
        <v>976</v>
      </c>
      <c r="G1782">
        <v>5.2</v>
      </c>
    </row>
    <row r="1783" spans="1:7" x14ac:dyDescent="0.25">
      <c r="A1783" t="s">
        <v>1785</v>
      </c>
      <c r="B1783" t="s">
        <v>5707</v>
      </c>
      <c r="C1783" t="s">
        <v>681</v>
      </c>
      <c r="D1783" t="s">
        <v>472</v>
      </c>
      <c r="E1783">
        <v>589</v>
      </c>
      <c r="F1783">
        <v>2649</v>
      </c>
      <c r="G1783">
        <v>0.9</v>
      </c>
    </row>
    <row r="1784" spans="1:7" x14ac:dyDescent="0.25">
      <c r="A1784" t="s">
        <v>8716</v>
      </c>
      <c r="B1784" t="s">
        <v>8715</v>
      </c>
      <c r="C1784" t="s">
        <v>681</v>
      </c>
      <c r="D1784" t="s">
        <v>472</v>
      </c>
      <c r="E1784">
        <v>164</v>
      </c>
      <c r="F1784">
        <v>1826</v>
      </c>
      <c r="G1784">
        <v>25.3</v>
      </c>
    </row>
    <row r="1785" spans="1:7" x14ac:dyDescent="0.25">
      <c r="A1785" t="s">
        <v>3379</v>
      </c>
      <c r="B1785" t="s">
        <v>3378</v>
      </c>
      <c r="C1785" t="s">
        <v>681</v>
      </c>
      <c r="D1785" t="s">
        <v>472</v>
      </c>
      <c r="E1785">
        <v>182</v>
      </c>
      <c r="F1785">
        <v>1698</v>
      </c>
      <c r="G1785">
        <v>3.6</v>
      </c>
    </row>
    <row r="1786" spans="1:7" x14ac:dyDescent="0.25">
      <c r="A1786" t="s">
        <v>999</v>
      </c>
      <c r="B1786" t="s">
        <v>2619</v>
      </c>
      <c r="C1786" t="s">
        <v>681</v>
      </c>
      <c r="D1786" t="s">
        <v>472</v>
      </c>
      <c r="E1786">
        <v>211</v>
      </c>
      <c r="F1786">
        <v>3741</v>
      </c>
      <c r="G1786">
        <v>9.1</v>
      </c>
    </row>
    <row r="1787" spans="1:7" x14ac:dyDescent="0.25">
      <c r="A1787" t="s">
        <v>765</v>
      </c>
      <c r="B1787" t="s">
        <v>10459</v>
      </c>
      <c r="C1787" t="s">
        <v>681</v>
      </c>
      <c r="D1787" t="s">
        <v>472</v>
      </c>
      <c r="E1787">
        <v>472</v>
      </c>
      <c r="F1787">
        <v>796</v>
      </c>
      <c r="G1787">
        <v>2.8</v>
      </c>
    </row>
    <row r="1788" spans="1:7" x14ac:dyDescent="0.25">
      <c r="A1788" t="s">
        <v>2503</v>
      </c>
      <c r="B1788" t="s">
        <v>9438</v>
      </c>
      <c r="C1788" t="s">
        <v>681</v>
      </c>
      <c r="D1788" t="s">
        <v>472</v>
      </c>
      <c r="E1788">
        <v>247</v>
      </c>
      <c r="F1788">
        <v>1980</v>
      </c>
      <c r="G1788">
        <v>4.5</v>
      </c>
    </row>
    <row r="1789" spans="1:7" x14ac:dyDescent="0.25">
      <c r="A1789" t="s">
        <v>901</v>
      </c>
      <c r="B1789" t="s">
        <v>6749</v>
      </c>
      <c r="C1789" t="s">
        <v>681</v>
      </c>
      <c r="D1789" t="s">
        <v>472</v>
      </c>
      <c r="E1789">
        <v>237</v>
      </c>
      <c r="F1789">
        <v>2252</v>
      </c>
      <c r="G1789">
        <v>2</v>
      </c>
    </row>
    <row r="1790" spans="1:7" x14ac:dyDescent="0.25">
      <c r="A1790" t="s">
        <v>5100</v>
      </c>
      <c r="B1790" t="s">
        <v>5099</v>
      </c>
      <c r="C1790" t="s">
        <v>681</v>
      </c>
      <c r="D1790" t="s">
        <v>472</v>
      </c>
      <c r="E1790">
        <v>151</v>
      </c>
      <c r="F1790">
        <v>687</v>
      </c>
      <c r="G1790">
        <v>12</v>
      </c>
    </row>
    <row r="1791" spans="1:7" x14ac:dyDescent="0.25">
      <c r="A1791" t="s">
        <v>2938</v>
      </c>
      <c r="B1791" t="s">
        <v>12038</v>
      </c>
      <c r="C1791" t="s">
        <v>681</v>
      </c>
      <c r="D1791" t="s">
        <v>472</v>
      </c>
      <c r="E1791">
        <v>225</v>
      </c>
      <c r="F1791">
        <v>3565</v>
      </c>
      <c r="G1791">
        <v>9.3000000000000007</v>
      </c>
    </row>
    <row r="1792" spans="1:7" x14ac:dyDescent="0.25">
      <c r="A1792" t="s">
        <v>1126</v>
      </c>
      <c r="B1792" t="s">
        <v>3152</v>
      </c>
      <c r="C1792" t="s">
        <v>681</v>
      </c>
      <c r="D1792" t="s">
        <v>472</v>
      </c>
      <c r="E1792">
        <v>327</v>
      </c>
      <c r="F1792">
        <v>676</v>
      </c>
      <c r="G1792">
        <v>2</v>
      </c>
    </row>
    <row r="1793" spans="1:7" x14ac:dyDescent="0.25">
      <c r="A1793" t="s">
        <v>7123</v>
      </c>
      <c r="B1793" t="s">
        <v>11927</v>
      </c>
      <c r="C1793" t="s">
        <v>681</v>
      </c>
      <c r="D1793" t="s">
        <v>472</v>
      </c>
      <c r="E1793">
        <v>164</v>
      </c>
      <c r="F1793">
        <v>1302</v>
      </c>
      <c r="G1793">
        <v>15.9</v>
      </c>
    </row>
    <row r="1794" spans="1:7" x14ac:dyDescent="0.25">
      <c r="A1794" t="s">
        <v>8452</v>
      </c>
      <c r="B1794" t="s">
        <v>10022</v>
      </c>
      <c r="C1794" t="s">
        <v>681</v>
      </c>
      <c r="D1794" t="s">
        <v>472</v>
      </c>
      <c r="E1794">
        <v>205</v>
      </c>
      <c r="F1794">
        <v>1256</v>
      </c>
      <c r="G1794">
        <v>2.5</v>
      </c>
    </row>
    <row r="1795" spans="1:7" x14ac:dyDescent="0.25">
      <c r="A1795" t="s">
        <v>767</v>
      </c>
      <c r="B1795" t="s">
        <v>766</v>
      </c>
      <c r="C1795" t="s">
        <v>681</v>
      </c>
      <c r="D1795" t="s">
        <v>472</v>
      </c>
      <c r="E1795">
        <v>191</v>
      </c>
      <c r="F1795">
        <v>1049</v>
      </c>
      <c r="G1795">
        <v>4.0999999999999996</v>
      </c>
    </row>
    <row r="1796" spans="1:7" x14ac:dyDescent="0.25">
      <c r="A1796" t="s">
        <v>1892</v>
      </c>
      <c r="B1796" t="s">
        <v>10652</v>
      </c>
      <c r="C1796" t="s">
        <v>681</v>
      </c>
      <c r="D1796" t="s">
        <v>472</v>
      </c>
      <c r="E1796">
        <v>315</v>
      </c>
      <c r="F1796">
        <v>6004</v>
      </c>
      <c r="G1796">
        <v>2.9</v>
      </c>
    </row>
    <row r="1797" spans="1:7" x14ac:dyDescent="0.25">
      <c r="A1797" t="s">
        <v>4850</v>
      </c>
      <c r="B1797" t="s">
        <v>12276</v>
      </c>
      <c r="C1797" t="s">
        <v>681</v>
      </c>
      <c r="D1797" t="s">
        <v>472</v>
      </c>
      <c r="E1797">
        <v>180</v>
      </c>
      <c r="F1797">
        <v>824</v>
      </c>
      <c r="G1797">
        <v>11</v>
      </c>
    </row>
    <row r="1798" spans="1:7" x14ac:dyDescent="0.25">
      <c r="A1798" t="s">
        <v>5860</v>
      </c>
      <c r="B1798" t="s">
        <v>5859</v>
      </c>
      <c r="C1798" t="s">
        <v>681</v>
      </c>
      <c r="D1798" t="s">
        <v>472</v>
      </c>
      <c r="E1798">
        <v>123</v>
      </c>
      <c r="F1798">
        <v>3806</v>
      </c>
      <c r="G1798">
        <v>7.8</v>
      </c>
    </row>
    <row r="1799" spans="1:7" x14ac:dyDescent="0.25">
      <c r="A1799" t="s">
        <v>6343</v>
      </c>
      <c r="B1799" t="s">
        <v>8453</v>
      </c>
      <c r="C1799" t="s">
        <v>681</v>
      </c>
      <c r="D1799" t="s">
        <v>472</v>
      </c>
      <c r="E1799">
        <v>127</v>
      </c>
      <c r="F1799">
        <v>4683</v>
      </c>
      <c r="G1799">
        <v>5.5</v>
      </c>
    </row>
    <row r="1800" spans="1:7" x14ac:dyDescent="0.25">
      <c r="A1800" t="s">
        <v>2175</v>
      </c>
      <c r="B1800" t="s">
        <v>7458</v>
      </c>
      <c r="C1800" t="s">
        <v>681</v>
      </c>
      <c r="D1800" t="s">
        <v>472</v>
      </c>
      <c r="E1800">
        <v>301</v>
      </c>
      <c r="F1800">
        <v>2470</v>
      </c>
      <c r="G1800">
        <v>1.6</v>
      </c>
    </row>
    <row r="1801" spans="1:7" x14ac:dyDescent="0.25">
      <c r="A1801" t="s">
        <v>1135</v>
      </c>
      <c r="B1801" t="s">
        <v>2526</v>
      </c>
      <c r="C1801" t="s">
        <v>681</v>
      </c>
      <c r="D1801" t="s">
        <v>472</v>
      </c>
      <c r="E1801">
        <v>306</v>
      </c>
      <c r="F1801">
        <v>438</v>
      </c>
      <c r="G1801">
        <v>1.1000000000000001</v>
      </c>
    </row>
    <row r="1802" spans="1:7" x14ac:dyDescent="0.25">
      <c r="A1802" t="s">
        <v>2182</v>
      </c>
      <c r="B1802" t="s">
        <v>5243</v>
      </c>
      <c r="C1802" t="s">
        <v>681</v>
      </c>
      <c r="D1802" t="s">
        <v>472</v>
      </c>
      <c r="E1802">
        <v>270</v>
      </c>
      <c r="F1802">
        <v>3092</v>
      </c>
      <c r="G1802">
        <v>3.4</v>
      </c>
    </row>
    <row r="1803" spans="1:7" x14ac:dyDescent="0.25">
      <c r="A1803" t="s">
        <v>4237</v>
      </c>
      <c r="B1803" t="s">
        <v>9889</v>
      </c>
      <c r="C1803" t="s">
        <v>681</v>
      </c>
      <c r="D1803" t="s">
        <v>472</v>
      </c>
      <c r="E1803">
        <v>196</v>
      </c>
      <c r="F1803">
        <v>1569</v>
      </c>
      <c r="G1803">
        <v>3.1</v>
      </c>
    </row>
    <row r="1804" spans="1:7" x14ac:dyDescent="0.25">
      <c r="A1804" t="s">
        <v>2664</v>
      </c>
      <c r="B1804" t="s">
        <v>6819</v>
      </c>
      <c r="C1804" t="s">
        <v>681</v>
      </c>
      <c r="D1804" t="s">
        <v>472</v>
      </c>
      <c r="E1804">
        <v>223</v>
      </c>
      <c r="F1804">
        <v>2684</v>
      </c>
      <c r="G1804">
        <v>5.2</v>
      </c>
    </row>
    <row r="1805" spans="1:7" x14ac:dyDescent="0.25">
      <c r="A1805" t="s">
        <v>3426</v>
      </c>
      <c r="B1805" t="s">
        <v>9496</v>
      </c>
      <c r="C1805" t="s">
        <v>681</v>
      </c>
      <c r="D1805" t="s">
        <v>472</v>
      </c>
      <c r="E1805">
        <v>199</v>
      </c>
      <c r="F1805">
        <v>1804</v>
      </c>
      <c r="G1805">
        <v>2.7</v>
      </c>
    </row>
    <row r="1806" spans="1:7" x14ac:dyDescent="0.25">
      <c r="A1806" t="s">
        <v>2457</v>
      </c>
      <c r="B1806" t="s">
        <v>6794</v>
      </c>
      <c r="C1806" t="s">
        <v>681</v>
      </c>
      <c r="D1806" t="s">
        <v>472</v>
      </c>
      <c r="E1806">
        <v>365</v>
      </c>
      <c r="F1806">
        <v>1817</v>
      </c>
      <c r="G1806">
        <v>1.2</v>
      </c>
    </row>
    <row r="1807" spans="1:7" x14ac:dyDescent="0.25">
      <c r="A1807" t="s">
        <v>3238</v>
      </c>
      <c r="B1807" t="s">
        <v>9328</v>
      </c>
      <c r="C1807" t="s">
        <v>681</v>
      </c>
      <c r="D1807" t="s">
        <v>472</v>
      </c>
      <c r="E1807">
        <v>286</v>
      </c>
      <c r="F1807">
        <v>3843</v>
      </c>
      <c r="G1807">
        <v>1.6</v>
      </c>
    </row>
    <row r="1808" spans="1:7" x14ac:dyDescent="0.25">
      <c r="A1808" t="s">
        <v>1629</v>
      </c>
      <c r="B1808" t="s">
        <v>8665</v>
      </c>
      <c r="C1808" t="s">
        <v>681</v>
      </c>
      <c r="D1808" t="s">
        <v>472</v>
      </c>
      <c r="E1808">
        <v>966</v>
      </c>
      <c r="F1808">
        <v>1456</v>
      </c>
      <c r="G1808">
        <v>0.9</v>
      </c>
    </row>
    <row r="1809" spans="1:7" x14ac:dyDescent="0.25">
      <c r="A1809" t="s">
        <v>2921</v>
      </c>
      <c r="B1809" t="s">
        <v>7486</v>
      </c>
      <c r="C1809" t="s">
        <v>681</v>
      </c>
      <c r="D1809" t="s">
        <v>472</v>
      </c>
      <c r="E1809">
        <v>192</v>
      </c>
      <c r="F1809">
        <v>2000</v>
      </c>
      <c r="G1809">
        <v>3.2</v>
      </c>
    </row>
    <row r="1810" spans="1:7" x14ac:dyDescent="0.25">
      <c r="A1810" t="s">
        <v>1179</v>
      </c>
      <c r="B1810" t="s">
        <v>3974</v>
      </c>
      <c r="C1810" t="s">
        <v>681</v>
      </c>
      <c r="D1810" t="s">
        <v>472</v>
      </c>
      <c r="E1810">
        <v>232</v>
      </c>
      <c r="F1810">
        <v>3067</v>
      </c>
      <c r="G1810">
        <v>2.4</v>
      </c>
    </row>
    <row r="1811" spans="1:7" x14ac:dyDescent="0.25">
      <c r="A1811" t="s">
        <v>2334</v>
      </c>
      <c r="B1811" t="s">
        <v>9879</v>
      </c>
      <c r="C1811" t="s">
        <v>681</v>
      </c>
      <c r="D1811" t="s">
        <v>472</v>
      </c>
      <c r="E1811">
        <v>187</v>
      </c>
      <c r="F1811">
        <v>1944</v>
      </c>
      <c r="G1811">
        <v>11</v>
      </c>
    </row>
    <row r="1812" spans="1:7" x14ac:dyDescent="0.25">
      <c r="A1812" t="s">
        <v>847</v>
      </c>
      <c r="B1812" t="s">
        <v>4819</v>
      </c>
      <c r="C1812" t="s">
        <v>681</v>
      </c>
      <c r="D1812" t="s">
        <v>472</v>
      </c>
      <c r="E1812">
        <v>197</v>
      </c>
      <c r="F1812">
        <v>1088</v>
      </c>
      <c r="G1812">
        <v>1.1000000000000001</v>
      </c>
    </row>
    <row r="1813" spans="1:7" x14ac:dyDescent="0.25">
      <c r="A1813" t="s">
        <v>5172</v>
      </c>
      <c r="B1813" t="s">
        <v>5171</v>
      </c>
      <c r="C1813" t="s">
        <v>681</v>
      </c>
      <c r="D1813" t="s">
        <v>472</v>
      </c>
      <c r="E1813">
        <v>196</v>
      </c>
      <c r="F1813">
        <v>2471</v>
      </c>
      <c r="G1813">
        <v>8.4</v>
      </c>
    </row>
    <row r="1814" spans="1:7" x14ac:dyDescent="0.25">
      <c r="A1814" t="s">
        <v>3079</v>
      </c>
      <c r="B1814" t="s">
        <v>4111</v>
      </c>
      <c r="C1814" t="s">
        <v>681</v>
      </c>
      <c r="D1814" t="s">
        <v>472</v>
      </c>
      <c r="E1814">
        <v>560</v>
      </c>
      <c r="F1814">
        <v>3081</v>
      </c>
      <c r="G1814">
        <v>0.70000000000000007</v>
      </c>
    </row>
    <row r="1815" spans="1:7" x14ac:dyDescent="0.25">
      <c r="A1815" t="s">
        <v>5092</v>
      </c>
      <c r="B1815" t="s">
        <v>5091</v>
      </c>
      <c r="C1815" t="s">
        <v>681</v>
      </c>
      <c r="D1815" t="s">
        <v>472</v>
      </c>
      <c r="E1815">
        <v>175</v>
      </c>
      <c r="F1815">
        <v>644</v>
      </c>
      <c r="G1815">
        <v>11.6</v>
      </c>
    </row>
    <row r="1816" spans="1:7" x14ac:dyDescent="0.25">
      <c r="A1816" t="s">
        <v>2041</v>
      </c>
      <c r="B1816" t="s">
        <v>9980</v>
      </c>
      <c r="C1816" t="s">
        <v>681</v>
      </c>
      <c r="D1816" t="s">
        <v>472</v>
      </c>
      <c r="E1816">
        <v>180</v>
      </c>
      <c r="F1816">
        <v>1234</v>
      </c>
      <c r="G1816">
        <v>2.1</v>
      </c>
    </row>
    <row r="1817" spans="1:7" x14ac:dyDescent="0.25">
      <c r="A1817" t="s">
        <v>1814</v>
      </c>
      <c r="B1817" t="s">
        <v>8430</v>
      </c>
      <c r="C1817" t="s">
        <v>681</v>
      </c>
      <c r="D1817" t="s">
        <v>472</v>
      </c>
      <c r="E1817">
        <v>234</v>
      </c>
      <c r="F1817">
        <v>5227</v>
      </c>
      <c r="G1817">
        <v>1.4</v>
      </c>
    </row>
    <row r="1818" spans="1:7" x14ac:dyDescent="0.25">
      <c r="A1818" t="s">
        <v>8299</v>
      </c>
      <c r="B1818" t="s">
        <v>12516</v>
      </c>
      <c r="C1818" t="s">
        <v>681</v>
      </c>
      <c r="D1818" t="s">
        <v>472</v>
      </c>
      <c r="E1818">
        <v>222</v>
      </c>
      <c r="F1818">
        <v>5360</v>
      </c>
      <c r="G1818">
        <v>2.6</v>
      </c>
    </row>
    <row r="1819" spans="1:7" x14ac:dyDescent="0.25">
      <c r="A1819" t="s">
        <v>1214</v>
      </c>
      <c r="B1819" t="s">
        <v>4705</v>
      </c>
      <c r="C1819" t="s">
        <v>681</v>
      </c>
      <c r="D1819" t="s">
        <v>472</v>
      </c>
      <c r="E1819">
        <v>244</v>
      </c>
      <c r="F1819">
        <v>1871</v>
      </c>
      <c r="G1819">
        <v>2.7</v>
      </c>
    </row>
    <row r="1820" spans="1:7" x14ac:dyDescent="0.25">
      <c r="A1820" t="s">
        <v>1898</v>
      </c>
      <c r="B1820" t="s">
        <v>3370</v>
      </c>
      <c r="C1820" t="s">
        <v>681</v>
      </c>
      <c r="D1820" t="s">
        <v>472</v>
      </c>
      <c r="E1820">
        <v>180</v>
      </c>
      <c r="F1820">
        <v>987</v>
      </c>
      <c r="G1820">
        <v>2</v>
      </c>
    </row>
    <row r="1821" spans="1:7" x14ac:dyDescent="0.25">
      <c r="A1821" t="s">
        <v>3723</v>
      </c>
      <c r="B1821" t="s">
        <v>5572</v>
      </c>
      <c r="C1821" t="s">
        <v>681</v>
      </c>
      <c r="D1821" t="s">
        <v>472</v>
      </c>
      <c r="E1821">
        <v>534</v>
      </c>
      <c r="F1821">
        <v>1636</v>
      </c>
      <c r="G1821">
        <v>0.60000000000000009</v>
      </c>
    </row>
    <row r="1822" spans="1:7" x14ac:dyDescent="0.25">
      <c r="A1822" t="s">
        <v>1720</v>
      </c>
      <c r="B1822" t="s">
        <v>8520</v>
      </c>
      <c r="C1822" t="s">
        <v>681</v>
      </c>
      <c r="D1822" t="s">
        <v>472</v>
      </c>
      <c r="E1822">
        <v>200</v>
      </c>
      <c r="F1822">
        <v>4150</v>
      </c>
      <c r="G1822">
        <v>3.1</v>
      </c>
    </row>
    <row r="1823" spans="1:7" x14ac:dyDescent="0.25">
      <c r="A1823" t="s">
        <v>3644</v>
      </c>
      <c r="B1823" t="s">
        <v>3643</v>
      </c>
      <c r="C1823" t="s">
        <v>681</v>
      </c>
      <c r="D1823" t="s">
        <v>472</v>
      </c>
      <c r="E1823">
        <v>189</v>
      </c>
      <c r="F1823">
        <v>5837</v>
      </c>
      <c r="G1823">
        <v>23.4</v>
      </c>
    </row>
    <row r="1824" spans="1:7" x14ac:dyDescent="0.25">
      <c r="A1824" t="s">
        <v>2979</v>
      </c>
      <c r="B1824" t="s">
        <v>9541</v>
      </c>
      <c r="C1824" t="s">
        <v>681</v>
      </c>
      <c r="D1824" t="s">
        <v>472</v>
      </c>
      <c r="E1824">
        <v>136</v>
      </c>
      <c r="F1824">
        <v>4606</v>
      </c>
      <c r="G1824">
        <v>5.5</v>
      </c>
    </row>
    <row r="1825" spans="1:7" x14ac:dyDescent="0.25">
      <c r="A1825" t="s">
        <v>4405</v>
      </c>
      <c r="B1825" t="s">
        <v>9124</v>
      </c>
      <c r="C1825" t="s">
        <v>681</v>
      </c>
      <c r="D1825" t="s">
        <v>472</v>
      </c>
      <c r="E1825">
        <v>166</v>
      </c>
      <c r="F1825">
        <v>1306</v>
      </c>
      <c r="G1825">
        <v>10.9</v>
      </c>
    </row>
    <row r="1826" spans="1:7" x14ac:dyDescent="0.25">
      <c r="A1826" t="s">
        <v>8265</v>
      </c>
      <c r="B1826" t="s">
        <v>8264</v>
      </c>
      <c r="C1826" t="s">
        <v>681</v>
      </c>
      <c r="D1826" t="s">
        <v>472</v>
      </c>
      <c r="E1826">
        <v>111</v>
      </c>
      <c r="F1826">
        <v>1675</v>
      </c>
      <c r="G1826">
        <v>3.2</v>
      </c>
    </row>
    <row r="1827" spans="1:7" x14ac:dyDescent="0.25">
      <c r="A1827" t="s">
        <v>5321</v>
      </c>
      <c r="B1827" t="s">
        <v>5320</v>
      </c>
      <c r="C1827" t="s">
        <v>681</v>
      </c>
      <c r="D1827" t="s">
        <v>472</v>
      </c>
      <c r="E1827">
        <v>155</v>
      </c>
      <c r="F1827">
        <v>774</v>
      </c>
      <c r="G1827">
        <v>3.8</v>
      </c>
    </row>
    <row r="1828" spans="1:7" x14ac:dyDescent="0.25">
      <c r="A1828" t="s">
        <v>6980</v>
      </c>
      <c r="B1828" t="s">
        <v>12626</v>
      </c>
      <c r="C1828" t="s">
        <v>681</v>
      </c>
      <c r="D1828" t="s">
        <v>472</v>
      </c>
      <c r="E1828">
        <v>142</v>
      </c>
      <c r="F1828">
        <v>1720</v>
      </c>
      <c r="G1828">
        <v>21.8</v>
      </c>
    </row>
    <row r="1829" spans="1:7" x14ac:dyDescent="0.25">
      <c r="A1829" t="s">
        <v>8250</v>
      </c>
      <c r="B1829" t="s">
        <v>8249</v>
      </c>
      <c r="C1829" t="s">
        <v>681</v>
      </c>
      <c r="D1829" t="s">
        <v>472</v>
      </c>
      <c r="E1829">
        <v>174</v>
      </c>
      <c r="F1829">
        <v>851</v>
      </c>
      <c r="G1829">
        <v>5.8</v>
      </c>
    </row>
    <row r="1830" spans="1:7" x14ac:dyDescent="0.25">
      <c r="A1830" t="s">
        <v>6434</v>
      </c>
      <c r="B1830" t="s">
        <v>6433</v>
      </c>
      <c r="C1830" t="s">
        <v>681</v>
      </c>
      <c r="D1830" t="s">
        <v>472</v>
      </c>
      <c r="E1830">
        <v>172</v>
      </c>
      <c r="F1830">
        <v>2104</v>
      </c>
      <c r="G1830">
        <v>34.299999999999997</v>
      </c>
    </row>
    <row r="1831" spans="1:7" x14ac:dyDescent="0.25">
      <c r="A1831" t="s">
        <v>6594</v>
      </c>
      <c r="B1831" t="s">
        <v>6593</v>
      </c>
      <c r="C1831" t="s">
        <v>681</v>
      </c>
      <c r="D1831" t="s">
        <v>472</v>
      </c>
      <c r="E1831">
        <v>135</v>
      </c>
      <c r="F1831">
        <v>815</v>
      </c>
      <c r="G1831">
        <v>8.6</v>
      </c>
    </row>
    <row r="1832" spans="1:7" x14ac:dyDescent="0.25">
      <c r="A1832" t="s">
        <v>7550</v>
      </c>
      <c r="B1832" t="s">
        <v>7549</v>
      </c>
      <c r="C1832" t="s">
        <v>681</v>
      </c>
      <c r="D1832" t="s">
        <v>472</v>
      </c>
      <c r="E1832">
        <v>116</v>
      </c>
      <c r="F1832">
        <v>1930</v>
      </c>
      <c r="G1832">
        <v>5</v>
      </c>
    </row>
    <row r="1833" spans="1:7" x14ac:dyDescent="0.25">
      <c r="A1833" t="s">
        <v>2091</v>
      </c>
      <c r="B1833" t="s">
        <v>12581</v>
      </c>
      <c r="C1833" t="s">
        <v>681</v>
      </c>
      <c r="D1833" t="s">
        <v>472</v>
      </c>
      <c r="E1833">
        <v>404</v>
      </c>
      <c r="F1833">
        <v>2784</v>
      </c>
      <c r="G1833">
        <v>11.2</v>
      </c>
    </row>
    <row r="1834" spans="1:7" x14ac:dyDescent="0.25">
      <c r="A1834" t="s">
        <v>10030</v>
      </c>
      <c r="B1834" t="s">
        <v>12288</v>
      </c>
      <c r="C1834" t="s">
        <v>681</v>
      </c>
      <c r="D1834" t="s">
        <v>472</v>
      </c>
      <c r="E1834">
        <v>211</v>
      </c>
      <c r="F1834">
        <v>1448</v>
      </c>
      <c r="G1834">
        <v>2.6</v>
      </c>
    </row>
    <row r="1835" spans="1:7" x14ac:dyDescent="0.25">
      <c r="A1835" t="s">
        <v>8564</v>
      </c>
      <c r="B1835" t="s">
        <v>8563</v>
      </c>
      <c r="C1835" t="s">
        <v>681</v>
      </c>
      <c r="D1835" t="s">
        <v>472</v>
      </c>
      <c r="E1835">
        <v>187</v>
      </c>
      <c r="F1835">
        <v>2613</v>
      </c>
      <c r="G1835">
        <v>8</v>
      </c>
    </row>
    <row r="1836" spans="1:7" x14ac:dyDescent="0.25">
      <c r="A1836" t="s">
        <v>2972</v>
      </c>
      <c r="B1836" t="s">
        <v>2971</v>
      </c>
      <c r="C1836" t="s">
        <v>681</v>
      </c>
      <c r="D1836" t="s">
        <v>472</v>
      </c>
      <c r="E1836">
        <v>173</v>
      </c>
      <c r="F1836">
        <v>2673</v>
      </c>
      <c r="G1836">
        <v>16.100000000000001</v>
      </c>
    </row>
    <row r="1837" spans="1:7" x14ac:dyDescent="0.25">
      <c r="A1837" t="s">
        <v>683</v>
      </c>
      <c r="B1837" t="s">
        <v>682</v>
      </c>
      <c r="C1837" t="s">
        <v>681</v>
      </c>
      <c r="D1837" t="s">
        <v>472</v>
      </c>
      <c r="E1837">
        <v>146</v>
      </c>
      <c r="F1837">
        <v>1396</v>
      </c>
      <c r="G1837">
        <v>6.2</v>
      </c>
    </row>
    <row r="1838" spans="1:7" x14ac:dyDescent="0.25">
      <c r="A1838" t="s">
        <v>9592</v>
      </c>
      <c r="B1838" t="s">
        <v>9645</v>
      </c>
      <c r="C1838" t="s">
        <v>681</v>
      </c>
      <c r="D1838" t="s">
        <v>472</v>
      </c>
      <c r="E1838">
        <v>167</v>
      </c>
      <c r="F1838">
        <v>533</v>
      </c>
      <c r="G1838">
        <v>3.4</v>
      </c>
    </row>
    <row r="1839" spans="1:7" x14ac:dyDescent="0.25">
      <c r="A1839" t="s">
        <v>6351</v>
      </c>
      <c r="B1839" t="s">
        <v>7432</v>
      </c>
      <c r="C1839" t="s">
        <v>681</v>
      </c>
      <c r="D1839" t="s">
        <v>472</v>
      </c>
      <c r="E1839">
        <v>163</v>
      </c>
      <c r="F1839">
        <v>1037</v>
      </c>
      <c r="G1839">
        <v>4.8</v>
      </c>
    </row>
    <row r="1840" spans="1:7" x14ac:dyDescent="0.25">
      <c r="A1840" t="s">
        <v>7211</v>
      </c>
      <c r="B1840" t="s">
        <v>7210</v>
      </c>
      <c r="C1840" t="s">
        <v>681</v>
      </c>
      <c r="D1840" t="s">
        <v>472</v>
      </c>
      <c r="E1840">
        <v>179</v>
      </c>
      <c r="F1840">
        <v>1365</v>
      </c>
      <c r="G1840">
        <v>2.4</v>
      </c>
    </row>
    <row r="1841" spans="1:7" x14ac:dyDescent="0.25">
      <c r="A1841" t="s">
        <v>10720</v>
      </c>
      <c r="B1841" t="s">
        <v>10719</v>
      </c>
      <c r="C1841" t="s">
        <v>681</v>
      </c>
      <c r="D1841" t="s">
        <v>472</v>
      </c>
      <c r="E1841">
        <v>187</v>
      </c>
      <c r="F1841">
        <v>575</v>
      </c>
      <c r="G1841">
        <v>6.8</v>
      </c>
    </row>
    <row r="1842" spans="1:7" x14ac:dyDescent="0.25">
      <c r="A1842" t="s">
        <v>7604</v>
      </c>
      <c r="B1842" t="s">
        <v>7603</v>
      </c>
      <c r="C1842" t="s">
        <v>167</v>
      </c>
      <c r="D1842" t="s">
        <v>472</v>
      </c>
      <c r="E1842">
        <v>185</v>
      </c>
      <c r="F1842">
        <v>7340</v>
      </c>
      <c r="G1842">
        <v>21.8</v>
      </c>
    </row>
    <row r="1843" spans="1:7" x14ac:dyDescent="0.25">
      <c r="A1843" t="s">
        <v>2378</v>
      </c>
      <c r="B1843" t="s">
        <v>10045</v>
      </c>
      <c r="C1843" t="s">
        <v>167</v>
      </c>
      <c r="D1843" t="s">
        <v>472</v>
      </c>
      <c r="E1843">
        <v>121</v>
      </c>
      <c r="F1843">
        <v>9778</v>
      </c>
      <c r="G1843">
        <v>7.1</v>
      </c>
    </row>
    <row r="1844" spans="1:7" x14ac:dyDescent="0.25">
      <c r="A1844" t="s">
        <v>1510</v>
      </c>
      <c r="B1844" t="s">
        <v>5988</v>
      </c>
      <c r="C1844" t="s">
        <v>167</v>
      </c>
      <c r="D1844" t="s">
        <v>472</v>
      </c>
      <c r="E1844">
        <v>114</v>
      </c>
      <c r="F1844">
        <v>1118</v>
      </c>
      <c r="G1844">
        <v>2</v>
      </c>
    </row>
    <row r="1845" spans="1:7" x14ac:dyDescent="0.25">
      <c r="A1845" t="s">
        <v>3967</v>
      </c>
      <c r="B1845" t="s">
        <v>5390</v>
      </c>
      <c r="C1845" t="s">
        <v>167</v>
      </c>
      <c r="D1845" t="s">
        <v>472</v>
      </c>
      <c r="E1845">
        <v>159</v>
      </c>
      <c r="F1845">
        <v>3285</v>
      </c>
      <c r="G1845">
        <v>1.9</v>
      </c>
    </row>
    <row r="1846" spans="1:7" x14ac:dyDescent="0.25">
      <c r="A1846" t="s">
        <v>5342</v>
      </c>
      <c r="B1846" t="s">
        <v>12398</v>
      </c>
      <c r="C1846" t="s">
        <v>167</v>
      </c>
      <c r="D1846" t="s">
        <v>472</v>
      </c>
      <c r="E1846">
        <v>187</v>
      </c>
      <c r="F1846">
        <v>3370</v>
      </c>
      <c r="G1846">
        <v>2.2999999999999998</v>
      </c>
    </row>
    <row r="1847" spans="1:7" x14ac:dyDescent="0.25">
      <c r="A1847" t="s">
        <v>2168</v>
      </c>
      <c r="B1847" t="s">
        <v>9458</v>
      </c>
      <c r="C1847" t="s">
        <v>167</v>
      </c>
      <c r="D1847" t="s">
        <v>472</v>
      </c>
      <c r="E1847">
        <v>229</v>
      </c>
      <c r="F1847">
        <v>2155</v>
      </c>
      <c r="G1847">
        <v>1.6</v>
      </c>
    </row>
    <row r="1848" spans="1:7" x14ac:dyDescent="0.25">
      <c r="A1848" t="s">
        <v>5949</v>
      </c>
      <c r="B1848" t="s">
        <v>10235</v>
      </c>
      <c r="C1848" t="s">
        <v>167</v>
      </c>
      <c r="D1848" t="s">
        <v>472</v>
      </c>
      <c r="E1848">
        <v>132</v>
      </c>
      <c r="F1848">
        <v>5598</v>
      </c>
      <c r="G1848">
        <v>1.7000000000000002</v>
      </c>
    </row>
    <row r="1849" spans="1:7" x14ac:dyDescent="0.25">
      <c r="A1849" t="s">
        <v>4350</v>
      </c>
      <c r="B1849" t="s">
        <v>9240</v>
      </c>
      <c r="C1849" t="s">
        <v>167</v>
      </c>
      <c r="D1849" t="s">
        <v>472</v>
      </c>
      <c r="E1849">
        <v>136</v>
      </c>
      <c r="F1849">
        <v>1379</v>
      </c>
      <c r="G1849">
        <v>1.5</v>
      </c>
    </row>
    <row r="1850" spans="1:7" x14ac:dyDescent="0.25">
      <c r="A1850" t="s">
        <v>1317</v>
      </c>
      <c r="B1850" t="s">
        <v>10624</v>
      </c>
      <c r="C1850" t="s">
        <v>167</v>
      </c>
      <c r="D1850" t="s">
        <v>472</v>
      </c>
      <c r="E1850">
        <v>245</v>
      </c>
      <c r="F1850">
        <v>2221</v>
      </c>
      <c r="G1850">
        <v>1.2</v>
      </c>
    </row>
    <row r="1851" spans="1:7" x14ac:dyDescent="0.25">
      <c r="A1851" t="s">
        <v>1895</v>
      </c>
      <c r="B1851" t="s">
        <v>6705</v>
      </c>
      <c r="C1851" t="s">
        <v>167</v>
      </c>
      <c r="D1851" t="s">
        <v>472</v>
      </c>
      <c r="E1851">
        <v>153</v>
      </c>
      <c r="F1851">
        <v>5482</v>
      </c>
      <c r="G1851">
        <v>3.6</v>
      </c>
    </row>
    <row r="1852" spans="1:7" x14ac:dyDescent="0.25">
      <c r="A1852" t="s">
        <v>760</v>
      </c>
      <c r="B1852" t="s">
        <v>2371</v>
      </c>
      <c r="C1852" t="s">
        <v>167</v>
      </c>
      <c r="D1852" t="s">
        <v>472</v>
      </c>
      <c r="E1852">
        <v>181</v>
      </c>
      <c r="F1852">
        <v>2789</v>
      </c>
      <c r="G1852">
        <v>2.8</v>
      </c>
    </row>
    <row r="1853" spans="1:7" x14ac:dyDescent="0.25">
      <c r="A1853" t="s">
        <v>1061</v>
      </c>
      <c r="B1853" t="s">
        <v>4153</v>
      </c>
      <c r="C1853" t="s">
        <v>167</v>
      </c>
      <c r="D1853" t="s">
        <v>472</v>
      </c>
      <c r="E1853">
        <v>194</v>
      </c>
      <c r="F1853">
        <v>1973</v>
      </c>
      <c r="G1853">
        <v>1.8</v>
      </c>
    </row>
    <row r="1854" spans="1:7" x14ac:dyDescent="0.25">
      <c r="A1854" t="s">
        <v>474</v>
      </c>
      <c r="B1854" t="s">
        <v>12356</v>
      </c>
      <c r="C1854" t="s">
        <v>167</v>
      </c>
      <c r="D1854" t="s">
        <v>472</v>
      </c>
      <c r="E1854">
        <v>172</v>
      </c>
      <c r="F1854">
        <v>2090</v>
      </c>
      <c r="G1854">
        <v>1.2</v>
      </c>
    </row>
    <row r="1855" spans="1:7" x14ac:dyDescent="0.25">
      <c r="A1855" t="s">
        <v>4998</v>
      </c>
      <c r="B1855" t="s">
        <v>5555</v>
      </c>
      <c r="C1855" t="s">
        <v>167</v>
      </c>
      <c r="D1855" t="s">
        <v>472</v>
      </c>
      <c r="E1855">
        <v>121</v>
      </c>
      <c r="F1855">
        <v>2281</v>
      </c>
      <c r="G1855">
        <v>0.60000000000000009</v>
      </c>
    </row>
    <row r="1856" spans="1:7" x14ac:dyDescent="0.25">
      <c r="A1856" t="s">
        <v>5721</v>
      </c>
      <c r="B1856" t="s">
        <v>5720</v>
      </c>
      <c r="C1856" t="s">
        <v>167</v>
      </c>
      <c r="D1856" t="s">
        <v>472</v>
      </c>
      <c r="E1856">
        <v>125</v>
      </c>
      <c r="F1856">
        <v>6324</v>
      </c>
      <c r="G1856">
        <v>1.3</v>
      </c>
    </row>
    <row r="1857" spans="1:7" x14ac:dyDescent="0.25">
      <c r="A1857" t="s">
        <v>4307</v>
      </c>
      <c r="B1857" t="s">
        <v>10375</v>
      </c>
      <c r="C1857" t="s">
        <v>167</v>
      </c>
      <c r="D1857" t="s">
        <v>472</v>
      </c>
      <c r="E1857">
        <v>210</v>
      </c>
      <c r="F1857">
        <v>1888</v>
      </c>
      <c r="G1857">
        <v>1.1000000000000001</v>
      </c>
    </row>
    <row r="1858" spans="1:7" x14ac:dyDescent="0.25">
      <c r="A1858" t="s">
        <v>659</v>
      </c>
      <c r="B1858" t="s">
        <v>10520</v>
      </c>
      <c r="C1858" t="s">
        <v>167</v>
      </c>
      <c r="D1858" t="s">
        <v>472</v>
      </c>
      <c r="E1858">
        <v>180</v>
      </c>
      <c r="F1858">
        <v>3921</v>
      </c>
      <c r="G1858">
        <v>1.1000000000000001</v>
      </c>
    </row>
    <row r="1859" spans="1:7" x14ac:dyDescent="0.25">
      <c r="A1859" t="s">
        <v>664</v>
      </c>
      <c r="B1859" t="s">
        <v>5625</v>
      </c>
      <c r="C1859" t="s">
        <v>167</v>
      </c>
      <c r="D1859" t="s">
        <v>472</v>
      </c>
      <c r="E1859">
        <v>153</v>
      </c>
      <c r="F1859">
        <v>3215</v>
      </c>
      <c r="G1859">
        <v>0.8</v>
      </c>
    </row>
    <row r="1860" spans="1:7" x14ac:dyDescent="0.25">
      <c r="A1860" t="s">
        <v>1486</v>
      </c>
      <c r="B1860" t="s">
        <v>11111</v>
      </c>
      <c r="C1860" t="s">
        <v>167</v>
      </c>
      <c r="D1860" t="s">
        <v>472</v>
      </c>
      <c r="E1860">
        <v>189</v>
      </c>
      <c r="F1860">
        <v>2368</v>
      </c>
      <c r="G1860">
        <v>3.7</v>
      </c>
    </row>
    <row r="1861" spans="1:7" x14ac:dyDescent="0.25">
      <c r="A1861" t="s">
        <v>1007</v>
      </c>
      <c r="B1861" t="s">
        <v>1006</v>
      </c>
      <c r="C1861" t="s">
        <v>167</v>
      </c>
      <c r="D1861" t="s">
        <v>472</v>
      </c>
      <c r="E1861">
        <v>128</v>
      </c>
      <c r="F1861">
        <v>2745</v>
      </c>
      <c r="G1861">
        <v>1.2</v>
      </c>
    </row>
    <row r="1862" spans="1:7" x14ac:dyDescent="0.25">
      <c r="A1862" t="s">
        <v>1674</v>
      </c>
      <c r="B1862" t="s">
        <v>10845</v>
      </c>
      <c r="C1862" t="s">
        <v>167</v>
      </c>
      <c r="D1862" t="s">
        <v>472</v>
      </c>
      <c r="E1862">
        <v>192</v>
      </c>
      <c r="F1862">
        <v>4730</v>
      </c>
      <c r="G1862">
        <v>0.60000000000000009</v>
      </c>
    </row>
    <row r="1863" spans="1:7" x14ac:dyDescent="0.25">
      <c r="A1863" t="s">
        <v>5545</v>
      </c>
      <c r="B1863" t="s">
        <v>12225</v>
      </c>
      <c r="C1863" t="s">
        <v>167</v>
      </c>
      <c r="D1863" t="s">
        <v>472</v>
      </c>
      <c r="E1863">
        <v>133</v>
      </c>
      <c r="F1863">
        <v>3490</v>
      </c>
      <c r="G1863">
        <v>1.2</v>
      </c>
    </row>
    <row r="1864" spans="1:7" x14ac:dyDescent="0.25">
      <c r="A1864" t="s">
        <v>6663</v>
      </c>
      <c r="B1864" t="s">
        <v>6662</v>
      </c>
      <c r="C1864" t="s">
        <v>167</v>
      </c>
      <c r="D1864" t="s">
        <v>472</v>
      </c>
      <c r="E1864">
        <v>127</v>
      </c>
      <c r="F1864">
        <v>3479</v>
      </c>
      <c r="G1864">
        <v>0.5</v>
      </c>
    </row>
    <row r="1865" spans="1:7" x14ac:dyDescent="0.25">
      <c r="A1865" t="s">
        <v>660</v>
      </c>
      <c r="B1865" t="s">
        <v>10958</v>
      </c>
      <c r="C1865" t="s">
        <v>167</v>
      </c>
      <c r="D1865" t="s">
        <v>472</v>
      </c>
      <c r="E1865">
        <v>196</v>
      </c>
      <c r="F1865">
        <v>4305</v>
      </c>
      <c r="G1865">
        <v>0.9</v>
      </c>
    </row>
    <row r="1866" spans="1:7" x14ac:dyDescent="0.25">
      <c r="A1866" t="s">
        <v>5210</v>
      </c>
      <c r="B1866" t="s">
        <v>11283</v>
      </c>
      <c r="C1866" t="s">
        <v>167</v>
      </c>
      <c r="D1866" t="s">
        <v>472</v>
      </c>
      <c r="E1866">
        <v>160</v>
      </c>
      <c r="F1866">
        <v>3918</v>
      </c>
      <c r="G1866">
        <v>1.1000000000000001</v>
      </c>
    </row>
    <row r="1867" spans="1:7" x14ac:dyDescent="0.25">
      <c r="A1867" t="s">
        <v>1079</v>
      </c>
      <c r="B1867" t="s">
        <v>5016</v>
      </c>
      <c r="C1867" t="s">
        <v>167</v>
      </c>
      <c r="D1867" t="s">
        <v>472</v>
      </c>
      <c r="E1867">
        <v>148</v>
      </c>
      <c r="F1867">
        <v>4261</v>
      </c>
      <c r="G1867">
        <v>0.8</v>
      </c>
    </row>
    <row r="1868" spans="1:7" x14ac:dyDescent="0.25">
      <c r="A1868" t="s">
        <v>2847</v>
      </c>
      <c r="B1868" t="s">
        <v>9570</v>
      </c>
      <c r="C1868" t="s">
        <v>167</v>
      </c>
      <c r="D1868" t="s">
        <v>472</v>
      </c>
      <c r="E1868">
        <v>146</v>
      </c>
      <c r="F1868">
        <v>1792</v>
      </c>
      <c r="G1868">
        <v>1</v>
      </c>
    </row>
    <row r="1869" spans="1:7" x14ac:dyDescent="0.25">
      <c r="A1869" t="s">
        <v>1929</v>
      </c>
      <c r="B1869" t="s">
        <v>4889</v>
      </c>
      <c r="C1869" t="s">
        <v>167</v>
      </c>
      <c r="D1869" t="s">
        <v>472</v>
      </c>
      <c r="E1869">
        <v>123</v>
      </c>
      <c r="F1869">
        <v>1634</v>
      </c>
      <c r="G1869">
        <v>0.70000000000000007</v>
      </c>
    </row>
    <row r="1870" spans="1:7" x14ac:dyDescent="0.25">
      <c r="A1870" t="s">
        <v>1670</v>
      </c>
      <c r="B1870" t="s">
        <v>9260</v>
      </c>
      <c r="C1870" t="s">
        <v>167</v>
      </c>
      <c r="D1870" t="s">
        <v>472</v>
      </c>
      <c r="E1870">
        <v>123</v>
      </c>
      <c r="F1870">
        <v>3205</v>
      </c>
      <c r="G1870">
        <v>1.7000000000000002</v>
      </c>
    </row>
    <row r="1871" spans="1:7" x14ac:dyDescent="0.25">
      <c r="A1871" t="s">
        <v>3273</v>
      </c>
      <c r="B1871" t="s">
        <v>10297</v>
      </c>
      <c r="C1871" t="s">
        <v>167</v>
      </c>
      <c r="D1871" t="s">
        <v>472</v>
      </c>
      <c r="E1871">
        <v>146</v>
      </c>
      <c r="F1871">
        <v>2012</v>
      </c>
      <c r="G1871">
        <v>0.9</v>
      </c>
    </row>
    <row r="1872" spans="1:7" x14ac:dyDescent="0.25">
      <c r="A1872" t="s">
        <v>2637</v>
      </c>
      <c r="B1872" t="s">
        <v>8302</v>
      </c>
      <c r="C1872" t="s">
        <v>167</v>
      </c>
      <c r="D1872" t="s">
        <v>472</v>
      </c>
      <c r="E1872">
        <v>240</v>
      </c>
      <c r="F1872">
        <v>3567</v>
      </c>
      <c r="G1872">
        <v>0.70000000000000007</v>
      </c>
    </row>
    <row r="1873" spans="1:7" x14ac:dyDescent="0.25">
      <c r="A1873" t="s">
        <v>849</v>
      </c>
      <c r="B1873" t="s">
        <v>7905</v>
      </c>
      <c r="C1873" t="s">
        <v>167</v>
      </c>
      <c r="D1873" t="s">
        <v>472</v>
      </c>
      <c r="E1873">
        <v>177</v>
      </c>
      <c r="F1873">
        <v>665</v>
      </c>
      <c r="G1873">
        <v>0.8</v>
      </c>
    </row>
    <row r="1874" spans="1:7" x14ac:dyDescent="0.25">
      <c r="A1874" t="s">
        <v>11744</v>
      </c>
      <c r="B1874" t="s">
        <v>11743</v>
      </c>
      <c r="C1874" t="s">
        <v>167</v>
      </c>
      <c r="D1874" t="s">
        <v>472</v>
      </c>
      <c r="E1874">
        <v>136</v>
      </c>
      <c r="F1874">
        <v>4421</v>
      </c>
      <c r="G1874">
        <v>1.1000000000000001</v>
      </c>
    </row>
    <row r="1875" spans="1:7" x14ac:dyDescent="0.25">
      <c r="A1875" t="s">
        <v>690</v>
      </c>
      <c r="B1875" t="s">
        <v>6949</v>
      </c>
      <c r="C1875" t="s">
        <v>167</v>
      </c>
      <c r="D1875" t="s">
        <v>472</v>
      </c>
      <c r="E1875">
        <v>198</v>
      </c>
      <c r="F1875">
        <v>1308</v>
      </c>
      <c r="G1875">
        <v>0.8</v>
      </c>
    </row>
    <row r="1876" spans="1:7" x14ac:dyDescent="0.25">
      <c r="A1876" t="s">
        <v>5624</v>
      </c>
      <c r="B1876" t="s">
        <v>5925</v>
      </c>
      <c r="C1876" t="s">
        <v>167</v>
      </c>
      <c r="D1876" t="s">
        <v>472</v>
      </c>
      <c r="E1876">
        <v>122</v>
      </c>
      <c r="F1876">
        <v>3200</v>
      </c>
      <c r="G1876">
        <v>1.2</v>
      </c>
    </row>
    <row r="1877" spans="1:7" x14ac:dyDescent="0.25">
      <c r="A1877" t="s">
        <v>2792</v>
      </c>
      <c r="B1877" t="s">
        <v>6824</v>
      </c>
      <c r="C1877" t="s">
        <v>167</v>
      </c>
      <c r="D1877" t="s">
        <v>472</v>
      </c>
      <c r="E1877">
        <v>175</v>
      </c>
      <c r="F1877">
        <v>2792</v>
      </c>
      <c r="G1877">
        <v>0.60000000000000009</v>
      </c>
    </row>
    <row r="1878" spans="1:7" x14ac:dyDescent="0.25">
      <c r="A1878" t="s">
        <v>2063</v>
      </c>
      <c r="B1878" t="s">
        <v>3048</v>
      </c>
      <c r="C1878" t="s">
        <v>167</v>
      </c>
      <c r="D1878" t="s">
        <v>472</v>
      </c>
      <c r="E1878">
        <v>199</v>
      </c>
      <c r="F1878">
        <v>2509</v>
      </c>
      <c r="G1878">
        <v>0.70000000000000007</v>
      </c>
    </row>
    <row r="1879" spans="1:7" x14ac:dyDescent="0.25">
      <c r="A1879" t="s">
        <v>1826</v>
      </c>
      <c r="B1879" t="s">
        <v>8447</v>
      </c>
      <c r="C1879" t="s">
        <v>167</v>
      </c>
      <c r="D1879" t="s">
        <v>472</v>
      </c>
      <c r="E1879">
        <v>119</v>
      </c>
      <c r="F1879">
        <v>4364</v>
      </c>
      <c r="G1879">
        <v>6.4</v>
      </c>
    </row>
    <row r="1880" spans="1:7" x14ac:dyDescent="0.25">
      <c r="A1880" t="s">
        <v>4446</v>
      </c>
      <c r="B1880" t="s">
        <v>4512</v>
      </c>
      <c r="C1880" t="s">
        <v>167</v>
      </c>
      <c r="D1880" t="s">
        <v>472</v>
      </c>
      <c r="E1880">
        <v>177</v>
      </c>
      <c r="F1880">
        <v>2480</v>
      </c>
      <c r="G1880">
        <v>2.4</v>
      </c>
    </row>
    <row r="1881" spans="1:7" x14ac:dyDescent="0.25">
      <c r="A1881" t="s">
        <v>5565</v>
      </c>
      <c r="B1881" t="s">
        <v>5564</v>
      </c>
      <c r="C1881" t="s">
        <v>167</v>
      </c>
      <c r="D1881" t="s">
        <v>472</v>
      </c>
      <c r="E1881">
        <v>182</v>
      </c>
      <c r="F1881">
        <v>7090</v>
      </c>
      <c r="G1881">
        <v>7.3</v>
      </c>
    </row>
    <row r="1882" spans="1:7" x14ac:dyDescent="0.25">
      <c r="A1882" t="s">
        <v>2216</v>
      </c>
      <c r="B1882" t="s">
        <v>10584</v>
      </c>
      <c r="C1882" t="s">
        <v>167</v>
      </c>
      <c r="D1882" t="s">
        <v>472</v>
      </c>
      <c r="E1882">
        <v>145</v>
      </c>
      <c r="F1882">
        <v>8582</v>
      </c>
      <c r="G1882">
        <v>3.8</v>
      </c>
    </row>
    <row r="1883" spans="1:7" x14ac:dyDescent="0.25">
      <c r="A1883" t="s">
        <v>2538</v>
      </c>
      <c r="B1883" t="s">
        <v>3556</v>
      </c>
      <c r="C1883" t="s">
        <v>167</v>
      </c>
      <c r="D1883" t="s">
        <v>472</v>
      </c>
      <c r="E1883">
        <v>94</v>
      </c>
      <c r="F1883">
        <v>2055</v>
      </c>
      <c r="G1883">
        <v>1.3</v>
      </c>
    </row>
    <row r="1884" spans="1:7" x14ac:dyDescent="0.25">
      <c r="A1884" t="s">
        <v>2030</v>
      </c>
      <c r="B1884" t="s">
        <v>10503</v>
      </c>
      <c r="C1884" t="s">
        <v>167</v>
      </c>
      <c r="D1884" t="s">
        <v>472</v>
      </c>
      <c r="E1884">
        <v>197</v>
      </c>
      <c r="F1884">
        <v>1122</v>
      </c>
      <c r="G1884">
        <v>0.9</v>
      </c>
    </row>
    <row r="1885" spans="1:7" x14ac:dyDescent="0.25">
      <c r="A1885" t="s">
        <v>2903</v>
      </c>
      <c r="B1885" t="s">
        <v>11056</v>
      </c>
      <c r="C1885" t="s">
        <v>167</v>
      </c>
      <c r="D1885" t="s">
        <v>472</v>
      </c>
      <c r="E1885">
        <v>151</v>
      </c>
      <c r="F1885">
        <v>7037</v>
      </c>
      <c r="G1885">
        <v>4</v>
      </c>
    </row>
    <row r="1886" spans="1:7" x14ac:dyDescent="0.25">
      <c r="A1886" t="s">
        <v>6656</v>
      </c>
      <c r="B1886" t="s">
        <v>11214</v>
      </c>
      <c r="C1886" t="s">
        <v>167</v>
      </c>
      <c r="D1886" t="s">
        <v>472</v>
      </c>
      <c r="E1886">
        <v>147</v>
      </c>
      <c r="F1886">
        <v>1072</v>
      </c>
      <c r="G1886">
        <v>1.2</v>
      </c>
    </row>
    <row r="1887" spans="1:7" x14ac:dyDescent="0.25">
      <c r="A1887" t="s">
        <v>11376</v>
      </c>
      <c r="B1887" t="s">
        <v>11375</v>
      </c>
      <c r="C1887" t="s">
        <v>171</v>
      </c>
      <c r="D1887" t="s">
        <v>467</v>
      </c>
      <c r="E1887">
        <v>9</v>
      </c>
      <c r="F1887">
        <v>4970</v>
      </c>
      <c r="G1887">
        <v>236.7</v>
      </c>
    </row>
    <row r="1888" spans="1:7" x14ac:dyDescent="0.25">
      <c r="A1888" t="s">
        <v>4944</v>
      </c>
      <c r="B1888" t="s">
        <v>4943</v>
      </c>
      <c r="C1888" t="s">
        <v>171</v>
      </c>
      <c r="D1888" t="s">
        <v>467</v>
      </c>
      <c r="E1888">
        <v>15</v>
      </c>
      <c r="F1888">
        <v>527</v>
      </c>
      <c r="G1888">
        <v>23.3</v>
      </c>
    </row>
    <row r="1889" spans="1:7" x14ac:dyDescent="0.25">
      <c r="A1889" t="s">
        <v>11722</v>
      </c>
      <c r="B1889" t="s">
        <v>11721</v>
      </c>
      <c r="C1889" t="s">
        <v>171</v>
      </c>
      <c r="D1889" t="s">
        <v>467</v>
      </c>
      <c r="E1889">
        <v>23</v>
      </c>
      <c r="F1889">
        <v>13606</v>
      </c>
      <c r="G1889">
        <v>4.0999999999999996</v>
      </c>
    </row>
    <row r="1890" spans="1:7" x14ac:dyDescent="0.25">
      <c r="A1890" t="s">
        <v>1156</v>
      </c>
      <c r="B1890" t="s">
        <v>4558</v>
      </c>
      <c r="C1890" t="s">
        <v>171</v>
      </c>
      <c r="D1890" t="s">
        <v>467</v>
      </c>
      <c r="E1890">
        <v>69</v>
      </c>
      <c r="F1890">
        <v>10624</v>
      </c>
      <c r="G1890">
        <v>1.7000000000000002</v>
      </c>
    </row>
    <row r="1891" spans="1:7" x14ac:dyDescent="0.25">
      <c r="A1891" t="s">
        <v>1911</v>
      </c>
      <c r="B1891" t="s">
        <v>1910</v>
      </c>
      <c r="C1891" t="s">
        <v>171</v>
      </c>
      <c r="D1891" t="s">
        <v>467</v>
      </c>
      <c r="E1891">
        <v>68</v>
      </c>
      <c r="F1891">
        <v>10721</v>
      </c>
      <c r="G1891">
        <v>4.5</v>
      </c>
    </row>
    <row r="1892" spans="1:7" x14ac:dyDescent="0.25">
      <c r="A1892" t="s">
        <v>11907</v>
      </c>
      <c r="B1892" t="s">
        <v>11906</v>
      </c>
      <c r="C1892" t="s">
        <v>171</v>
      </c>
      <c r="D1892" t="s">
        <v>467</v>
      </c>
      <c r="E1892">
        <v>14</v>
      </c>
      <c r="F1892">
        <v>772</v>
      </c>
      <c r="G1892">
        <v>11.4</v>
      </c>
    </row>
    <row r="1893" spans="1:7" x14ac:dyDescent="0.25">
      <c r="A1893" t="s">
        <v>8019</v>
      </c>
      <c r="B1893" t="s">
        <v>8018</v>
      </c>
      <c r="C1893" t="s">
        <v>171</v>
      </c>
      <c r="D1893" t="s">
        <v>467</v>
      </c>
      <c r="E1893">
        <v>21</v>
      </c>
      <c r="F1893">
        <v>20137</v>
      </c>
      <c r="G1893">
        <v>2.2000000000000002</v>
      </c>
    </row>
    <row r="1894" spans="1:7" x14ac:dyDescent="0.25">
      <c r="A1894" t="s">
        <v>11300</v>
      </c>
      <c r="B1894" t="s">
        <v>11299</v>
      </c>
      <c r="C1894" t="s">
        <v>171</v>
      </c>
      <c r="D1894" t="s">
        <v>467</v>
      </c>
      <c r="E1894">
        <v>4</v>
      </c>
      <c r="F1894">
        <v>2060</v>
      </c>
      <c r="G1894">
        <v>1.3</v>
      </c>
    </row>
    <row r="1895" spans="1:7" x14ac:dyDescent="0.25">
      <c r="A1895" t="s">
        <v>9542</v>
      </c>
      <c r="B1895" t="s">
        <v>10201</v>
      </c>
      <c r="C1895" t="s">
        <v>171</v>
      </c>
      <c r="D1895" t="s">
        <v>467</v>
      </c>
      <c r="E1895">
        <v>65</v>
      </c>
      <c r="F1895">
        <v>1523</v>
      </c>
      <c r="G1895">
        <v>0.9</v>
      </c>
    </row>
    <row r="1896" spans="1:7" x14ac:dyDescent="0.25">
      <c r="A1896" t="s">
        <v>4775</v>
      </c>
      <c r="B1896" t="s">
        <v>4774</v>
      </c>
      <c r="C1896" t="s">
        <v>171</v>
      </c>
      <c r="D1896" t="s">
        <v>467</v>
      </c>
      <c r="E1896">
        <v>71</v>
      </c>
      <c r="F1896">
        <v>5725</v>
      </c>
      <c r="G1896">
        <v>1.3</v>
      </c>
    </row>
    <row r="1897" spans="1:7" x14ac:dyDescent="0.25">
      <c r="A1897" t="s">
        <v>4532</v>
      </c>
      <c r="B1897" t="s">
        <v>5436</v>
      </c>
      <c r="C1897" t="s">
        <v>171</v>
      </c>
      <c r="D1897" t="s">
        <v>467</v>
      </c>
      <c r="E1897">
        <v>15</v>
      </c>
      <c r="F1897">
        <v>1514</v>
      </c>
      <c r="G1897">
        <v>1</v>
      </c>
    </row>
    <row r="1898" spans="1:7" x14ac:dyDescent="0.25">
      <c r="A1898" t="s">
        <v>7391</v>
      </c>
      <c r="B1898" t="s">
        <v>8881</v>
      </c>
      <c r="C1898" t="s">
        <v>171</v>
      </c>
      <c r="D1898" t="s">
        <v>467</v>
      </c>
      <c r="E1898">
        <v>40</v>
      </c>
      <c r="F1898">
        <v>2644</v>
      </c>
      <c r="G1898">
        <v>7.1</v>
      </c>
    </row>
    <row r="1899" spans="1:7" x14ac:dyDescent="0.25">
      <c r="A1899" t="s">
        <v>5288</v>
      </c>
      <c r="B1899" t="s">
        <v>5287</v>
      </c>
      <c r="C1899" t="s">
        <v>171</v>
      </c>
      <c r="D1899" t="s">
        <v>467</v>
      </c>
      <c r="E1899">
        <v>7</v>
      </c>
      <c r="F1899">
        <v>1094</v>
      </c>
      <c r="G1899">
        <v>24.8</v>
      </c>
    </row>
    <row r="1900" spans="1:7" x14ac:dyDescent="0.25">
      <c r="A1900" t="s">
        <v>5550</v>
      </c>
      <c r="B1900" t="s">
        <v>5549</v>
      </c>
      <c r="C1900" t="s">
        <v>171</v>
      </c>
      <c r="D1900" t="s">
        <v>467</v>
      </c>
      <c r="E1900">
        <v>27</v>
      </c>
      <c r="F1900">
        <v>1503</v>
      </c>
      <c r="G1900">
        <v>2.9</v>
      </c>
    </row>
    <row r="1901" spans="1:7" x14ac:dyDescent="0.25">
      <c r="A1901" t="s">
        <v>10642</v>
      </c>
      <c r="B1901" t="s">
        <v>10641</v>
      </c>
      <c r="C1901" t="s">
        <v>171</v>
      </c>
      <c r="D1901" t="s">
        <v>467</v>
      </c>
      <c r="E1901">
        <v>35</v>
      </c>
      <c r="F1901">
        <v>13772</v>
      </c>
      <c r="G1901">
        <v>6.2</v>
      </c>
    </row>
    <row r="1902" spans="1:7" x14ac:dyDescent="0.25">
      <c r="A1902" t="s">
        <v>4097</v>
      </c>
      <c r="B1902" t="s">
        <v>9369</v>
      </c>
      <c r="C1902" t="s">
        <v>171</v>
      </c>
      <c r="D1902" t="s">
        <v>467</v>
      </c>
      <c r="E1902">
        <v>14</v>
      </c>
      <c r="F1902">
        <v>2123</v>
      </c>
      <c r="G1902">
        <v>28.5</v>
      </c>
    </row>
    <row r="1903" spans="1:7" x14ac:dyDescent="0.25">
      <c r="A1903" t="s">
        <v>8186</v>
      </c>
      <c r="B1903" t="s">
        <v>11009</v>
      </c>
      <c r="C1903" t="s">
        <v>171</v>
      </c>
      <c r="D1903" t="s">
        <v>467</v>
      </c>
      <c r="E1903">
        <v>46</v>
      </c>
      <c r="F1903">
        <v>1372</v>
      </c>
      <c r="G1903">
        <v>1.2</v>
      </c>
    </row>
    <row r="1904" spans="1:7" x14ac:dyDescent="0.25">
      <c r="A1904" t="s">
        <v>12159</v>
      </c>
      <c r="B1904" t="s">
        <v>12158</v>
      </c>
      <c r="C1904" t="s">
        <v>171</v>
      </c>
      <c r="D1904" t="s">
        <v>467</v>
      </c>
      <c r="E1904">
        <v>46</v>
      </c>
      <c r="F1904">
        <v>571</v>
      </c>
      <c r="G1904">
        <v>22.2</v>
      </c>
    </row>
    <row r="1905" spans="1:7" x14ac:dyDescent="0.25">
      <c r="A1905" t="s">
        <v>678</v>
      </c>
      <c r="B1905" t="s">
        <v>677</v>
      </c>
      <c r="C1905" t="s">
        <v>171</v>
      </c>
      <c r="D1905" t="s">
        <v>467</v>
      </c>
      <c r="E1905">
        <v>38</v>
      </c>
      <c r="F1905">
        <v>8491</v>
      </c>
      <c r="G1905">
        <v>27.3</v>
      </c>
    </row>
    <row r="1906" spans="1:7" x14ac:dyDescent="0.25">
      <c r="A1906" t="s">
        <v>977</v>
      </c>
      <c r="B1906" t="s">
        <v>976</v>
      </c>
      <c r="C1906" t="s">
        <v>171</v>
      </c>
      <c r="D1906" t="s">
        <v>467</v>
      </c>
      <c r="E1906">
        <v>32</v>
      </c>
      <c r="F1906">
        <v>1566</v>
      </c>
      <c r="G1906">
        <v>23.4</v>
      </c>
    </row>
    <row r="1907" spans="1:7" x14ac:dyDescent="0.25">
      <c r="A1907" t="s">
        <v>1660</v>
      </c>
      <c r="B1907" t="s">
        <v>11237</v>
      </c>
      <c r="C1907" t="s">
        <v>171</v>
      </c>
      <c r="D1907" t="s">
        <v>467</v>
      </c>
      <c r="E1907">
        <v>12</v>
      </c>
      <c r="F1907">
        <v>2358</v>
      </c>
      <c r="G1907">
        <v>1.7000000000000002</v>
      </c>
    </row>
    <row r="1908" spans="1:7" x14ac:dyDescent="0.25">
      <c r="A1908" t="s">
        <v>12348</v>
      </c>
      <c r="B1908" t="s">
        <v>12347</v>
      </c>
      <c r="C1908" t="s">
        <v>171</v>
      </c>
      <c r="D1908" t="s">
        <v>467</v>
      </c>
      <c r="E1908">
        <v>35</v>
      </c>
      <c r="F1908">
        <v>937</v>
      </c>
      <c r="G1908">
        <v>8.4</v>
      </c>
    </row>
    <row r="1909" spans="1:7" x14ac:dyDescent="0.25">
      <c r="A1909" t="s">
        <v>1202</v>
      </c>
      <c r="B1909" t="s">
        <v>11904</v>
      </c>
      <c r="C1909" t="s">
        <v>171</v>
      </c>
      <c r="D1909" t="s">
        <v>467</v>
      </c>
      <c r="E1909">
        <v>57</v>
      </c>
      <c r="F1909">
        <v>1258</v>
      </c>
      <c r="G1909">
        <v>4.3</v>
      </c>
    </row>
    <row r="1910" spans="1:7" x14ac:dyDescent="0.25">
      <c r="A1910" t="s">
        <v>4008</v>
      </c>
      <c r="B1910" t="s">
        <v>8552</v>
      </c>
      <c r="C1910" t="s">
        <v>171</v>
      </c>
      <c r="D1910" t="s">
        <v>467</v>
      </c>
      <c r="E1910">
        <v>36</v>
      </c>
      <c r="F1910">
        <v>1376</v>
      </c>
      <c r="G1910">
        <v>7.4</v>
      </c>
    </row>
    <row r="1911" spans="1:7" x14ac:dyDescent="0.25">
      <c r="A1911" t="s">
        <v>2261</v>
      </c>
      <c r="B1911" t="s">
        <v>3860</v>
      </c>
      <c r="C1911" t="s">
        <v>171</v>
      </c>
      <c r="D1911" t="s">
        <v>467</v>
      </c>
      <c r="E1911">
        <v>49</v>
      </c>
      <c r="F1911">
        <v>1721</v>
      </c>
      <c r="G1911">
        <v>4.4000000000000004</v>
      </c>
    </row>
    <row r="1912" spans="1:7" x14ac:dyDescent="0.25">
      <c r="A1912" t="s">
        <v>1745</v>
      </c>
      <c r="B1912" t="s">
        <v>11138</v>
      </c>
      <c r="C1912" t="s">
        <v>171</v>
      </c>
      <c r="D1912" t="s">
        <v>467</v>
      </c>
      <c r="E1912">
        <v>19</v>
      </c>
      <c r="F1912">
        <v>3384</v>
      </c>
      <c r="G1912">
        <v>8</v>
      </c>
    </row>
    <row r="1913" spans="1:7" x14ac:dyDescent="0.25">
      <c r="A1913" t="s">
        <v>1248</v>
      </c>
      <c r="B1913" t="s">
        <v>11166</v>
      </c>
      <c r="C1913" t="s">
        <v>171</v>
      </c>
      <c r="D1913" t="s">
        <v>467</v>
      </c>
      <c r="E1913">
        <v>28</v>
      </c>
      <c r="F1913">
        <v>2320</v>
      </c>
      <c r="G1913">
        <v>9.3000000000000007</v>
      </c>
    </row>
    <row r="1914" spans="1:7" x14ac:dyDescent="0.25">
      <c r="A1914" t="s">
        <v>5824</v>
      </c>
      <c r="B1914" t="s">
        <v>10195</v>
      </c>
      <c r="C1914" t="s">
        <v>171</v>
      </c>
      <c r="D1914" t="s">
        <v>467</v>
      </c>
      <c r="E1914">
        <v>12</v>
      </c>
      <c r="F1914">
        <v>3130</v>
      </c>
      <c r="G1914">
        <v>5.0999999999999996</v>
      </c>
    </row>
    <row r="1915" spans="1:7" x14ac:dyDescent="0.25">
      <c r="A1915" t="s">
        <v>3169</v>
      </c>
      <c r="B1915" t="s">
        <v>3168</v>
      </c>
      <c r="C1915" t="s">
        <v>171</v>
      </c>
      <c r="D1915" t="s">
        <v>467</v>
      </c>
      <c r="E1915">
        <v>26</v>
      </c>
      <c r="F1915">
        <v>17821</v>
      </c>
      <c r="G1915">
        <v>24.6</v>
      </c>
    </row>
    <row r="1916" spans="1:7" x14ac:dyDescent="0.25">
      <c r="A1916" t="s">
        <v>605</v>
      </c>
      <c r="B1916" t="s">
        <v>604</v>
      </c>
      <c r="C1916" t="s">
        <v>171</v>
      </c>
      <c r="D1916" t="s">
        <v>467</v>
      </c>
      <c r="E1916">
        <v>38</v>
      </c>
      <c r="F1916">
        <v>847</v>
      </c>
      <c r="G1916">
        <v>15.9</v>
      </c>
    </row>
    <row r="1917" spans="1:7" x14ac:dyDescent="0.25">
      <c r="A1917" t="s">
        <v>3955</v>
      </c>
      <c r="B1917" t="s">
        <v>8394</v>
      </c>
      <c r="C1917" t="s">
        <v>171</v>
      </c>
      <c r="D1917" t="s">
        <v>467</v>
      </c>
      <c r="E1917">
        <v>13</v>
      </c>
      <c r="F1917">
        <v>3398</v>
      </c>
      <c r="G1917">
        <v>14.6</v>
      </c>
    </row>
    <row r="1918" spans="1:7" x14ac:dyDescent="0.25">
      <c r="A1918" t="s">
        <v>11233</v>
      </c>
      <c r="B1918" t="s">
        <v>11232</v>
      </c>
      <c r="C1918" t="s">
        <v>171</v>
      </c>
      <c r="D1918" t="s">
        <v>467</v>
      </c>
      <c r="E1918">
        <v>39</v>
      </c>
      <c r="F1918">
        <v>779</v>
      </c>
      <c r="G1918">
        <v>20</v>
      </c>
    </row>
    <row r="1919" spans="1:7" x14ac:dyDescent="0.25">
      <c r="A1919" t="s">
        <v>9494</v>
      </c>
      <c r="B1919" t="s">
        <v>11508</v>
      </c>
      <c r="C1919" t="s">
        <v>171</v>
      </c>
      <c r="D1919" t="s">
        <v>467</v>
      </c>
      <c r="E1919">
        <v>24</v>
      </c>
      <c r="F1919">
        <v>1203</v>
      </c>
      <c r="G1919">
        <v>18.899999999999999</v>
      </c>
    </row>
    <row r="1920" spans="1:7" x14ac:dyDescent="0.25">
      <c r="A1920" t="s">
        <v>687</v>
      </c>
      <c r="B1920" t="s">
        <v>9015</v>
      </c>
      <c r="C1920" t="s">
        <v>171</v>
      </c>
      <c r="D1920" t="s">
        <v>467</v>
      </c>
      <c r="E1920">
        <v>38</v>
      </c>
      <c r="F1920">
        <v>2702</v>
      </c>
      <c r="G1920">
        <v>2</v>
      </c>
    </row>
    <row r="1921" spans="1:7" x14ac:dyDescent="0.25">
      <c r="A1921" t="s">
        <v>4031</v>
      </c>
      <c r="B1921" t="s">
        <v>4030</v>
      </c>
      <c r="C1921" t="s">
        <v>171</v>
      </c>
      <c r="D1921" t="s">
        <v>467</v>
      </c>
      <c r="E1921">
        <v>16</v>
      </c>
      <c r="F1921">
        <v>3673</v>
      </c>
      <c r="G1921">
        <v>5.5</v>
      </c>
    </row>
    <row r="1922" spans="1:7" x14ac:dyDescent="0.25">
      <c r="A1922" t="s">
        <v>950</v>
      </c>
      <c r="B1922" t="s">
        <v>9333</v>
      </c>
      <c r="C1922" t="s">
        <v>171</v>
      </c>
      <c r="D1922" t="s">
        <v>467</v>
      </c>
      <c r="E1922">
        <v>39</v>
      </c>
      <c r="F1922">
        <v>569</v>
      </c>
      <c r="G1922">
        <v>3.2</v>
      </c>
    </row>
    <row r="1923" spans="1:7" x14ac:dyDescent="0.25">
      <c r="A1923" t="s">
        <v>2887</v>
      </c>
      <c r="B1923" t="s">
        <v>3682</v>
      </c>
      <c r="C1923" t="s">
        <v>171</v>
      </c>
      <c r="D1923" t="s">
        <v>467</v>
      </c>
      <c r="E1923">
        <v>59</v>
      </c>
      <c r="F1923">
        <v>872</v>
      </c>
      <c r="G1923">
        <v>3.7</v>
      </c>
    </row>
    <row r="1924" spans="1:7" x14ac:dyDescent="0.25">
      <c r="A1924" t="s">
        <v>2440</v>
      </c>
      <c r="B1924" t="s">
        <v>2499</v>
      </c>
      <c r="C1924" t="s">
        <v>171</v>
      </c>
      <c r="D1924" t="s">
        <v>467</v>
      </c>
      <c r="E1924">
        <v>59</v>
      </c>
      <c r="F1924">
        <v>729</v>
      </c>
      <c r="G1924">
        <v>7</v>
      </c>
    </row>
    <row r="1925" spans="1:7" x14ac:dyDescent="0.25">
      <c r="A1925" t="s">
        <v>4488</v>
      </c>
      <c r="B1925" t="s">
        <v>5985</v>
      </c>
      <c r="C1925" t="s">
        <v>171</v>
      </c>
      <c r="D1925" t="s">
        <v>467</v>
      </c>
      <c r="E1925">
        <v>22</v>
      </c>
      <c r="F1925">
        <v>5118</v>
      </c>
      <c r="G1925">
        <v>9.5</v>
      </c>
    </row>
    <row r="1926" spans="1:7" x14ac:dyDescent="0.25">
      <c r="A1926" t="s">
        <v>3466</v>
      </c>
      <c r="B1926" t="s">
        <v>12562</v>
      </c>
      <c r="C1926" t="s">
        <v>171</v>
      </c>
      <c r="D1926" t="s">
        <v>467</v>
      </c>
      <c r="E1926">
        <v>6</v>
      </c>
      <c r="F1926">
        <v>1563</v>
      </c>
      <c r="G1926">
        <v>4.9000000000000004</v>
      </c>
    </row>
    <row r="1927" spans="1:7" x14ac:dyDescent="0.25">
      <c r="A1927" t="s">
        <v>10595</v>
      </c>
      <c r="B1927" t="s">
        <v>10594</v>
      </c>
      <c r="C1927" t="s">
        <v>171</v>
      </c>
      <c r="D1927" t="s">
        <v>467</v>
      </c>
      <c r="E1927">
        <v>21</v>
      </c>
      <c r="F1927">
        <v>829</v>
      </c>
      <c r="G1927">
        <v>40.799999999999997</v>
      </c>
    </row>
    <row r="1928" spans="1:7" x14ac:dyDescent="0.25">
      <c r="A1928" t="s">
        <v>802</v>
      </c>
      <c r="B1928" t="s">
        <v>801</v>
      </c>
      <c r="C1928" t="s">
        <v>171</v>
      </c>
      <c r="D1928" t="s">
        <v>467</v>
      </c>
      <c r="E1928">
        <v>33</v>
      </c>
      <c r="F1928">
        <v>541</v>
      </c>
      <c r="G1928">
        <v>2.4</v>
      </c>
    </row>
    <row r="1929" spans="1:7" x14ac:dyDescent="0.25">
      <c r="A1929" t="s">
        <v>1241</v>
      </c>
      <c r="B1929" t="s">
        <v>5784</v>
      </c>
      <c r="C1929" t="s">
        <v>171</v>
      </c>
      <c r="D1929" t="s">
        <v>467</v>
      </c>
      <c r="E1929">
        <v>19</v>
      </c>
      <c r="F1929">
        <v>1415</v>
      </c>
      <c r="G1929">
        <v>1.7000000000000002</v>
      </c>
    </row>
    <row r="1930" spans="1:7" x14ac:dyDescent="0.25">
      <c r="A1930" t="s">
        <v>4498</v>
      </c>
      <c r="B1930" t="s">
        <v>4670</v>
      </c>
      <c r="C1930" t="s">
        <v>171</v>
      </c>
      <c r="D1930" t="s">
        <v>467</v>
      </c>
      <c r="E1930">
        <v>97</v>
      </c>
      <c r="F1930">
        <v>3742</v>
      </c>
      <c r="G1930">
        <v>4.7</v>
      </c>
    </row>
    <row r="1931" spans="1:7" x14ac:dyDescent="0.25">
      <c r="A1931" t="s">
        <v>5252</v>
      </c>
      <c r="B1931" t="s">
        <v>11561</v>
      </c>
      <c r="C1931" t="s">
        <v>171</v>
      </c>
      <c r="D1931" t="s">
        <v>467</v>
      </c>
      <c r="E1931">
        <v>9</v>
      </c>
      <c r="F1931">
        <v>2467</v>
      </c>
      <c r="G1931">
        <v>13.2</v>
      </c>
    </row>
    <row r="1932" spans="1:7" x14ac:dyDescent="0.25">
      <c r="A1932" t="s">
        <v>3278</v>
      </c>
      <c r="B1932" t="s">
        <v>11218</v>
      </c>
      <c r="C1932" t="s">
        <v>171</v>
      </c>
      <c r="D1932" t="s">
        <v>467</v>
      </c>
      <c r="E1932">
        <v>16</v>
      </c>
      <c r="F1932">
        <v>2570</v>
      </c>
      <c r="G1932">
        <v>7.9</v>
      </c>
    </row>
    <row r="1933" spans="1:7" x14ac:dyDescent="0.25">
      <c r="A1933" t="s">
        <v>2028</v>
      </c>
      <c r="B1933" t="s">
        <v>2556</v>
      </c>
      <c r="C1933" t="s">
        <v>171</v>
      </c>
      <c r="D1933" t="s">
        <v>467</v>
      </c>
      <c r="E1933">
        <v>7</v>
      </c>
      <c r="F1933">
        <v>2060</v>
      </c>
      <c r="G1933">
        <v>3.4</v>
      </c>
    </row>
    <row r="1934" spans="1:7" x14ac:dyDescent="0.25">
      <c r="A1934" t="s">
        <v>5086</v>
      </c>
      <c r="B1934" t="s">
        <v>5085</v>
      </c>
      <c r="C1934" t="s">
        <v>171</v>
      </c>
      <c r="D1934" t="s">
        <v>467</v>
      </c>
      <c r="E1934">
        <v>15</v>
      </c>
      <c r="F1934">
        <v>5020</v>
      </c>
      <c r="G1934">
        <v>18.8</v>
      </c>
    </row>
    <row r="1935" spans="1:7" x14ac:dyDescent="0.25">
      <c r="A1935" t="s">
        <v>5885</v>
      </c>
      <c r="B1935" t="s">
        <v>10688</v>
      </c>
      <c r="C1935" t="s">
        <v>171</v>
      </c>
      <c r="D1935" t="s">
        <v>467</v>
      </c>
      <c r="E1935">
        <v>32</v>
      </c>
      <c r="F1935">
        <v>2388</v>
      </c>
      <c r="G1935">
        <v>3.7</v>
      </c>
    </row>
    <row r="1936" spans="1:7" x14ac:dyDescent="0.25">
      <c r="A1936" t="s">
        <v>2323</v>
      </c>
      <c r="B1936" t="s">
        <v>2492</v>
      </c>
      <c r="C1936" t="s">
        <v>171</v>
      </c>
      <c r="D1936" t="s">
        <v>467</v>
      </c>
      <c r="E1936">
        <v>12</v>
      </c>
      <c r="F1936">
        <v>213</v>
      </c>
      <c r="G1936">
        <v>2</v>
      </c>
    </row>
    <row r="1937" spans="1:7" x14ac:dyDescent="0.25">
      <c r="A1937" t="s">
        <v>3655</v>
      </c>
      <c r="B1937" t="s">
        <v>12509</v>
      </c>
      <c r="C1937" t="s">
        <v>171</v>
      </c>
      <c r="D1937" t="s">
        <v>467</v>
      </c>
      <c r="E1937">
        <v>10</v>
      </c>
      <c r="F1937">
        <v>2068</v>
      </c>
      <c r="G1937">
        <v>23.8</v>
      </c>
    </row>
    <row r="1938" spans="1:7" x14ac:dyDescent="0.25">
      <c r="A1938" t="s">
        <v>8624</v>
      </c>
      <c r="B1938" t="s">
        <v>8623</v>
      </c>
      <c r="C1938" t="s">
        <v>171</v>
      </c>
      <c r="D1938" t="s">
        <v>467</v>
      </c>
      <c r="E1938">
        <v>14</v>
      </c>
      <c r="F1938">
        <v>2076</v>
      </c>
      <c r="G1938">
        <v>11</v>
      </c>
    </row>
    <row r="1939" spans="1:7" x14ac:dyDescent="0.25">
      <c r="A1939" t="s">
        <v>5870</v>
      </c>
      <c r="B1939" t="s">
        <v>5869</v>
      </c>
      <c r="C1939" t="s">
        <v>171</v>
      </c>
      <c r="D1939" t="s">
        <v>467</v>
      </c>
      <c r="E1939">
        <v>6</v>
      </c>
      <c r="F1939">
        <v>1420</v>
      </c>
      <c r="G1939">
        <v>14.5</v>
      </c>
    </row>
    <row r="1940" spans="1:7" x14ac:dyDescent="0.25">
      <c r="A1940" t="s">
        <v>11267</v>
      </c>
      <c r="B1940" t="s">
        <v>8159</v>
      </c>
      <c r="C1940" t="s">
        <v>171</v>
      </c>
      <c r="D1940" t="s">
        <v>467</v>
      </c>
      <c r="E1940">
        <v>13</v>
      </c>
      <c r="F1940">
        <v>1030</v>
      </c>
      <c r="G1940">
        <v>6.9</v>
      </c>
    </row>
    <row r="1941" spans="1:7" x14ac:dyDescent="0.25">
      <c r="A1941" t="s">
        <v>2943</v>
      </c>
      <c r="B1941" t="s">
        <v>4129</v>
      </c>
      <c r="C1941" t="s">
        <v>171</v>
      </c>
      <c r="D1941" t="s">
        <v>467</v>
      </c>
      <c r="E1941">
        <v>77</v>
      </c>
      <c r="F1941">
        <v>3194</v>
      </c>
      <c r="G1941">
        <v>1.8</v>
      </c>
    </row>
    <row r="1942" spans="1:7" x14ac:dyDescent="0.25">
      <c r="A1942" t="s">
        <v>3425</v>
      </c>
      <c r="B1942" t="s">
        <v>4883</v>
      </c>
      <c r="C1942" t="s">
        <v>171</v>
      </c>
      <c r="D1942" t="s">
        <v>467</v>
      </c>
      <c r="E1942">
        <v>53</v>
      </c>
      <c r="F1942">
        <v>1017</v>
      </c>
      <c r="G1942">
        <v>2.2000000000000002</v>
      </c>
    </row>
    <row r="1943" spans="1:7" x14ac:dyDescent="0.25">
      <c r="A1943" t="s">
        <v>9061</v>
      </c>
      <c r="B1943" t="s">
        <v>9060</v>
      </c>
      <c r="C1943" t="s">
        <v>171</v>
      </c>
      <c r="D1943" t="s">
        <v>467</v>
      </c>
      <c r="E1943">
        <v>29</v>
      </c>
      <c r="F1943">
        <v>382</v>
      </c>
      <c r="G1943">
        <v>6.9</v>
      </c>
    </row>
    <row r="1944" spans="1:7" x14ac:dyDescent="0.25">
      <c r="A1944" t="s">
        <v>7595</v>
      </c>
      <c r="B1944" t="s">
        <v>3696</v>
      </c>
      <c r="C1944" t="s">
        <v>171</v>
      </c>
      <c r="D1944" t="s">
        <v>467</v>
      </c>
      <c r="E1944">
        <v>52</v>
      </c>
      <c r="F1944">
        <v>2664</v>
      </c>
      <c r="G1944">
        <v>1.6</v>
      </c>
    </row>
    <row r="1945" spans="1:7" x14ac:dyDescent="0.25">
      <c r="A1945" t="s">
        <v>5183</v>
      </c>
      <c r="B1945" t="s">
        <v>10266</v>
      </c>
      <c r="C1945" t="s">
        <v>171</v>
      </c>
      <c r="D1945" t="s">
        <v>467</v>
      </c>
      <c r="E1945">
        <v>60</v>
      </c>
      <c r="F1945">
        <v>991</v>
      </c>
      <c r="G1945">
        <v>1.5</v>
      </c>
    </row>
    <row r="1946" spans="1:7" x14ac:dyDescent="0.25">
      <c r="A1946" t="s">
        <v>4667</v>
      </c>
      <c r="B1946" t="s">
        <v>11421</v>
      </c>
      <c r="C1946" t="s">
        <v>171</v>
      </c>
      <c r="D1946" t="s">
        <v>467</v>
      </c>
      <c r="E1946">
        <v>4</v>
      </c>
      <c r="F1946">
        <v>2924</v>
      </c>
      <c r="G1946">
        <v>1.6</v>
      </c>
    </row>
    <row r="1947" spans="1:7" x14ac:dyDescent="0.25">
      <c r="A1947" t="s">
        <v>12148</v>
      </c>
      <c r="B1947" t="s">
        <v>12147</v>
      </c>
      <c r="C1947" t="s">
        <v>171</v>
      </c>
      <c r="D1947" t="s">
        <v>467</v>
      </c>
      <c r="E1947">
        <v>45</v>
      </c>
      <c r="F1947">
        <v>3864</v>
      </c>
      <c r="G1947">
        <v>57.6</v>
      </c>
    </row>
    <row r="1948" spans="1:7" x14ac:dyDescent="0.25">
      <c r="A1948" t="s">
        <v>904</v>
      </c>
      <c r="B1948" t="s">
        <v>1358</v>
      </c>
      <c r="C1948" t="s">
        <v>171</v>
      </c>
      <c r="D1948" t="s">
        <v>467</v>
      </c>
      <c r="E1948">
        <v>58</v>
      </c>
      <c r="F1948">
        <v>9956</v>
      </c>
      <c r="G1948">
        <v>16.399999999999999</v>
      </c>
    </row>
    <row r="1949" spans="1:7" x14ac:dyDescent="0.25">
      <c r="A1949" t="s">
        <v>4253</v>
      </c>
      <c r="B1949" t="s">
        <v>9802</v>
      </c>
      <c r="C1949" t="s">
        <v>171</v>
      </c>
      <c r="D1949" t="s">
        <v>467</v>
      </c>
      <c r="E1949">
        <v>34</v>
      </c>
      <c r="F1949">
        <v>1936</v>
      </c>
      <c r="G1949">
        <v>2.2999999999999998</v>
      </c>
    </row>
    <row r="1950" spans="1:7" x14ac:dyDescent="0.25">
      <c r="A1950" t="s">
        <v>2481</v>
      </c>
      <c r="B1950" t="s">
        <v>11073</v>
      </c>
      <c r="C1950" t="s">
        <v>171</v>
      </c>
      <c r="D1950" t="s">
        <v>467</v>
      </c>
      <c r="E1950">
        <v>21</v>
      </c>
      <c r="F1950">
        <v>1538</v>
      </c>
      <c r="G1950">
        <v>2.2999999999999998</v>
      </c>
    </row>
    <row r="1951" spans="1:7" x14ac:dyDescent="0.25">
      <c r="A1951" t="s">
        <v>4226</v>
      </c>
      <c r="B1951" t="s">
        <v>10338</v>
      </c>
      <c r="C1951" t="s">
        <v>171</v>
      </c>
      <c r="D1951" t="s">
        <v>467</v>
      </c>
      <c r="E1951">
        <v>40</v>
      </c>
      <c r="F1951">
        <v>2319</v>
      </c>
      <c r="G1951">
        <v>3.8</v>
      </c>
    </row>
    <row r="1952" spans="1:7" x14ac:dyDescent="0.25">
      <c r="A1952" t="s">
        <v>6533</v>
      </c>
      <c r="B1952" t="s">
        <v>9859</v>
      </c>
      <c r="C1952" t="s">
        <v>171</v>
      </c>
      <c r="D1952" t="s">
        <v>467</v>
      </c>
      <c r="E1952">
        <v>25</v>
      </c>
      <c r="F1952">
        <v>890</v>
      </c>
      <c r="G1952">
        <v>2.9</v>
      </c>
    </row>
    <row r="1953" spans="1:7" x14ac:dyDescent="0.25">
      <c r="A1953" t="s">
        <v>468</v>
      </c>
      <c r="B1953" t="s">
        <v>2121</v>
      </c>
      <c r="C1953" t="s">
        <v>171</v>
      </c>
      <c r="D1953" t="s">
        <v>467</v>
      </c>
      <c r="E1953">
        <v>91</v>
      </c>
      <c r="F1953">
        <v>801</v>
      </c>
      <c r="G1953">
        <v>4.0999999999999996</v>
      </c>
    </row>
    <row r="1954" spans="1:7" x14ac:dyDescent="0.25">
      <c r="A1954" t="s">
        <v>3660</v>
      </c>
      <c r="B1954" t="s">
        <v>12023</v>
      </c>
      <c r="C1954" t="s">
        <v>171</v>
      </c>
      <c r="D1954" t="s">
        <v>467</v>
      </c>
      <c r="E1954">
        <v>20</v>
      </c>
      <c r="F1954">
        <v>21858</v>
      </c>
      <c r="G1954">
        <v>4.4000000000000004</v>
      </c>
    </row>
    <row r="1955" spans="1:7" x14ac:dyDescent="0.25">
      <c r="A1955" t="s">
        <v>4965</v>
      </c>
      <c r="B1955" t="s">
        <v>9536</v>
      </c>
      <c r="C1955" t="s">
        <v>171</v>
      </c>
      <c r="D1955" t="s">
        <v>467</v>
      </c>
      <c r="E1955">
        <v>116</v>
      </c>
      <c r="F1955">
        <v>2274</v>
      </c>
      <c r="G1955">
        <v>1.1000000000000001</v>
      </c>
    </row>
    <row r="1956" spans="1:7" x14ac:dyDescent="0.25">
      <c r="A1956" t="s">
        <v>4773</v>
      </c>
      <c r="B1956" t="s">
        <v>4772</v>
      </c>
      <c r="C1956" t="s">
        <v>171</v>
      </c>
      <c r="D1956" t="s">
        <v>467</v>
      </c>
      <c r="E1956">
        <v>42</v>
      </c>
      <c r="F1956">
        <v>4784</v>
      </c>
      <c r="G1956">
        <v>66.5</v>
      </c>
    </row>
    <row r="1957" spans="1:7" x14ac:dyDescent="0.25">
      <c r="A1957" t="s">
        <v>3036</v>
      </c>
      <c r="B1957" t="s">
        <v>6203</v>
      </c>
      <c r="C1957" t="s">
        <v>171</v>
      </c>
      <c r="D1957" t="s">
        <v>467</v>
      </c>
      <c r="E1957">
        <v>19</v>
      </c>
      <c r="F1957">
        <v>1383</v>
      </c>
      <c r="G1957">
        <v>2.2000000000000002</v>
      </c>
    </row>
    <row r="1958" spans="1:7" x14ac:dyDescent="0.25">
      <c r="A1958" t="s">
        <v>1953</v>
      </c>
      <c r="B1958" t="s">
        <v>9056</v>
      </c>
      <c r="C1958" t="s">
        <v>171</v>
      </c>
      <c r="D1958" t="s">
        <v>467</v>
      </c>
      <c r="E1958">
        <v>15</v>
      </c>
      <c r="F1958">
        <v>830</v>
      </c>
      <c r="G1958">
        <v>2.6</v>
      </c>
    </row>
    <row r="1959" spans="1:7" x14ac:dyDescent="0.25">
      <c r="A1959" t="s">
        <v>2284</v>
      </c>
      <c r="B1959" t="s">
        <v>4255</v>
      </c>
      <c r="C1959" t="s">
        <v>171</v>
      </c>
      <c r="D1959" t="s">
        <v>467</v>
      </c>
      <c r="E1959">
        <v>52</v>
      </c>
      <c r="F1959">
        <v>3183</v>
      </c>
      <c r="G1959">
        <v>1.5</v>
      </c>
    </row>
    <row r="1960" spans="1:7" x14ac:dyDescent="0.25">
      <c r="A1960" t="s">
        <v>6088</v>
      </c>
      <c r="B1960" t="s">
        <v>6087</v>
      </c>
      <c r="C1960" t="s">
        <v>171</v>
      </c>
      <c r="D1960" t="s">
        <v>467</v>
      </c>
      <c r="E1960">
        <v>21</v>
      </c>
      <c r="F1960">
        <v>4899</v>
      </c>
      <c r="G1960">
        <v>5.5</v>
      </c>
    </row>
    <row r="1961" spans="1:7" x14ac:dyDescent="0.25">
      <c r="A1961" t="s">
        <v>5354</v>
      </c>
      <c r="B1961" t="s">
        <v>5353</v>
      </c>
      <c r="C1961" t="s">
        <v>171</v>
      </c>
      <c r="D1961" t="s">
        <v>467</v>
      </c>
      <c r="E1961">
        <v>46</v>
      </c>
      <c r="F1961">
        <v>1214</v>
      </c>
      <c r="G1961">
        <v>2.1</v>
      </c>
    </row>
    <row r="1962" spans="1:7" x14ac:dyDescent="0.25">
      <c r="A1962" t="s">
        <v>1305</v>
      </c>
      <c r="B1962" t="s">
        <v>8967</v>
      </c>
      <c r="C1962" t="s">
        <v>171</v>
      </c>
      <c r="D1962" t="s">
        <v>467</v>
      </c>
      <c r="E1962">
        <v>79</v>
      </c>
      <c r="F1962">
        <v>2600</v>
      </c>
      <c r="G1962">
        <v>1.9</v>
      </c>
    </row>
    <row r="1963" spans="1:7" x14ac:dyDescent="0.25">
      <c r="A1963" t="s">
        <v>5255</v>
      </c>
      <c r="B1963" t="s">
        <v>4695</v>
      </c>
      <c r="C1963" t="s">
        <v>171</v>
      </c>
      <c r="D1963" t="s">
        <v>467</v>
      </c>
      <c r="E1963">
        <v>39</v>
      </c>
      <c r="F1963">
        <v>13812</v>
      </c>
      <c r="G1963">
        <v>6</v>
      </c>
    </row>
    <row r="1964" spans="1:7" x14ac:dyDescent="0.25">
      <c r="A1964" t="s">
        <v>12264</v>
      </c>
      <c r="B1964" t="s">
        <v>12263</v>
      </c>
      <c r="C1964" t="s">
        <v>171</v>
      </c>
      <c r="D1964" t="s">
        <v>467</v>
      </c>
      <c r="E1964">
        <v>6</v>
      </c>
      <c r="F1964">
        <v>3061</v>
      </c>
      <c r="G1964">
        <v>2.7</v>
      </c>
    </row>
    <row r="1965" spans="1:7" x14ac:dyDescent="0.25">
      <c r="A1965" t="s">
        <v>3119</v>
      </c>
      <c r="B1965" t="s">
        <v>12498</v>
      </c>
      <c r="C1965" t="s">
        <v>171</v>
      </c>
      <c r="D1965" t="s">
        <v>467</v>
      </c>
      <c r="E1965">
        <v>91</v>
      </c>
      <c r="F1965">
        <v>3806</v>
      </c>
      <c r="G1965">
        <v>1</v>
      </c>
    </row>
    <row r="1966" spans="1:7" x14ac:dyDescent="0.25">
      <c r="A1966" t="s">
        <v>10171</v>
      </c>
      <c r="B1966" t="s">
        <v>10170</v>
      </c>
      <c r="C1966" t="s">
        <v>171</v>
      </c>
      <c r="D1966" t="s">
        <v>467</v>
      </c>
      <c r="E1966">
        <v>3</v>
      </c>
      <c r="F1966">
        <v>2487</v>
      </c>
      <c r="G1966">
        <v>2.9</v>
      </c>
    </row>
    <row r="1967" spans="1:7" x14ac:dyDescent="0.25">
      <c r="A1967" t="s">
        <v>4032</v>
      </c>
      <c r="B1967" t="s">
        <v>8281</v>
      </c>
      <c r="C1967" t="s">
        <v>171</v>
      </c>
      <c r="D1967" t="s">
        <v>467</v>
      </c>
      <c r="E1967">
        <v>9</v>
      </c>
      <c r="F1967">
        <v>3808</v>
      </c>
      <c r="G1967">
        <v>3.1</v>
      </c>
    </row>
    <row r="1968" spans="1:7" x14ac:dyDescent="0.25">
      <c r="A1968" t="s">
        <v>8981</v>
      </c>
      <c r="B1968" t="s">
        <v>8980</v>
      </c>
      <c r="C1968" t="s">
        <v>171</v>
      </c>
      <c r="D1968" t="s">
        <v>467</v>
      </c>
      <c r="E1968">
        <v>48</v>
      </c>
      <c r="F1968">
        <v>15620</v>
      </c>
      <c r="G1968">
        <v>4.3</v>
      </c>
    </row>
    <row r="1969" spans="1:7" x14ac:dyDescent="0.25">
      <c r="A1969" t="s">
        <v>5462</v>
      </c>
      <c r="B1969" t="s">
        <v>9027</v>
      </c>
      <c r="C1969" t="s">
        <v>171</v>
      </c>
      <c r="D1969" t="s">
        <v>467</v>
      </c>
      <c r="E1969">
        <v>113</v>
      </c>
      <c r="F1969">
        <v>11999</v>
      </c>
      <c r="G1969">
        <v>1.4</v>
      </c>
    </row>
    <row r="1970" spans="1:7" x14ac:dyDescent="0.25">
      <c r="A1970" t="s">
        <v>3329</v>
      </c>
      <c r="B1970" t="s">
        <v>3328</v>
      </c>
      <c r="C1970" t="s">
        <v>171</v>
      </c>
      <c r="D1970" t="s">
        <v>467</v>
      </c>
      <c r="E1970">
        <v>49</v>
      </c>
      <c r="F1970">
        <v>4153</v>
      </c>
      <c r="G1970">
        <v>9.1</v>
      </c>
    </row>
    <row r="1971" spans="1:7" x14ac:dyDescent="0.25">
      <c r="A1971" t="s">
        <v>1136</v>
      </c>
      <c r="B1971" t="s">
        <v>6032</v>
      </c>
      <c r="C1971" t="s">
        <v>171</v>
      </c>
      <c r="D1971" t="s">
        <v>467</v>
      </c>
      <c r="E1971">
        <v>35</v>
      </c>
      <c r="F1971">
        <v>3731</v>
      </c>
      <c r="G1971">
        <v>1.4</v>
      </c>
    </row>
    <row r="1972" spans="1:7" x14ac:dyDescent="0.25">
      <c r="A1972" t="s">
        <v>6696</v>
      </c>
      <c r="B1972" t="s">
        <v>6695</v>
      </c>
      <c r="C1972" t="s">
        <v>171</v>
      </c>
      <c r="D1972" t="s">
        <v>467</v>
      </c>
      <c r="E1972">
        <v>18</v>
      </c>
      <c r="F1972">
        <v>1433</v>
      </c>
      <c r="G1972">
        <v>3.4</v>
      </c>
    </row>
    <row r="1973" spans="1:7" x14ac:dyDescent="0.25">
      <c r="A1973" t="s">
        <v>7221</v>
      </c>
      <c r="B1973" t="s">
        <v>7220</v>
      </c>
      <c r="C1973" t="s">
        <v>171</v>
      </c>
      <c r="D1973" t="s">
        <v>467</v>
      </c>
      <c r="E1973">
        <v>74</v>
      </c>
      <c r="F1973">
        <v>1015</v>
      </c>
      <c r="G1973">
        <v>2.7</v>
      </c>
    </row>
    <row r="1974" spans="1:7" x14ac:dyDescent="0.25">
      <c r="A1974" t="s">
        <v>5212</v>
      </c>
      <c r="B1974" t="s">
        <v>5211</v>
      </c>
      <c r="C1974" t="s">
        <v>171</v>
      </c>
      <c r="D1974" t="s">
        <v>467</v>
      </c>
      <c r="E1974">
        <v>76</v>
      </c>
      <c r="F1974">
        <v>932</v>
      </c>
      <c r="G1974">
        <v>0.9</v>
      </c>
    </row>
    <row r="1975" spans="1:7" x14ac:dyDescent="0.25">
      <c r="A1975" t="s">
        <v>5612</v>
      </c>
      <c r="B1975" t="s">
        <v>5611</v>
      </c>
      <c r="C1975" t="s">
        <v>171</v>
      </c>
      <c r="D1975" t="s">
        <v>467</v>
      </c>
      <c r="E1975">
        <v>19</v>
      </c>
      <c r="F1975">
        <v>2786</v>
      </c>
      <c r="G1975">
        <v>5</v>
      </c>
    </row>
    <row r="1976" spans="1:7" x14ac:dyDescent="0.25">
      <c r="A1976" t="s">
        <v>1424</v>
      </c>
      <c r="B1976" t="s">
        <v>1423</v>
      </c>
      <c r="C1976" t="s">
        <v>171</v>
      </c>
      <c r="D1976" t="s">
        <v>467</v>
      </c>
      <c r="E1976">
        <v>58</v>
      </c>
      <c r="F1976">
        <v>3375</v>
      </c>
      <c r="G1976">
        <v>2.8</v>
      </c>
    </row>
    <row r="1977" spans="1:7" x14ac:dyDescent="0.25">
      <c r="A1977" t="s">
        <v>2775</v>
      </c>
      <c r="B1977" t="s">
        <v>2774</v>
      </c>
      <c r="C1977" t="s">
        <v>171</v>
      </c>
      <c r="D1977" t="s">
        <v>467</v>
      </c>
      <c r="E1977">
        <v>10</v>
      </c>
      <c r="F1977">
        <v>10079</v>
      </c>
      <c r="G1977">
        <v>2.2999999999999998</v>
      </c>
    </row>
    <row r="1978" spans="1:7" x14ac:dyDescent="0.25">
      <c r="A1978" t="s">
        <v>2960</v>
      </c>
      <c r="B1978" t="s">
        <v>2959</v>
      </c>
      <c r="C1978" t="s">
        <v>171</v>
      </c>
      <c r="D1978" t="s">
        <v>467</v>
      </c>
      <c r="E1978">
        <v>11</v>
      </c>
      <c r="F1978">
        <v>9687</v>
      </c>
      <c r="G1978">
        <v>7.5</v>
      </c>
    </row>
    <row r="1979" spans="1:7" x14ac:dyDescent="0.25">
      <c r="A1979" t="s">
        <v>10566</v>
      </c>
      <c r="B1979" t="s">
        <v>10565</v>
      </c>
      <c r="C1979" t="s">
        <v>171</v>
      </c>
      <c r="D1979" t="s">
        <v>467</v>
      </c>
      <c r="E1979">
        <v>32</v>
      </c>
      <c r="F1979">
        <v>8180</v>
      </c>
      <c r="G1979">
        <v>5.8</v>
      </c>
    </row>
    <row r="1980" spans="1:7" x14ac:dyDescent="0.25">
      <c r="A1980" t="s">
        <v>10382</v>
      </c>
      <c r="B1980" t="s">
        <v>11043</v>
      </c>
      <c r="C1980" t="s">
        <v>171</v>
      </c>
      <c r="D1980" t="s">
        <v>467</v>
      </c>
      <c r="E1980">
        <v>20</v>
      </c>
      <c r="F1980">
        <v>22253</v>
      </c>
      <c r="G1980">
        <v>3</v>
      </c>
    </row>
    <row r="1981" spans="1:7" x14ac:dyDescent="0.25">
      <c r="A1981" t="s">
        <v>2130</v>
      </c>
      <c r="B1981" t="s">
        <v>2129</v>
      </c>
      <c r="C1981" t="s">
        <v>175</v>
      </c>
      <c r="D1981" t="s">
        <v>482</v>
      </c>
      <c r="E1981">
        <v>45</v>
      </c>
      <c r="F1981">
        <v>5711</v>
      </c>
      <c r="G1981">
        <v>255.1</v>
      </c>
    </row>
    <row r="1982" spans="1:7" x14ac:dyDescent="0.25">
      <c r="A1982" t="s">
        <v>4813</v>
      </c>
      <c r="B1982" t="s">
        <v>10782</v>
      </c>
      <c r="C1982" t="s">
        <v>175</v>
      </c>
      <c r="D1982" t="s">
        <v>482</v>
      </c>
      <c r="E1982">
        <v>28</v>
      </c>
      <c r="F1982">
        <v>3984</v>
      </c>
      <c r="G1982">
        <v>22.7</v>
      </c>
    </row>
    <row r="1983" spans="1:7" x14ac:dyDescent="0.25">
      <c r="A1983" t="s">
        <v>1348</v>
      </c>
      <c r="B1983" t="s">
        <v>8543</v>
      </c>
      <c r="C1983" t="s">
        <v>175</v>
      </c>
      <c r="D1983" t="s">
        <v>482</v>
      </c>
      <c r="E1983">
        <v>29</v>
      </c>
      <c r="F1983">
        <v>2985</v>
      </c>
      <c r="G1983">
        <v>8.3000000000000007</v>
      </c>
    </row>
    <row r="1984" spans="1:7" x14ac:dyDescent="0.25">
      <c r="A1984" t="s">
        <v>6222</v>
      </c>
      <c r="B1984" t="s">
        <v>6615</v>
      </c>
      <c r="C1984" t="s">
        <v>175</v>
      </c>
      <c r="D1984" t="s">
        <v>482</v>
      </c>
      <c r="E1984">
        <v>5</v>
      </c>
      <c r="F1984">
        <v>7691</v>
      </c>
      <c r="G1984">
        <v>16.2</v>
      </c>
    </row>
    <row r="1985" spans="1:7" x14ac:dyDescent="0.25">
      <c r="A1985" t="s">
        <v>11443</v>
      </c>
      <c r="B1985" t="s">
        <v>11442</v>
      </c>
      <c r="C1985" t="s">
        <v>175</v>
      </c>
      <c r="D1985" t="s">
        <v>482</v>
      </c>
      <c r="E1985">
        <v>19</v>
      </c>
      <c r="F1985">
        <v>4702</v>
      </c>
      <c r="G1985">
        <v>10.7</v>
      </c>
    </row>
    <row r="1986" spans="1:7" x14ac:dyDescent="0.25">
      <c r="A1986" t="s">
        <v>5489</v>
      </c>
      <c r="B1986" t="s">
        <v>3929</v>
      </c>
      <c r="C1986" t="s">
        <v>175</v>
      </c>
      <c r="D1986" t="s">
        <v>482</v>
      </c>
      <c r="E1986">
        <v>115</v>
      </c>
      <c r="F1986">
        <v>2987</v>
      </c>
      <c r="G1986">
        <v>5.3</v>
      </c>
    </row>
    <row r="1987" spans="1:7" x14ac:dyDescent="0.25">
      <c r="A1987" t="s">
        <v>1775</v>
      </c>
      <c r="B1987" t="s">
        <v>7430</v>
      </c>
      <c r="C1987" t="s">
        <v>175</v>
      </c>
      <c r="D1987" t="s">
        <v>482</v>
      </c>
      <c r="E1987">
        <v>62</v>
      </c>
      <c r="F1987">
        <v>2407</v>
      </c>
      <c r="G1987">
        <v>5.7</v>
      </c>
    </row>
    <row r="1988" spans="1:7" x14ac:dyDescent="0.25">
      <c r="A1988" t="s">
        <v>4494</v>
      </c>
      <c r="B1988" t="s">
        <v>4493</v>
      </c>
      <c r="C1988" t="s">
        <v>175</v>
      </c>
      <c r="D1988" t="s">
        <v>482</v>
      </c>
      <c r="E1988">
        <v>50</v>
      </c>
      <c r="F1988">
        <v>1110</v>
      </c>
      <c r="G1988">
        <v>14.9</v>
      </c>
    </row>
    <row r="1989" spans="1:7" x14ac:dyDescent="0.25">
      <c r="A1989" t="s">
        <v>3940</v>
      </c>
      <c r="B1989" t="s">
        <v>10373</v>
      </c>
      <c r="C1989" t="s">
        <v>175</v>
      </c>
      <c r="D1989" t="s">
        <v>482</v>
      </c>
      <c r="E1989">
        <v>260</v>
      </c>
      <c r="F1989">
        <v>726</v>
      </c>
      <c r="G1989">
        <v>4.0999999999999996</v>
      </c>
    </row>
    <row r="1990" spans="1:7" x14ac:dyDescent="0.25">
      <c r="A1990" t="s">
        <v>11964</v>
      </c>
      <c r="B1990" t="s">
        <v>11963</v>
      </c>
      <c r="C1990" t="s">
        <v>175</v>
      </c>
      <c r="D1990" t="s">
        <v>482</v>
      </c>
      <c r="E1990">
        <v>7</v>
      </c>
      <c r="F1990">
        <v>4179</v>
      </c>
      <c r="G1990">
        <v>42.5</v>
      </c>
    </row>
    <row r="1991" spans="1:7" x14ac:dyDescent="0.25">
      <c r="A1991" t="s">
        <v>1472</v>
      </c>
      <c r="B1991" t="s">
        <v>7172</v>
      </c>
      <c r="C1991" t="s">
        <v>175</v>
      </c>
      <c r="D1991" t="s">
        <v>482</v>
      </c>
      <c r="E1991">
        <v>60</v>
      </c>
      <c r="F1991">
        <v>1933</v>
      </c>
      <c r="G1991">
        <v>1.7000000000000002</v>
      </c>
    </row>
    <row r="1992" spans="1:7" x14ac:dyDescent="0.25">
      <c r="A1992" t="s">
        <v>2781</v>
      </c>
      <c r="B1992" t="s">
        <v>2780</v>
      </c>
      <c r="C1992" t="s">
        <v>175</v>
      </c>
      <c r="D1992" t="s">
        <v>482</v>
      </c>
      <c r="E1992">
        <v>516</v>
      </c>
      <c r="F1992">
        <v>4107</v>
      </c>
      <c r="G1992">
        <v>2.1</v>
      </c>
    </row>
    <row r="1993" spans="1:7" x14ac:dyDescent="0.25">
      <c r="A1993" t="s">
        <v>1494</v>
      </c>
      <c r="B1993" t="s">
        <v>5535</v>
      </c>
      <c r="C1993" t="s">
        <v>175</v>
      </c>
      <c r="D1993" t="s">
        <v>482</v>
      </c>
      <c r="E1993">
        <v>43</v>
      </c>
      <c r="F1993">
        <v>1140</v>
      </c>
      <c r="G1993">
        <v>3.6</v>
      </c>
    </row>
    <row r="1994" spans="1:7" x14ac:dyDescent="0.25">
      <c r="A1994" t="s">
        <v>5647</v>
      </c>
      <c r="B1994" t="s">
        <v>5646</v>
      </c>
      <c r="C1994" t="s">
        <v>175</v>
      </c>
      <c r="D1994" t="s">
        <v>482</v>
      </c>
      <c r="E1994">
        <v>255</v>
      </c>
      <c r="F1994">
        <v>623</v>
      </c>
      <c r="G1994">
        <v>2.2999999999999998</v>
      </c>
    </row>
    <row r="1995" spans="1:7" x14ac:dyDescent="0.25">
      <c r="A1995" t="s">
        <v>3177</v>
      </c>
      <c r="B1995" t="s">
        <v>3176</v>
      </c>
      <c r="C1995" t="s">
        <v>175</v>
      </c>
      <c r="D1995" t="s">
        <v>482</v>
      </c>
      <c r="E1995">
        <v>0</v>
      </c>
      <c r="F1995">
        <v>920</v>
      </c>
      <c r="G1995">
        <v>6</v>
      </c>
    </row>
    <row r="1996" spans="1:7" x14ac:dyDescent="0.25">
      <c r="A1996" t="s">
        <v>1914</v>
      </c>
      <c r="B1996" t="s">
        <v>1913</v>
      </c>
      <c r="C1996" t="s">
        <v>175</v>
      </c>
      <c r="D1996" t="s">
        <v>482</v>
      </c>
      <c r="E1996">
        <v>406</v>
      </c>
      <c r="F1996">
        <v>1185</v>
      </c>
      <c r="G1996">
        <v>1.6</v>
      </c>
    </row>
    <row r="1997" spans="1:7" x14ac:dyDescent="0.25">
      <c r="A1997" t="s">
        <v>811</v>
      </c>
      <c r="B1997" t="s">
        <v>810</v>
      </c>
      <c r="C1997" t="s">
        <v>175</v>
      </c>
      <c r="D1997" t="s">
        <v>482</v>
      </c>
      <c r="E1997">
        <v>137</v>
      </c>
      <c r="F1997">
        <v>2180</v>
      </c>
      <c r="G1997">
        <v>4.7</v>
      </c>
    </row>
    <row r="1998" spans="1:7" x14ac:dyDescent="0.25">
      <c r="A1998" t="s">
        <v>8236</v>
      </c>
      <c r="B1998" t="s">
        <v>8235</v>
      </c>
      <c r="C1998" t="s">
        <v>175</v>
      </c>
      <c r="D1998" t="s">
        <v>482</v>
      </c>
      <c r="E1998">
        <v>1</v>
      </c>
      <c r="F1998">
        <v>1391</v>
      </c>
      <c r="G1998">
        <v>8.4</v>
      </c>
    </row>
    <row r="1999" spans="1:7" x14ac:dyDescent="0.25">
      <c r="A1999" t="s">
        <v>1367</v>
      </c>
      <c r="B1999" t="s">
        <v>3749</v>
      </c>
      <c r="C1999" t="s">
        <v>175</v>
      </c>
      <c r="D1999" t="s">
        <v>482</v>
      </c>
      <c r="E1999">
        <v>53</v>
      </c>
      <c r="F1999">
        <v>4097</v>
      </c>
      <c r="G1999">
        <v>4.2</v>
      </c>
    </row>
    <row r="2000" spans="1:7" x14ac:dyDescent="0.25">
      <c r="A2000" t="s">
        <v>10021</v>
      </c>
      <c r="B2000" t="s">
        <v>10020</v>
      </c>
      <c r="C2000" t="s">
        <v>175</v>
      </c>
      <c r="D2000" t="s">
        <v>482</v>
      </c>
      <c r="E2000">
        <v>8</v>
      </c>
      <c r="F2000">
        <v>5084</v>
      </c>
      <c r="G2000">
        <v>24</v>
      </c>
    </row>
    <row r="2001" spans="1:7" x14ac:dyDescent="0.25">
      <c r="A2001" t="s">
        <v>2078</v>
      </c>
      <c r="B2001" t="s">
        <v>8498</v>
      </c>
      <c r="C2001" t="s">
        <v>175</v>
      </c>
      <c r="D2001" t="s">
        <v>482</v>
      </c>
      <c r="E2001">
        <v>43</v>
      </c>
      <c r="F2001">
        <v>992</v>
      </c>
      <c r="G2001">
        <v>3.9</v>
      </c>
    </row>
    <row r="2002" spans="1:7" x14ac:dyDescent="0.25">
      <c r="A2002" t="s">
        <v>1517</v>
      </c>
      <c r="B2002" t="s">
        <v>2264</v>
      </c>
      <c r="C2002" t="s">
        <v>175</v>
      </c>
      <c r="D2002" t="s">
        <v>482</v>
      </c>
      <c r="E2002">
        <v>109</v>
      </c>
      <c r="F2002">
        <v>1693</v>
      </c>
      <c r="G2002">
        <v>1.9</v>
      </c>
    </row>
    <row r="2003" spans="1:7" x14ac:dyDescent="0.25">
      <c r="A2003" t="s">
        <v>5380</v>
      </c>
      <c r="B2003" t="s">
        <v>5379</v>
      </c>
      <c r="C2003" t="s">
        <v>175</v>
      </c>
      <c r="D2003" t="s">
        <v>482</v>
      </c>
      <c r="E2003">
        <v>825</v>
      </c>
      <c r="F2003">
        <v>9007</v>
      </c>
      <c r="G2003">
        <v>1.2</v>
      </c>
    </row>
    <row r="2004" spans="1:7" x14ac:dyDescent="0.25">
      <c r="A2004" t="s">
        <v>5726</v>
      </c>
      <c r="B2004" t="s">
        <v>5725</v>
      </c>
      <c r="C2004" t="s">
        <v>175</v>
      </c>
      <c r="D2004" t="s">
        <v>482</v>
      </c>
      <c r="E2004">
        <v>5</v>
      </c>
      <c r="F2004">
        <v>5310</v>
      </c>
      <c r="G2004">
        <v>7.8</v>
      </c>
    </row>
    <row r="2005" spans="1:7" x14ac:dyDescent="0.25">
      <c r="A2005" t="s">
        <v>3728</v>
      </c>
      <c r="B2005" t="s">
        <v>8282</v>
      </c>
      <c r="C2005" t="s">
        <v>175</v>
      </c>
      <c r="D2005" t="s">
        <v>482</v>
      </c>
      <c r="E2005">
        <v>2</v>
      </c>
      <c r="F2005">
        <v>317</v>
      </c>
      <c r="G2005">
        <v>4.5999999999999996</v>
      </c>
    </row>
    <row r="2006" spans="1:7" x14ac:dyDescent="0.25">
      <c r="A2006" t="s">
        <v>599</v>
      </c>
      <c r="B2006" t="s">
        <v>598</v>
      </c>
      <c r="C2006" t="s">
        <v>175</v>
      </c>
      <c r="D2006" t="s">
        <v>482</v>
      </c>
      <c r="E2006">
        <v>213</v>
      </c>
      <c r="F2006">
        <v>2293</v>
      </c>
      <c r="G2006">
        <v>1.8</v>
      </c>
    </row>
    <row r="2007" spans="1:7" x14ac:dyDescent="0.25">
      <c r="A2007" t="s">
        <v>861</v>
      </c>
      <c r="B2007" t="s">
        <v>5330</v>
      </c>
      <c r="C2007" t="s">
        <v>175</v>
      </c>
      <c r="D2007" t="s">
        <v>482</v>
      </c>
      <c r="E2007">
        <v>92</v>
      </c>
      <c r="F2007">
        <v>3835</v>
      </c>
      <c r="G2007">
        <v>4.3</v>
      </c>
    </row>
    <row r="2008" spans="1:7" x14ac:dyDescent="0.25">
      <c r="A2008" t="s">
        <v>1211</v>
      </c>
      <c r="B2008" t="s">
        <v>3912</v>
      </c>
      <c r="C2008" t="s">
        <v>175</v>
      </c>
      <c r="D2008" t="s">
        <v>482</v>
      </c>
      <c r="E2008">
        <v>266</v>
      </c>
      <c r="F2008">
        <v>3856</v>
      </c>
      <c r="G2008">
        <v>2.2999999999999998</v>
      </c>
    </row>
    <row r="2009" spans="1:7" x14ac:dyDescent="0.25">
      <c r="A2009" t="s">
        <v>4250</v>
      </c>
      <c r="B2009" t="s">
        <v>10245</v>
      </c>
      <c r="C2009" t="s">
        <v>175</v>
      </c>
      <c r="D2009" t="s">
        <v>482</v>
      </c>
      <c r="E2009">
        <v>396</v>
      </c>
      <c r="F2009">
        <v>1849</v>
      </c>
      <c r="G2009">
        <v>0.60000000000000009</v>
      </c>
    </row>
    <row r="2010" spans="1:7" x14ac:dyDescent="0.25">
      <c r="A2010" t="s">
        <v>7132</v>
      </c>
      <c r="B2010" t="s">
        <v>10281</v>
      </c>
      <c r="C2010" t="s">
        <v>175</v>
      </c>
      <c r="D2010" t="s">
        <v>482</v>
      </c>
      <c r="E2010">
        <v>12</v>
      </c>
      <c r="F2010">
        <v>2426</v>
      </c>
      <c r="G2010">
        <v>24.9</v>
      </c>
    </row>
    <row r="2011" spans="1:7" x14ac:dyDescent="0.25">
      <c r="A2011" t="s">
        <v>6295</v>
      </c>
      <c r="B2011" t="s">
        <v>6294</v>
      </c>
      <c r="C2011" t="s">
        <v>175</v>
      </c>
      <c r="D2011" t="s">
        <v>482</v>
      </c>
      <c r="E2011">
        <v>6</v>
      </c>
      <c r="F2011">
        <v>2746</v>
      </c>
      <c r="G2011">
        <v>6.6</v>
      </c>
    </row>
    <row r="2012" spans="1:7" x14ac:dyDescent="0.25">
      <c r="A2012" t="s">
        <v>2880</v>
      </c>
      <c r="B2012" t="s">
        <v>10424</v>
      </c>
      <c r="C2012" t="s">
        <v>175</v>
      </c>
      <c r="D2012" t="s">
        <v>482</v>
      </c>
      <c r="E2012">
        <v>12</v>
      </c>
      <c r="F2012">
        <v>1732</v>
      </c>
      <c r="G2012">
        <v>3.9</v>
      </c>
    </row>
    <row r="2013" spans="1:7" x14ac:dyDescent="0.25">
      <c r="A2013" t="s">
        <v>11217</v>
      </c>
      <c r="B2013" t="s">
        <v>11216</v>
      </c>
      <c r="C2013" t="s">
        <v>175</v>
      </c>
      <c r="D2013" t="s">
        <v>482</v>
      </c>
      <c r="E2013">
        <v>35</v>
      </c>
      <c r="F2013">
        <v>1324</v>
      </c>
      <c r="G2013">
        <v>8.8000000000000007</v>
      </c>
    </row>
    <row r="2014" spans="1:7" x14ac:dyDescent="0.25">
      <c r="A2014" t="s">
        <v>11104</v>
      </c>
      <c r="B2014" t="s">
        <v>11103</v>
      </c>
      <c r="C2014" t="s">
        <v>175</v>
      </c>
      <c r="D2014" t="s">
        <v>482</v>
      </c>
      <c r="E2014">
        <v>33</v>
      </c>
      <c r="F2014">
        <v>3026</v>
      </c>
      <c r="G2014">
        <v>3.5</v>
      </c>
    </row>
    <row r="2015" spans="1:7" x14ac:dyDescent="0.25">
      <c r="A2015" t="s">
        <v>9204</v>
      </c>
      <c r="B2015" t="s">
        <v>9203</v>
      </c>
      <c r="C2015" t="s">
        <v>175</v>
      </c>
      <c r="D2015" t="s">
        <v>482</v>
      </c>
      <c r="E2015">
        <v>8</v>
      </c>
      <c r="F2015">
        <v>3278</v>
      </c>
      <c r="G2015">
        <v>5.4</v>
      </c>
    </row>
    <row r="2016" spans="1:7" x14ac:dyDescent="0.25">
      <c r="A2016" t="s">
        <v>7378</v>
      </c>
      <c r="B2016" t="s">
        <v>7377</v>
      </c>
      <c r="C2016" t="s">
        <v>175</v>
      </c>
      <c r="D2016" t="s">
        <v>482</v>
      </c>
      <c r="E2016">
        <v>113</v>
      </c>
      <c r="F2016">
        <v>3696</v>
      </c>
      <c r="G2016">
        <v>2</v>
      </c>
    </row>
    <row r="2017" spans="1:7" x14ac:dyDescent="0.25">
      <c r="A2017" t="s">
        <v>10568</v>
      </c>
      <c r="B2017" t="s">
        <v>10567</v>
      </c>
      <c r="C2017" t="s">
        <v>175</v>
      </c>
      <c r="D2017" t="s">
        <v>482</v>
      </c>
      <c r="E2017">
        <v>3</v>
      </c>
      <c r="F2017">
        <v>866</v>
      </c>
      <c r="G2017">
        <v>8.5</v>
      </c>
    </row>
    <row r="2018" spans="1:7" x14ac:dyDescent="0.25">
      <c r="A2018" t="s">
        <v>5362</v>
      </c>
      <c r="B2018" t="s">
        <v>6670</v>
      </c>
      <c r="C2018" t="s">
        <v>175</v>
      </c>
      <c r="D2018" t="s">
        <v>482</v>
      </c>
      <c r="E2018">
        <v>130</v>
      </c>
      <c r="F2018">
        <v>2085</v>
      </c>
      <c r="G2018">
        <v>2.8</v>
      </c>
    </row>
    <row r="2019" spans="1:7" x14ac:dyDescent="0.25">
      <c r="A2019" t="s">
        <v>1265</v>
      </c>
      <c r="B2019" t="s">
        <v>3296</v>
      </c>
      <c r="C2019" t="s">
        <v>175</v>
      </c>
      <c r="D2019" t="s">
        <v>482</v>
      </c>
      <c r="E2019">
        <v>25</v>
      </c>
      <c r="F2019">
        <v>339</v>
      </c>
      <c r="G2019">
        <v>2.9</v>
      </c>
    </row>
    <row r="2020" spans="1:7" x14ac:dyDescent="0.25">
      <c r="A2020" t="s">
        <v>3868</v>
      </c>
      <c r="B2020" t="s">
        <v>3867</v>
      </c>
      <c r="C2020" t="s">
        <v>175</v>
      </c>
      <c r="D2020" t="s">
        <v>482</v>
      </c>
      <c r="E2020">
        <v>45</v>
      </c>
      <c r="F2020">
        <v>9567</v>
      </c>
      <c r="G2020">
        <v>71</v>
      </c>
    </row>
    <row r="2021" spans="1:7" x14ac:dyDescent="0.25">
      <c r="A2021" t="s">
        <v>1909</v>
      </c>
      <c r="B2021" t="s">
        <v>1908</v>
      </c>
      <c r="C2021" t="s">
        <v>175</v>
      </c>
      <c r="D2021" t="s">
        <v>482</v>
      </c>
      <c r="E2021">
        <v>19</v>
      </c>
      <c r="F2021">
        <v>3586</v>
      </c>
      <c r="G2021">
        <v>4.8</v>
      </c>
    </row>
    <row r="2022" spans="1:7" x14ac:dyDescent="0.25">
      <c r="A2022" t="s">
        <v>483</v>
      </c>
      <c r="B2022" t="s">
        <v>2701</v>
      </c>
      <c r="C2022" t="s">
        <v>175</v>
      </c>
      <c r="D2022" t="s">
        <v>482</v>
      </c>
      <c r="E2022">
        <v>753</v>
      </c>
      <c r="F2022">
        <v>2244</v>
      </c>
      <c r="G2022">
        <v>0.4</v>
      </c>
    </row>
    <row r="2023" spans="1:7" x14ac:dyDescent="0.25">
      <c r="A2023" t="s">
        <v>7100</v>
      </c>
      <c r="B2023" t="s">
        <v>2276</v>
      </c>
      <c r="C2023" t="s">
        <v>175</v>
      </c>
      <c r="D2023" t="s">
        <v>482</v>
      </c>
      <c r="E2023">
        <v>70</v>
      </c>
      <c r="F2023">
        <v>3998</v>
      </c>
      <c r="G2023">
        <v>3.6</v>
      </c>
    </row>
    <row r="2024" spans="1:7" x14ac:dyDescent="0.25">
      <c r="A2024" t="s">
        <v>1748</v>
      </c>
      <c r="B2024" t="s">
        <v>11563</v>
      </c>
      <c r="C2024" t="s">
        <v>175</v>
      </c>
      <c r="D2024" t="s">
        <v>482</v>
      </c>
      <c r="E2024">
        <v>25</v>
      </c>
      <c r="F2024">
        <v>868</v>
      </c>
      <c r="G2024">
        <v>6.6</v>
      </c>
    </row>
    <row r="2025" spans="1:7" x14ac:dyDescent="0.25">
      <c r="A2025" t="s">
        <v>6036</v>
      </c>
      <c r="B2025" t="s">
        <v>6035</v>
      </c>
      <c r="C2025" t="s">
        <v>175</v>
      </c>
      <c r="D2025" t="s">
        <v>482</v>
      </c>
      <c r="E2025">
        <v>17</v>
      </c>
      <c r="F2025">
        <v>2790</v>
      </c>
      <c r="G2025">
        <v>4.5</v>
      </c>
    </row>
    <row r="2026" spans="1:7" x14ac:dyDescent="0.25">
      <c r="A2026" t="s">
        <v>9631</v>
      </c>
      <c r="B2026" t="s">
        <v>10761</v>
      </c>
      <c r="C2026" t="s">
        <v>175</v>
      </c>
      <c r="D2026" t="s">
        <v>482</v>
      </c>
      <c r="E2026">
        <v>85</v>
      </c>
      <c r="F2026">
        <v>3001</v>
      </c>
      <c r="G2026">
        <v>4.9000000000000004</v>
      </c>
    </row>
    <row r="2027" spans="1:7" x14ac:dyDescent="0.25">
      <c r="A2027" t="s">
        <v>565</v>
      </c>
      <c r="B2027" t="s">
        <v>11396</v>
      </c>
      <c r="C2027" t="s">
        <v>175</v>
      </c>
      <c r="D2027" t="s">
        <v>482</v>
      </c>
      <c r="E2027">
        <v>85</v>
      </c>
      <c r="F2027">
        <v>2055</v>
      </c>
      <c r="G2027">
        <v>6.3</v>
      </c>
    </row>
    <row r="2028" spans="1:7" x14ac:dyDescent="0.25">
      <c r="A2028" t="s">
        <v>7731</v>
      </c>
      <c r="B2028" t="s">
        <v>7730</v>
      </c>
      <c r="C2028" t="s">
        <v>175</v>
      </c>
      <c r="D2028" t="s">
        <v>482</v>
      </c>
      <c r="E2028">
        <v>3</v>
      </c>
      <c r="F2028">
        <v>4239</v>
      </c>
      <c r="G2028">
        <v>6</v>
      </c>
    </row>
    <row r="2029" spans="1:7" x14ac:dyDescent="0.25">
      <c r="A2029" t="s">
        <v>4844</v>
      </c>
      <c r="B2029" t="s">
        <v>10507</v>
      </c>
      <c r="C2029" t="s">
        <v>175</v>
      </c>
      <c r="D2029" t="s">
        <v>482</v>
      </c>
      <c r="E2029">
        <v>296</v>
      </c>
      <c r="F2029">
        <v>2812</v>
      </c>
      <c r="G2029">
        <v>6.6</v>
      </c>
    </row>
    <row r="2030" spans="1:7" x14ac:dyDescent="0.25">
      <c r="A2030" t="s">
        <v>5899</v>
      </c>
      <c r="B2030" t="s">
        <v>7937</v>
      </c>
      <c r="C2030" t="s">
        <v>175</v>
      </c>
      <c r="D2030" t="s">
        <v>482</v>
      </c>
      <c r="E2030">
        <v>481</v>
      </c>
      <c r="F2030">
        <v>2417</v>
      </c>
      <c r="G2030">
        <v>0.8</v>
      </c>
    </row>
    <row r="2031" spans="1:7" x14ac:dyDescent="0.25">
      <c r="A2031" t="s">
        <v>7757</v>
      </c>
      <c r="B2031" t="s">
        <v>7756</v>
      </c>
      <c r="C2031" t="s">
        <v>175</v>
      </c>
      <c r="D2031" t="s">
        <v>482</v>
      </c>
      <c r="E2031">
        <v>111</v>
      </c>
      <c r="F2031">
        <v>2815</v>
      </c>
      <c r="G2031">
        <v>2.8</v>
      </c>
    </row>
    <row r="2032" spans="1:7" x14ac:dyDescent="0.25">
      <c r="A2032" t="s">
        <v>7530</v>
      </c>
      <c r="B2032" t="s">
        <v>7529</v>
      </c>
      <c r="C2032" t="s">
        <v>175</v>
      </c>
      <c r="D2032" t="s">
        <v>482</v>
      </c>
      <c r="E2032">
        <v>22</v>
      </c>
      <c r="F2032">
        <v>1856</v>
      </c>
      <c r="G2032">
        <v>2.4</v>
      </c>
    </row>
    <row r="2033" spans="1:7" x14ac:dyDescent="0.25">
      <c r="A2033" t="s">
        <v>7032</v>
      </c>
      <c r="B2033" t="s">
        <v>6616</v>
      </c>
      <c r="C2033" t="s">
        <v>175</v>
      </c>
      <c r="D2033" t="s">
        <v>482</v>
      </c>
      <c r="E2033">
        <v>451</v>
      </c>
      <c r="F2033">
        <v>4490</v>
      </c>
      <c r="G2033">
        <v>0.70000000000000007</v>
      </c>
    </row>
    <row r="2034" spans="1:7" x14ac:dyDescent="0.25">
      <c r="A2034" t="s">
        <v>12137</v>
      </c>
      <c r="B2034" t="s">
        <v>12344</v>
      </c>
      <c r="C2034" t="s">
        <v>175</v>
      </c>
      <c r="D2034" t="s">
        <v>482</v>
      </c>
      <c r="E2034">
        <v>104</v>
      </c>
      <c r="F2034">
        <v>2877</v>
      </c>
      <c r="G2034">
        <v>5.9</v>
      </c>
    </row>
    <row r="2035" spans="1:7" x14ac:dyDescent="0.25">
      <c r="A2035" t="s">
        <v>9399</v>
      </c>
      <c r="B2035" t="s">
        <v>9398</v>
      </c>
      <c r="C2035" t="s">
        <v>175</v>
      </c>
      <c r="D2035" t="s">
        <v>482</v>
      </c>
      <c r="E2035">
        <v>27</v>
      </c>
      <c r="F2035">
        <v>769</v>
      </c>
      <c r="G2035">
        <v>6.1</v>
      </c>
    </row>
    <row r="2036" spans="1:7" x14ac:dyDescent="0.25">
      <c r="A2036" t="s">
        <v>5146</v>
      </c>
      <c r="B2036" t="s">
        <v>5145</v>
      </c>
      <c r="C2036" t="s">
        <v>175</v>
      </c>
      <c r="D2036" t="s">
        <v>482</v>
      </c>
      <c r="E2036">
        <v>102</v>
      </c>
      <c r="F2036">
        <v>930</v>
      </c>
      <c r="G2036">
        <v>5.3</v>
      </c>
    </row>
    <row r="2037" spans="1:7" x14ac:dyDescent="0.25">
      <c r="A2037" t="s">
        <v>11684</v>
      </c>
      <c r="B2037" t="s">
        <v>11683</v>
      </c>
      <c r="C2037" t="s">
        <v>175</v>
      </c>
      <c r="D2037" t="s">
        <v>482</v>
      </c>
      <c r="E2037">
        <v>63</v>
      </c>
      <c r="F2037">
        <v>3191</v>
      </c>
      <c r="G2037">
        <v>6.2</v>
      </c>
    </row>
    <row r="2038" spans="1:7" x14ac:dyDescent="0.25">
      <c r="A2038" t="s">
        <v>914</v>
      </c>
      <c r="B2038" t="s">
        <v>11663</v>
      </c>
      <c r="C2038" t="s">
        <v>175</v>
      </c>
      <c r="D2038" t="s">
        <v>482</v>
      </c>
      <c r="E2038">
        <v>311</v>
      </c>
      <c r="F2038">
        <v>2326</v>
      </c>
      <c r="G2038">
        <v>7.4</v>
      </c>
    </row>
    <row r="2039" spans="1:7" x14ac:dyDescent="0.25">
      <c r="A2039" t="s">
        <v>7821</v>
      </c>
      <c r="B2039" t="s">
        <v>7820</v>
      </c>
      <c r="C2039" t="s">
        <v>175</v>
      </c>
      <c r="D2039" t="s">
        <v>482</v>
      </c>
      <c r="E2039">
        <v>35</v>
      </c>
      <c r="F2039">
        <v>2295</v>
      </c>
      <c r="G2039">
        <v>3.1</v>
      </c>
    </row>
    <row r="2040" spans="1:7" x14ac:dyDescent="0.25">
      <c r="A2040" t="s">
        <v>7964</v>
      </c>
      <c r="B2040" t="s">
        <v>7963</v>
      </c>
      <c r="C2040" t="s">
        <v>175</v>
      </c>
      <c r="D2040" t="s">
        <v>482</v>
      </c>
      <c r="E2040">
        <v>82</v>
      </c>
      <c r="F2040">
        <v>2501</v>
      </c>
      <c r="G2040">
        <v>2.5</v>
      </c>
    </row>
    <row r="2041" spans="1:7" x14ac:dyDescent="0.25">
      <c r="A2041" t="s">
        <v>1699</v>
      </c>
      <c r="B2041" t="s">
        <v>6007</v>
      </c>
      <c r="C2041" t="s">
        <v>175</v>
      </c>
      <c r="D2041" t="s">
        <v>482</v>
      </c>
      <c r="E2041">
        <v>66</v>
      </c>
      <c r="F2041">
        <v>1966</v>
      </c>
      <c r="G2041">
        <v>5.2</v>
      </c>
    </row>
    <row r="2042" spans="1:7" x14ac:dyDescent="0.25">
      <c r="A2042" t="s">
        <v>6906</v>
      </c>
      <c r="B2042" t="s">
        <v>6905</v>
      </c>
      <c r="C2042" t="s">
        <v>175</v>
      </c>
      <c r="D2042" t="s">
        <v>482</v>
      </c>
      <c r="E2042">
        <v>78</v>
      </c>
      <c r="F2042">
        <v>883</v>
      </c>
      <c r="G2042">
        <v>4.5</v>
      </c>
    </row>
    <row r="2043" spans="1:7" x14ac:dyDescent="0.25">
      <c r="A2043" t="s">
        <v>10779</v>
      </c>
      <c r="B2043" t="s">
        <v>10778</v>
      </c>
      <c r="C2043" t="s">
        <v>175</v>
      </c>
      <c r="D2043" t="s">
        <v>482</v>
      </c>
      <c r="E2043">
        <v>50</v>
      </c>
      <c r="F2043">
        <v>921</v>
      </c>
      <c r="G2043">
        <v>5.5</v>
      </c>
    </row>
    <row r="2044" spans="1:7" x14ac:dyDescent="0.25">
      <c r="A2044" t="s">
        <v>5148</v>
      </c>
      <c r="B2044" t="s">
        <v>5147</v>
      </c>
      <c r="C2044" t="s">
        <v>175</v>
      </c>
      <c r="D2044" t="s">
        <v>482</v>
      </c>
      <c r="E2044">
        <v>8</v>
      </c>
      <c r="F2044">
        <v>3141</v>
      </c>
      <c r="G2044">
        <v>8.9</v>
      </c>
    </row>
    <row r="2045" spans="1:7" x14ac:dyDescent="0.25">
      <c r="A2045" t="s">
        <v>11213</v>
      </c>
      <c r="B2045" t="s">
        <v>11212</v>
      </c>
      <c r="C2045" t="s">
        <v>175</v>
      </c>
      <c r="D2045" t="s">
        <v>482</v>
      </c>
      <c r="E2045">
        <v>56</v>
      </c>
      <c r="F2045">
        <v>703</v>
      </c>
      <c r="G2045">
        <v>3.1</v>
      </c>
    </row>
    <row r="2046" spans="1:7" x14ac:dyDescent="0.25">
      <c r="A2046" t="s">
        <v>8530</v>
      </c>
      <c r="B2046" t="s">
        <v>8529</v>
      </c>
      <c r="C2046" t="s">
        <v>175</v>
      </c>
      <c r="D2046" t="s">
        <v>482</v>
      </c>
      <c r="E2046">
        <v>94</v>
      </c>
      <c r="F2046">
        <v>1635</v>
      </c>
      <c r="G2046">
        <v>5.5</v>
      </c>
    </row>
    <row r="2047" spans="1:7" x14ac:dyDescent="0.25">
      <c r="A2047" t="s">
        <v>12410</v>
      </c>
      <c r="B2047" t="s">
        <v>12409</v>
      </c>
      <c r="C2047" t="s">
        <v>175</v>
      </c>
      <c r="D2047" t="s">
        <v>482</v>
      </c>
      <c r="E2047">
        <v>106</v>
      </c>
      <c r="F2047">
        <v>1659</v>
      </c>
      <c r="G2047">
        <v>6.2</v>
      </c>
    </row>
    <row r="2048" spans="1:7" x14ac:dyDescent="0.25">
      <c r="A2048" t="s">
        <v>3966</v>
      </c>
      <c r="B2048" t="s">
        <v>3965</v>
      </c>
      <c r="C2048" t="s">
        <v>175</v>
      </c>
      <c r="D2048" t="s">
        <v>482</v>
      </c>
      <c r="E2048">
        <v>153</v>
      </c>
      <c r="F2048">
        <v>3283</v>
      </c>
      <c r="G2048">
        <v>7.6</v>
      </c>
    </row>
    <row r="2049" spans="1:7" x14ac:dyDescent="0.25">
      <c r="A2049" t="s">
        <v>6831</v>
      </c>
      <c r="B2049" t="s">
        <v>6830</v>
      </c>
      <c r="C2049" t="s">
        <v>175</v>
      </c>
      <c r="D2049" t="s">
        <v>482</v>
      </c>
      <c r="E2049">
        <v>28</v>
      </c>
      <c r="F2049">
        <v>1093</v>
      </c>
      <c r="G2049">
        <v>2.1</v>
      </c>
    </row>
    <row r="2050" spans="1:7" x14ac:dyDescent="0.25">
      <c r="A2050" t="s">
        <v>6287</v>
      </c>
      <c r="B2050" t="s">
        <v>6286</v>
      </c>
      <c r="C2050" t="s">
        <v>175</v>
      </c>
      <c r="D2050" t="s">
        <v>482</v>
      </c>
      <c r="E2050">
        <v>74</v>
      </c>
      <c r="F2050">
        <v>1016</v>
      </c>
      <c r="G2050">
        <v>4.4000000000000004</v>
      </c>
    </row>
    <row r="2051" spans="1:7" x14ac:dyDescent="0.25">
      <c r="A2051" t="s">
        <v>3005</v>
      </c>
      <c r="B2051" t="s">
        <v>11852</v>
      </c>
      <c r="C2051" t="s">
        <v>175</v>
      </c>
      <c r="D2051" t="s">
        <v>482</v>
      </c>
      <c r="E2051">
        <v>71</v>
      </c>
      <c r="F2051">
        <v>766</v>
      </c>
      <c r="G2051">
        <v>5.0999999999999996</v>
      </c>
    </row>
    <row r="2052" spans="1:7" x14ac:dyDescent="0.25">
      <c r="A2052" t="s">
        <v>12224</v>
      </c>
      <c r="B2052" t="s">
        <v>12223</v>
      </c>
      <c r="C2052" t="s">
        <v>175</v>
      </c>
      <c r="D2052" t="s">
        <v>482</v>
      </c>
      <c r="E2052">
        <v>33</v>
      </c>
      <c r="F2052">
        <v>899</v>
      </c>
      <c r="G2052">
        <v>1.4</v>
      </c>
    </row>
    <row r="2053" spans="1:7" x14ac:dyDescent="0.25">
      <c r="A2053" t="s">
        <v>11099</v>
      </c>
      <c r="B2053" t="s">
        <v>11098</v>
      </c>
      <c r="C2053" t="s">
        <v>175</v>
      </c>
      <c r="D2053" t="s">
        <v>482</v>
      </c>
      <c r="E2053">
        <v>38</v>
      </c>
      <c r="F2053">
        <v>715</v>
      </c>
      <c r="G2053">
        <v>2.7</v>
      </c>
    </row>
    <row r="2054" spans="1:7" x14ac:dyDescent="0.25">
      <c r="A2054" t="s">
        <v>5285</v>
      </c>
      <c r="B2054" t="s">
        <v>5284</v>
      </c>
      <c r="C2054" t="s">
        <v>175</v>
      </c>
      <c r="D2054" t="s">
        <v>482</v>
      </c>
      <c r="E2054">
        <v>50</v>
      </c>
      <c r="F2054">
        <v>577</v>
      </c>
      <c r="G2054">
        <v>7.6</v>
      </c>
    </row>
    <row r="2055" spans="1:7" x14ac:dyDescent="0.25">
      <c r="A2055" t="s">
        <v>12397</v>
      </c>
      <c r="B2055" t="s">
        <v>12396</v>
      </c>
      <c r="C2055" t="s">
        <v>175</v>
      </c>
      <c r="D2055" t="s">
        <v>482</v>
      </c>
      <c r="E2055">
        <v>7</v>
      </c>
      <c r="F2055">
        <v>3230</v>
      </c>
      <c r="G2055">
        <v>15.8</v>
      </c>
    </row>
    <row r="2056" spans="1:7" x14ac:dyDescent="0.25">
      <c r="A2056" t="s">
        <v>3509</v>
      </c>
      <c r="B2056" t="s">
        <v>6605</v>
      </c>
      <c r="C2056" t="s">
        <v>175</v>
      </c>
      <c r="D2056" t="s">
        <v>482</v>
      </c>
      <c r="E2056">
        <v>131</v>
      </c>
      <c r="F2056">
        <v>1651</v>
      </c>
      <c r="G2056">
        <v>8.6999999999999993</v>
      </c>
    </row>
    <row r="2057" spans="1:7" x14ac:dyDescent="0.25">
      <c r="A2057" t="s">
        <v>9720</v>
      </c>
      <c r="B2057" t="s">
        <v>9719</v>
      </c>
      <c r="C2057" t="s">
        <v>175</v>
      </c>
      <c r="D2057" t="s">
        <v>482</v>
      </c>
      <c r="E2057">
        <v>81</v>
      </c>
      <c r="F2057">
        <v>1096</v>
      </c>
      <c r="G2057">
        <v>7.2</v>
      </c>
    </row>
    <row r="2058" spans="1:7" x14ac:dyDescent="0.25">
      <c r="A2058" t="s">
        <v>5186</v>
      </c>
      <c r="B2058" t="s">
        <v>5185</v>
      </c>
      <c r="C2058" t="s">
        <v>536</v>
      </c>
      <c r="D2058" t="s">
        <v>455</v>
      </c>
      <c r="E2058">
        <v>38</v>
      </c>
      <c r="F2058">
        <v>5035</v>
      </c>
      <c r="G2058">
        <v>206.6</v>
      </c>
    </row>
    <row r="2059" spans="1:7" x14ac:dyDescent="0.25">
      <c r="A2059" t="s">
        <v>4630</v>
      </c>
      <c r="B2059" t="s">
        <v>4629</v>
      </c>
      <c r="C2059" t="s">
        <v>536</v>
      </c>
      <c r="D2059" t="s">
        <v>455</v>
      </c>
      <c r="E2059">
        <v>5</v>
      </c>
      <c r="F2059">
        <v>1439</v>
      </c>
      <c r="G2059">
        <v>2.2000000000000002</v>
      </c>
    </row>
    <row r="2060" spans="1:7" x14ac:dyDescent="0.25">
      <c r="A2060" t="s">
        <v>4926</v>
      </c>
      <c r="B2060" t="s">
        <v>4925</v>
      </c>
      <c r="C2060" t="s">
        <v>536</v>
      </c>
      <c r="D2060" t="s">
        <v>455</v>
      </c>
      <c r="E2060">
        <v>74</v>
      </c>
      <c r="F2060">
        <v>2925</v>
      </c>
      <c r="G2060">
        <v>2.1</v>
      </c>
    </row>
    <row r="2061" spans="1:7" x14ac:dyDescent="0.25">
      <c r="A2061" t="s">
        <v>3709</v>
      </c>
      <c r="B2061" t="s">
        <v>3708</v>
      </c>
      <c r="C2061" t="s">
        <v>536</v>
      </c>
      <c r="D2061" t="s">
        <v>455</v>
      </c>
      <c r="E2061">
        <v>6</v>
      </c>
      <c r="F2061">
        <v>289</v>
      </c>
      <c r="G2061">
        <v>1.1000000000000001</v>
      </c>
    </row>
    <row r="2062" spans="1:7" x14ac:dyDescent="0.25">
      <c r="A2062" t="s">
        <v>1718</v>
      </c>
      <c r="B2062" t="s">
        <v>8146</v>
      </c>
      <c r="C2062" t="s">
        <v>536</v>
      </c>
      <c r="D2062" t="s">
        <v>455</v>
      </c>
      <c r="E2062">
        <v>23</v>
      </c>
      <c r="F2062">
        <v>1550</v>
      </c>
      <c r="G2062">
        <v>5.2</v>
      </c>
    </row>
    <row r="2063" spans="1:7" x14ac:dyDescent="0.25">
      <c r="A2063" t="s">
        <v>2190</v>
      </c>
      <c r="B2063" t="s">
        <v>2189</v>
      </c>
      <c r="C2063" t="s">
        <v>536</v>
      </c>
      <c r="D2063" t="s">
        <v>455</v>
      </c>
      <c r="E2063">
        <v>74</v>
      </c>
      <c r="F2063">
        <v>1167</v>
      </c>
      <c r="G2063">
        <v>4.3</v>
      </c>
    </row>
    <row r="2064" spans="1:7" x14ac:dyDescent="0.25">
      <c r="A2064" t="s">
        <v>9106</v>
      </c>
      <c r="B2064" t="s">
        <v>11092</v>
      </c>
      <c r="C2064" t="s">
        <v>536</v>
      </c>
      <c r="D2064" t="s">
        <v>455</v>
      </c>
      <c r="E2064">
        <v>32</v>
      </c>
      <c r="F2064">
        <v>1003</v>
      </c>
      <c r="G2064">
        <v>7.1</v>
      </c>
    </row>
    <row r="2065" spans="1:7" x14ac:dyDescent="0.25">
      <c r="A2065" t="s">
        <v>9635</v>
      </c>
      <c r="B2065" t="s">
        <v>9634</v>
      </c>
      <c r="C2065" t="s">
        <v>536</v>
      </c>
      <c r="D2065" t="s">
        <v>455</v>
      </c>
      <c r="E2065">
        <v>38</v>
      </c>
      <c r="F2065">
        <v>793</v>
      </c>
      <c r="G2065">
        <v>4.0999999999999996</v>
      </c>
    </row>
    <row r="2066" spans="1:7" x14ac:dyDescent="0.25">
      <c r="A2066" t="s">
        <v>1051</v>
      </c>
      <c r="B2066" t="s">
        <v>1050</v>
      </c>
      <c r="C2066" t="s">
        <v>536</v>
      </c>
      <c r="D2066" t="s">
        <v>455</v>
      </c>
      <c r="E2066">
        <v>132</v>
      </c>
      <c r="F2066">
        <v>1109</v>
      </c>
      <c r="G2066">
        <v>2.9</v>
      </c>
    </row>
    <row r="2067" spans="1:7" x14ac:dyDescent="0.25">
      <c r="A2067" t="s">
        <v>8534</v>
      </c>
      <c r="B2067" t="s">
        <v>11767</v>
      </c>
      <c r="C2067" t="s">
        <v>536</v>
      </c>
      <c r="D2067" t="s">
        <v>455</v>
      </c>
      <c r="E2067">
        <v>78</v>
      </c>
      <c r="F2067">
        <v>2375</v>
      </c>
      <c r="G2067">
        <v>1.4</v>
      </c>
    </row>
    <row r="2068" spans="1:7" x14ac:dyDescent="0.25">
      <c r="A2068" t="s">
        <v>5415</v>
      </c>
      <c r="B2068" t="s">
        <v>5414</v>
      </c>
      <c r="C2068" t="s">
        <v>536</v>
      </c>
      <c r="D2068" t="s">
        <v>455</v>
      </c>
      <c r="E2068">
        <v>51</v>
      </c>
      <c r="F2068">
        <v>1200</v>
      </c>
      <c r="G2068">
        <v>9</v>
      </c>
    </row>
    <row r="2069" spans="1:7" x14ac:dyDescent="0.25">
      <c r="A2069" t="s">
        <v>3802</v>
      </c>
      <c r="B2069" t="s">
        <v>3801</v>
      </c>
      <c r="C2069" t="s">
        <v>536</v>
      </c>
      <c r="D2069" t="s">
        <v>455</v>
      </c>
      <c r="E2069">
        <v>32</v>
      </c>
      <c r="F2069">
        <v>1230</v>
      </c>
      <c r="G2069">
        <v>10.3</v>
      </c>
    </row>
    <row r="2070" spans="1:7" x14ac:dyDescent="0.25">
      <c r="A2070" t="s">
        <v>6583</v>
      </c>
      <c r="B2070" t="s">
        <v>8131</v>
      </c>
      <c r="C2070" t="s">
        <v>536</v>
      </c>
      <c r="D2070" t="s">
        <v>455</v>
      </c>
      <c r="E2070">
        <v>77</v>
      </c>
      <c r="F2070">
        <v>3941</v>
      </c>
      <c r="G2070">
        <v>4</v>
      </c>
    </row>
    <row r="2071" spans="1:7" x14ac:dyDescent="0.25">
      <c r="A2071" t="s">
        <v>1218</v>
      </c>
      <c r="B2071" t="s">
        <v>3640</v>
      </c>
      <c r="C2071" t="s">
        <v>536</v>
      </c>
      <c r="D2071" t="s">
        <v>455</v>
      </c>
      <c r="E2071">
        <v>98</v>
      </c>
      <c r="F2071">
        <v>2756</v>
      </c>
      <c r="G2071">
        <v>3.6</v>
      </c>
    </row>
    <row r="2072" spans="1:7" x14ac:dyDescent="0.25">
      <c r="A2072" t="s">
        <v>4118</v>
      </c>
      <c r="B2072" t="s">
        <v>4117</v>
      </c>
      <c r="C2072" t="s">
        <v>536</v>
      </c>
      <c r="D2072" t="s">
        <v>455</v>
      </c>
      <c r="E2072">
        <v>79</v>
      </c>
      <c r="F2072">
        <v>4155</v>
      </c>
      <c r="G2072">
        <v>8.1</v>
      </c>
    </row>
    <row r="2073" spans="1:7" x14ac:dyDescent="0.25">
      <c r="A2073" t="s">
        <v>2384</v>
      </c>
      <c r="B2073" t="s">
        <v>9250</v>
      </c>
      <c r="C2073" t="s">
        <v>536</v>
      </c>
      <c r="D2073" t="s">
        <v>455</v>
      </c>
      <c r="E2073">
        <v>79</v>
      </c>
      <c r="F2073">
        <v>1401</v>
      </c>
      <c r="G2073">
        <v>6.3</v>
      </c>
    </row>
    <row r="2074" spans="1:7" x14ac:dyDescent="0.25">
      <c r="A2074" t="s">
        <v>12564</v>
      </c>
      <c r="B2074" t="s">
        <v>12563</v>
      </c>
      <c r="C2074" t="s">
        <v>536</v>
      </c>
      <c r="D2074" t="s">
        <v>455</v>
      </c>
      <c r="E2074">
        <v>29</v>
      </c>
      <c r="F2074">
        <v>2977</v>
      </c>
      <c r="G2074">
        <v>16.2</v>
      </c>
    </row>
    <row r="2075" spans="1:7" x14ac:dyDescent="0.25">
      <c r="A2075" t="s">
        <v>6115</v>
      </c>
      <c r="B2075" t="s">
        <v>10438</v>
      </c>
      <c r="C2075" t="s">
        <v>536</v>
      </c>
      <c r="D2075" t="s">
        <v>455</v>
      </c>
      <c r="E2075">
        <v>54</v>
      </c>
      <c r="F2075">
        <v>2339</v>
      </c>
      <c r="G2075">
        <v>3.3</v>
      </c>
    </row>
    <row r="2076" spans="1:7" x14ac:dyDescent="0.25">
      <c r="A2076" t="s">
        <v>6657</v>
      </c>
      <c r="B2076" t="s">
        <v>12609</v>
      </c>
      <c r="C2076" t="s">
        <v>536</v>
      </c>
      <c r="D2076" t="s">
        <v>455</v>
      </c>
      <c r="E2076">
        <v>136</v>
      </c>
      <c r="F2076">
        <v>3217</v>
      </c>
      <c r="G2076">
        <v>1.7000000000000002</v>
      </c>
    </row>
    <row r="2077" spans="1:7" x14ac:dyDescent="0.25">
      <c r="A2077" t="s">
        <v>6200</v>
      </c>
      <c r="B2077" t="s">
        <v>11732</v>
      </c>
      <c r="C2077" t="s">
        <v>536</v>
      </c>
      <c r="D2077" t="s">
        <v>455</v>
      </c>
      <c r="E2077">
        <v>73</v>
      </c>
      <c r="F2077">
        <v>2888</v>
      </c>
      <c r="G2077">
        <v>6</v>
      </c>
    </row>
    <row r="2078" spans="1:7" x14ac:dyDescent="0.25">
      <c r="A2078" t="s">
        <v>6606</v>
      </c>
      <c r="B2078" t="s">
        <v>10147</v>
      </c>
      <c r="C2078" t="s">
        <v>536</v>
      </c>
      <c r="D2078" t="s">
        <v>455</v>
      </c>
      <c r="E2078">
        <v>32</v>
      </c>
      <c r="F2078">
        <v>2644</v>
      </c>
      <c r="G2078">
        <v>6</v>
      </c>
    </row>
    <row r="2079" spans="1:7" x14ac:dyDescent="0.25">
      <c r="A2079" t="s">
        <v>8185</v>
      </c>
      <c r="B2079" t="s">
        <v>8184</v>
      </c>
      <c r="C2079" t="s">
        <v>536</v>
      </c>
      <c r="D2079" t="s">
        <v>455</v>
      </c>
      <c r="E2079">
        <v>64</v>
      </c>
      <c r="F2079">
        <v>1353</v>
      </c>
      <c r="G2079">
        <v>7.1</v>
      </c>
    </row>
    <row r="2080" spans="1:7" x14ac:dyDescent="0.25">
      <c r="A2080" t="s">
        <v>5703</v>
      </c>
      <c r="B2080" t="s">
        <v>9172</v>
      </c>
      <c r="C2080" t="s">
        <v>536</v>
      </c>
      <c r="D2080" t="s">
        <v>455</v>
      </c>
      <c r="E2080">
        <v>80</v>
      </c>
      <c r="F2080">
        <v>4210</v>
      </c>
      <c r="G2080">
        <v>3.7</v>
      </c>
    </row>
    <row r="2081" spans="1:7" x14ac:dyDescent="0.25">
      <c r="A2081" t="s">
        <v>3814</v>
      </c>
      <c r="B2081" t="s">
        <v>9833</v>
      </c>
      <c r="C2081" t="s">
        <v>536</v>
      </c>
      <c r="D2081" t="s">
        <v>455</v>
      </c>
      <c r="E2081">
        <v>78</v>
      </c>
      <c r="F2081">
        <v>2335</v>
      </c>
      <c r="G2081">
        <v>3.3</v>
      </c>
    </row>
    <row r="2082" spans="1:7" x14ac:dyDescent="0.25">
      <c r="A2082" t="s">
        <v>8737</v>
      </c>
      <c r="B2082" t="s">
        <v>8736</v>
      </c>
      <c r="C2082" t="s">
        <v>536</v>
      </c>
      <c r="D2082" t="s">
        <v>455</v>
      </c>
      <c r="E2082">
        <v>39</v>
      </c>
      <c r="F2082">
        <v>1265</v>
      </c>
      <c r="G2082">
        <v>5.4</v>
      </c>
    </row>
    <row r="2083" spans="1:7" x14ac:dyDescent="0.25">
      <c r="A2083" t="s">
        <v>1338</v>
      </c>
      <c r="B2083" t="s">
        <v>10982</v>
      </c>
      <c r="C2083" t="s">
        <v>536</v>
      </c>
      <c r="D2083" t="s">
        <v>455</v>
      </c>
      <c r="E2083">
        <v>69</v>
      </c>
      <c r="F2083">
        <v>6407</v>
      </c>
      <c r="G2083">
        <v>5.6</v>
      </c>
    </row>
    <row r="2084" spans="1:7" x14ac:dyDescent="0.25">
      <c r="A2084" t="s">
        <v>5135</v>
      </c>
      <c r="B2084" t="s">
        <v>5837</v>
      </c>
      <c r="C2084" t="s">
        <v>536</v>
      </c>
      <c r="D2084" t="s">
        <v>455</v>
      </c>
      <c r="E2084">
        <v>104</v>
      </c>
      <c r="F2084">
        <v>1852</v>
      </c>
      <c r="G2084">
        <v>4.4000000000000004</v>
      </c>
    </row>
    <row r="2085" spans="1:7" x14ac:dyDescent="0.25">
      <c r="A2085" t="s">
        <v>5188</v>
      </c>
      <c r="B2085" t="s">
        <v>5187</v>
      </c>
      <c r="C2085" t="s">
        <v>536</v>
      </c>
      <c r="D2085" t="s">
        <v>455</v>
      </c>
      <c r="E2085">
        <v>109</v>
      </c>
      <c r="F2085">
        <v>1042</v>
      </c>
      <c r="G2085">
        <v>19.8</v>
      </c>
    </row>
    <row r="2086" spans="1:7" x14ac:dyDescent="0.25">
      <c r="A2086" t="s">
        <v>2529</v>
      </c>
      <c r="B2086" t="s">
        <v>2528</v>
      </c>
      <c r="C2086" t="s">
        <v>536</v>
      </c>
      <c r="D2086" t="s">
        <v>455</v>
      </c>
      <c r="E2086">
        <v>34</v>
      </c>
      <c r="F2086">
        <v>3032</v>
      </c>
      <c r="G2086">
        <v>7.1</v>
      </c>
    </row>
    <row r="2087" spans="1:7" x14ac:dyDescent="0.25">
      <c r="A2087" t="s">
        <v>3772</v>
      </c>
      <c r="B2087" t="s">
        <v>6867</v>
      </c>
      <c r="C2087" t="s">
        <v>536</v>
      </c>
      <c r="D2087" t="s">
        <v>455</v>
      </c>
      <c r="E2087">
        <v>88</v>
      </c>
      <c r="F2087">
        <v>846</v>
      </c>
      <c r="G2087">
        <v>2.6</v>
      </c>
    </row>
    <row r="2088" spans="1:7" x14ac:dyDescent="0.25">
      <c r="A2088" t="s">
        <v>4624</v>
      </c>
      <c r="B2088" t="s">
        <v>12343</v>
      </c>
      <c r="C2088" t="s">
        <v>536</v>
      </c>
      <c r="D2088" t="s">
        <v>455</v>
      </c>
      <c r="E2088">
        <v>58</v>
      </c>
      <c r="F2088">
        <v>6538</v>
      </c>
      <c r="G2088">
        <v>3.1</v>
      </c>
    </row>
    <row r="2089" spans="1:7" x14ac:dyDescent="0.25">
      <c r="A2089" t="s">
        <v>7543</v>
      </c>
      <c r="B2089" t="s">
        <v>7542</v>
      </c>
      <c r="C2089" t="s">
        <v>536</v>
      </c>
      <c r="D2089" t="s">
        <v>455</v>
      </c>
      <c r="E2089">
        <v>81</v>
      </c>
      <c r="F2089">
        <v>6677</v>
      </c>
      <c r="G2089">
        <v>6.8</v>
      </c>
    </row>
    <row r="2090" spans="1:7" x14ac:dyDescent="0.25">
      <c r="A2090" t="s">
        <v>2315</v>
      </c>
      <c r="B2090" t="s">
        <v>9906</v>
      </c>
      <c r="C2090" t="s">
        <v>536</v>
      </c>
      <c r="D2090" t="s">
        <v>455</v>
      </c>
      <c r="E2090">
        <v>32</v>
      </c>
      <c r="F2090">
        <v>2896</v>
      </c>
      <c r="G2090">
        <v>3.6</v>
      </c>
    </row>
    <row r="2091" spans="1:7" x14ac:dyDescent="0.25">
      <c r="A2091" t="s">
        <v>1329</v>
      </c>
      <c r="B2091" t="s">
        <v>1328</v>
      </c>
      <c r="C2091" t="s">
        <v>536</v>
      </c>
      <c r="D2091" t="s">
        <v>455</v>
      </c>
      <c r="E2091">
        <v>85</v>
      </c>
      <c r="F2091">
        <v>4373</v>
      </c>
      <c r="G2091">
        <v>4.5999999999999996</v>
      </c>
    </row>
    <row r="2092" spans="1:7" x14ac:dyDescent="0.25">
      <c r="A2092" t="s">
        <v>1394</v>
      </c>
      <c r="B2092" t="s">
        <v>6439</v>
      </c>
      <c r="C2092" t="s">
        <v>536</v>
      </c>
      <c r="D2092" t="s">
        <v>455</v>
      </c>
      <c r="E2092">
        <v>101</v>
      </c>
      <c r="F2092">
        <v>4114</v>
      </c>
      <c r="G2092">
        <v>4.2</v>
      </c>
    </row>
    <row r="2093" spans="1:7" x14ac:dyDescent="0.25">
      <c r="A2093" t="s">
        <v>7560</v>
      </c>
      <c r="B2093" t="s">
        <v>10537</v>
      </c>
      <c r="C2093" t="s">
        <v>536</v>
      </c>
      <c r="D2093" t="s">
        <v>455</v>
      </c>
      <c r="E2093">
        <v>123</v>
      </c>
      <c r="F2093">
        <v>5020</v>
      </c>
      <c r="G2093">
        <v>3.5</v>
      </c>
    </row>
    <row r="2094" spans="1:7" x14ac:dyDescent="0.25">
      <c r="A2094" t="s">
        <v>2836</v>
      </c>
      <c r="B2094" t="s">
        <v>9294</v>
      </c>
      <c r="C2094" t="s">
        <v>536</v>
      </c>
      <c r="D2094" t="s">
        <v>455</v>
      </c>
      <c r="E2094">
        <v>48</v>
      </c>
      <c r="F2094">
        <v>5524</v>
      </c>
      <c r="G2094">
        <v>2.2999999999999998</v>
      </c>
    </row>
    <row r="2095" spans="1:7" x14ac:dyDescent="0.25">
      <c r="A2095" t="s">
        <v>7833</v>
      </c>
      <c r="B2095" t="s">
        <v>7832</v>
      </c>
      <c r="C2095" t="s">
        <v>536</v>
      </c>
      <c r="D2095" t="s">
        <v>455</v>
      </c>
      <c r="E2095">
        <v>24</v>
      </c>
      <c r="F2095">
        <v>3651</v>
      </c>
      <c r="G2095">
        <v>47</v>
      </c>
    </row>
    <row r="2096" spans="1:7" x14ac:dyDescent="0.25">
      <c r="A2096" t="s">
        <v>3450</v>
      </c>
      <c r="B2096" t="s">
        <v>8872</v>
      </c>
      <c r="C2096" t="s">
        <v>536</v>
      </c>
      <c r="D2096" t="s">
        <v>455</v>
      </c>
      <c r="E2096">
        <v>54</v>
      </c>
      <c r="F2096">
        <v>822</v>
      </c>
      <c r="G2096">
        <v>6.5</v>
      </c>
    </row>
    <row r="2097" spans="1:7" x14ac:dyDescent="0.25">
      <c r="A2097" t="s">
        <v>3517</v>
      </c>
      <c r="B2097" t="s">
        <v>11752</v>
      </c>
      <c r="C2097" t="s">
        <v>536</v>
      </c>
      <c r="D2097" t="s">
        <v>455</v>
      </c>
      <c r="E2097">
        <v>157</v>
      </c>
      <c r="F2097">
        <v>4223</v>
      </c>
      <c r="G2097">
        <v>3.8</v>
      </c>
    </row>
    <row r="2098" spans="1:7" x14ac:dyDescent="0.25">
      <c r="A2098" t="s">
        <v>978</v>
      </c>
      <c r="B2098" t="s">
        <v>6531</v>
      </c>
      <c r="C2098" t="s">
        <v>536</v>
      </c>
      <c r="D2098" t="s">
        <v>455</v>
      </c>
      <c r="E2098">
        <v>36</v>
      </c>
      <c r="F2098">
        <v>919</v>
      </c>
      <c r="G2098">
        <v>2.7</v>
      </c>
    </row>
    <row r="2099" spans="1:7" x14ac:dyDescent="0.25">
      <c r="A2099" t="s">
        <v>8155</v>
      </c>
      <c r="B2099" t="s">
        <v>8154</v>
      </c>
      <c r="C2099" t="s">
        <v>536</v>
      </c>
      <c r="D2099" t="s">
        <v>455</v>
      </c>
      <c r="E2099">
        <v>73</v>
      </c>
      <c r="F2099">
        <v>1528</v>
      </c>
      <c r="G2099">
        <v>2.1</v>
      </c>
    </row>
    <row r="2100" spans="1:7" x14ac:dyDescent="0.25">
      <c r="A2100" t="s">
        <v>9668</v>
      </c>
      <c r="B2100" t="s">
        <v>9794</v>
      </c>
      <c r="C2100" t="s">
        <v>536</v>
      </c>
      <c r="D2100" t="s">
        <v>455</v>
      </c>
      <c r="E2100">
        <v>103</v>
      </c>
      <c r="F2100">
        <v>4567</v>
      </c>
      <c r="G2100">
        <v>2.5</v>
      </c>
    </row>
    <row r="2101" spans="1:7" x14ac:dyDescent="0.25">
      <c r="A2101" t="s">
        <v>5474</v>
      </c>
      <c r="B2101" t="s">
        <v>8639</v>
      </c>
      <c r="C2101" t="s">
        <v>536</v>
      </c>
      <c r="D2101" t="s">
        <v>455</v>
      </c>
      <c r="E2101">
        <v>108</v>
      </c>
      <c r="F2101">
        <v>1660</v>
      </c>
      <c r="G2101">
        <v>2.8</v>
      </c>
    </row>
    <row r="2102" spans="1:7" x14ac:dyDescent="0.25">
      <c r="A2102" t="s">
        <v>4012</v>
      </c>
      <c r="B2102" t="s">
        <v>4011</v>
      </c>
      <c r="C2102" t="s">
        <v>536</v>
      </c>
      <c r="D2102" t="s">
        <v>455</v>
      </c>
      <c r="E2102">
        <v>72</v>
      </c>
      <c r="F2102">
        <v>6595</v>
      </c>
      <c r="G2102">
        <v>7.3</v>
      </c>
    </row>
    <row r="2103" spans="1:7" x14ac:dyDescent="0.25">
      <c r="A2103" t="s">
        <v>5521</v>
      </c>
      <c r="B2103" t="s">
        <v>5520</v>
      </c>
      <c r="C2103" t="s">
        <v>536</v>
      </c>
      <c r="D2103" t="s">
        <v>455</v>
      </c>
      <c r="E2103">
        <v>38</v>
      </c>
      <c r="F2103">
        <v>5064</v>
      </c>
      <c r="G2103">
        <v>3.6</v>
      </c>
    </row>
    <row r="2104" spans="1:7" x14ac:dyDescent="0.25">
      <c r="A2104" t="s">
        <v>2505</v>
      </c>
      <c r="B2104" t="s">
        <v>12496</v>
      </c>
      <c r="C2104" t="s">
        <v>536</v>
      </c>
      <c r="D2104" t="s">
        <v>455</v>
      </c>
      <c r="E2104">
        <v>80</v>
      </c>
      <c r="F2104">
        <v>3112</v>
      </c>
      <c r="G2104">
        <v>2.5</v>
      </c>
    </row>
    <row r="2105" spans="1:7" x14ac:dyDescent="0.25">
      <c r="A2105" t="s">
        <v>1956</v>
      </c>
      <c r="B2105" t="s">
        <v>4174</v>
      </c>
      <c r="C2105" t="s">
        <v>536</v>
      </c>
      <c r="D2105" t="s">
        <v>455</v>
      </c>
      <c r="E2105">
        <v>99</v>
      </c>
      <c r="F2105">
        <v>3860</v>
      </c>
      <c r="G2105">
        <v>16.7</v>
      </c>
    </row>
    <row r="2106" spans="1:7" x14ac:dyDescent="0.25">
      <c r="A2106" t="s">
        <v>7930</v>
      </c>
      <c r="B2106" t="s">
        <v>7929</v>
      </c>
      <c r="C2106" t="s">
        <v>536</v>
      </c>
      <c r="D2106" t="s">
        <v>455</v>
      </c>
      <c r="E2106">
        <v>51</v>
      </c>
      <c r="F2106">
        <v>3210</v>
      </c>
      <c r="G2106">
        <v>15.2</v>
      </c>
    </row>
    <row r="2107" spans="1:7" x14ac:dyDescent="0.25">
      <c r="A2107" t="s">
        <v>3090</v>
      </c>
      <c r="B2107" t="s">
        <v>8423</v>
      </c>
      <c r="C2107" t="s">
        <v>536</v>
      </c>
      <c r="D2107" t="s">
        <v>455</v>
      </c>
      <c r="E2107">
        <v>79</v>
      </c>
      <c r="F2107">
        <v>3254</v>
      </c>
      <c r="G2107">
        <v>5.5</v>
      </c>
    </row>
    <row r="2108" spans="1:7" x14ac:dyDescent="0.25">
      <c r="A2108" t="s">
        <v>5663</v>
      </c>
      <c r="B2108" t="s">
        <v>5768</v>
      </c>
      <c r="C2108" t="s">
        <v>536</v>
      </c>
      <c r="D2108" t="s">
        <v>455</v>
      </c>
      <c r="E2108">
        <v>64</v>
      </c>
      <c r="F2108">
        <v>3126</v>
      </c>
      <c r="G2108">
        <v>5.2</v>
      </c>
    </row>
    <row r="2109" spans="1:7" x14ac:dyDescent="0.25">
      <c r="A2109" t="s">
        <v>5461</v>
      </c>
      <c r="B2109" t="s">
        <v>5460</v>
      </c>
      <c r="C2109" t="s">
        <v>536</v>
      </c>
      <c r="D2109" t="s">
        <v>455</v>
      </c>
      <c r="E2109">
        <v>28</v>
      </c>
      <c r="F2109">
        <v>3163</v>
      </c>
      <c r="G2109">
        <v>3.6</v>
      </c>
    </row>
    <row r="2110" spans="1:7" x14ac:dyDescent="0.25">
      <c r="A2110" t="s">
        <v>1370</v>
      </c>
      <c r="B2110" t="s">
        <v>6202</v>
      </c>
      <c r="C2110" t="s">
        <v>536</v>
      </c>
      <c r="D2110" t="s">
        <v>455</v>
      </c>
      <c r="E2110">
        <v>59</v>
      </c>
      <c r="F2110">
        <v>4933</v>
      </c>
      <c r="G2110">
        <v>3.5</v>
      </c>
    </row>
    <row r="2111" spans="1:7" x14ac:dyDescent="0.25">
      <c r="A2111" t="s">
        <v>537</v>
      </c>
      <c r="B2111" t="s">
        <v>6918</v>
      </c>
      <c r="C2111" t="s">
        <v>536</v>
      </c>
      <c r="D2111" t="s">
        <v>455</v>
      </c>
      <c r="E2111">
        <v>74</v>
      </c>
      <c r="F2111">
        <v>5785</v>
      </c>
      <c r="G2111">
        <v>1.9</v>
      </c>
    </row>
    <row r="2112" spans="1:7" x14ac:dyDescent="0.25">
      <c r="A2112" t="s">
        <v>4134</v>
      </c>
      <c r="B2112" t="s">
        <v>11096</v>
      </c>
      <c r="C2112" t="s">
        <v>536</v>
      </c>
      <c r="D2112" t="s">
        <v>455</v>
      </c>
      <c r="E2112">
        <v>61</v>
      </c>
      <c r="F2112">
        <v>4306</v>
      </c>
      <c r="G2112">
        <v>7.3</v>
      </c>
    </row>
    <row r="2113" spans="1:7" x14ac:dyDescent="0.25">
      <c r="A2113" t="s">
        <v>4191</v>
      </c>
      <c r="B2113" t="s">
        <v>753</v>
      </c>
      <c r="C2113" t="s">
        <v>536</v>
      </c>
      <c r="D2113" t="s">
        <v>455</v>
      </c>
      <c r="E2113">
        <v>54</v>
      </c>
      <c r="F2113">
        <v>2097</v>
      </c>
      <c r="G2113">
        <v>3.8</v>
      </c>
    </row>
    <row r="2114" spans="1:7" x14ac:dyDescent="0.25">
      <c r="A2114" t="s">
        <v>9121</v>
      </c>
      <c r="B2114" t="s">
        <v>9853</v>
      </c>
      <c r="C2114" t="s">
        <v>536</v>
      </c>
      <c r="D2114" t="s">
        <v>455</v>
      </c>
      <c r="E2114">
        <v>17</v>
      </c>
      <c r="F2114">
        <v>1532</v>
      </c>
      <c r="G2114">
        <v>9.5</v>
      </c>
    </row>
    <row r="2115" spans="1:7" x14ac:dyDescent="0.25">
      <c r="A2115" t="s">
        <v>1270</v>
      </c>
      <c r="B2115" t="s">
        <v>1269</v>
      </c>
      <c r="C2115" t="s">
        <v>536</v>
      </c>
      <c r="D2115" t="s">
        <v>455</v>
      </c>
      <c r="E2115">
        <v>32</v>
      </c>
      <c r="F2115">
        <v>3256</v>
      </c>
      <c r="G2115">
        <v>1.9</v>
      </c>
    </row>
    <row r="2116" spans="1:7" x14ac:dyDescent="0.25">
      <c r="A2116" t="s">
        <v>2186</v>
      </c>
      <c r="B2116" t="s">
        <v>2471</v>
      </c>
      <c r="C2116" t="s">
        <v>536</v>
      </c>
      <c r="D2116" t="s">
        <v>455</v>
      </c>
      <c r="E2116">
        <v>71</v>
      </c>
      <c r="F2116">
        <v>3931</v>
      </c>
      <c r="G2116">
        <v>1.4</v>
      </c>
    </row>
    <row r="2117" spans="1:7" x14ac:dyDescent="0.25">
      <c r="A2117" t="s">
        <v>1611</v>
      </c>
      <c r="B2117" t="s">
        <v>1610</v>
      </c>
      <c r="C2117" t="s">
        <v>536</v>
      </c>
      <c r="D2117" t="s">
        <v>455</v>
      </c>
      <c r="E2117">
        <v>77</v>
      </c>
      <c r="F2117">
        <v>1476</v>
      </c>
      <c r="G2117">
        <v>1.9</v>
      </c>
    </row>
    <row r="2118" spans="1:7" x14ac:dyDescent="0.25">
      <c r="A2118" t="s">
        <v>3951</v>
      </c>
      <c r="B2118" t="s">
        <v>5133</v>
      </c>
      <c r="C2118" t="s">
        <v>536</v>
      </c>
      <c r="D2118" t="s">
        <v>455</v>
      </c>
      <c r="E2118">
        <v>89</v>
      </c>
      <c r="F2118">
        <v>7480</v>
      </c>
      <c r="G2118">
        <v>2.7</v>
      </c>
    </row>
    <row r="2119" spans="1:7" x14ac:dyDescent="0.25">
      <c r="A2119" t="s">
        <v>11193</v>
      </c>
      <c r="B2119" t="s">
        <v>11192</v>
      </c>
      <c r="C2119" t="s">
        <v>536</v>
      </c>
      <c r="D2119" t="s">
        <v>455</v>
      </c>
      <c r="E2119">
        <v>32</v>
      </c>
      <c r="F2119">
        <v>1917</v>
      </c>
      <c r="G2119">
        <v>7.6</v>
      </c>
    </row>
    <row r="2120" spans="1:7" x14ac:dyDescent="0.25">
      <c r="A2120" t="s">
        <v>8213</v>
      </c>
      <c r="B2120" t="s">
        <v>8552</v>
      </c>
      <c r="C2120" t="s">
        <v>536</v>
      </c>
      <c r="D2120" t="s">
        <v>455</v>
      </c>
      <c r="E2120">
        <v>46</v>
      </c>
      <c r="F2120">
        <v>3651</v>
      </c>
      <c r="G2120">
        <v>1.4</v>
      </c>
    </row>
    <row r="2121" spans="1:7" x14ac:dyDescent="0.25">
      <c r="A2121" t="s">
        <v>6396</v>
      </c>
      <c r="B2121" t="s">
        <v>7957</v>
      </c>
      <c r="C2121" t="s">
        <v>536</v>
      </c>
      <c r="D2121" t="s">
        <v>455</v>
      </c>
      <c r="E2121">
        <v>76</v>
      </c>
      <c r="F2121">
        <v>3517</v>
      </c>
      <c r="G2121">
        <v>2.1</v>
      </c>
    </row>
    <row r="2122" spans="1:7" x14ac:dyDescent="0.25">
      <c r="A2122" t="s">
        <v>3777</v>
      </c>
      <c r="B2122" t="s">
        <v>3776</v>
      </c>
      <c r="C2122" t="s">
        <v>536</v>
      </c>
      <c r="D2122" t="s">
        <v>455</v>
      </c>
      <c r="E2122">
        <v>55</v>
      </c>
      <c r="F2122">
        <v>3015</v>
      </c>
      <c r="G2122">
        <v>6.2</v>
      </c>
    </row>
    <row r="2123" spans="1:7" x14ac:dyDescent="0.25">
      <c r="A2123" t="s">
        <v>2707</v>
      </c>
      <c r="B2123" t="s">
        <v>10218</v>
      </c>
      <c r="C2123" t="s">
        <v>536</v>
      </c>
      <c r="D2123" t="s">
        <v>455</v>
      </c>
      <c r="E2123">
        <v>63</v>
      </c>
      <c r="F2123">
        <v>2980</v>
      </c>
      <c r="G2123">
        <v>2.6</v>
      </c>
    </row>
    <row r="2124" spans="1:7" x14ac:dyDescent="0.25">
      <c r="A2124" t="s">
        <v>8580</v>
      </c>
      <c r="B2124" t="s">
        <v>8579</v>
      </c>
      <c r="C2124" t="s">
        <v>536</v>
      </c>
      <c r="D2124" t="s">
        <v>455</v>
      </c>
      <c r="E2124">
        <v>52</v>
      </c>
      <c r="F2124">
        <v>2889</v>
      </c>
      <c r="G2124">
        <v>5.6</v>
      </c>
    </row>
    <row r="2125" spans="1:7" x14ac:dyDescent="0.25">
      <c r="A2125" t="s">
        <v>10336</v>
      </c>
      <c r="B2125" t="s">
        <v>10335</v>
      </c>
      <c r="C2125" t="s">
        <v>536</v>
      </c>
      <c r="D2125" t="s">
        <v>455</v>
      </c>
      <c r="E2125">
        <v>52</v>
      </c>
      <c r="F2125">
        <v>3505</v>
      </c>
      <c r="G2125">
        <v>9.5</v>
      </c>
    </row>
    <row r="2126" spans="1:7" x14ac:dyDescent="0.25">
      <c r="A2126" t="s">
        <v>7686</v>
      </c>
      <c r="B2126" t="s">
        <v>11382</v>
      </c>
      <c r="C2126" t="s">
        <v>536</v>
      </c>
      <c r="D2126" t="s">
        <v>455</v>
      </c>
      <c r="E2126">
        <v>80</v>
      </c>
      <c r="F2126">
        <v>7478</v>
      </c>
      <c r="G2126">
        <v>4.2</v>
      </c>
    </row>
    <row r="2127" spans="1:7" x14ac:dyDescent="0.25">
      <c r="A2127" t="s">
        <v>1239</v>
      </c>
      <c r="B2127" t="s">
        <v>1238</v>
      </c>
      <c r="C2127" t="s">
        <v>536</v>
      </c>
      <c r="D2127" t="s">
        <v>455</v>
      </c>
      <c r="E2127">
        <v>45</v>
      </c>
      <c r="F2127">
        <v>1757</v>
      </c>
      <c r="G2127">
        <v>8.3000000000000007</v>
      </c>
    </row>
    <row r="2128" spans="1:7" x14ac:dyDescent="0.25">
      <c r="A2128" t="s">
        <v>10789</v>
      </c>
      <c r="B2128" t="s">
        <v>10788</v>
      </c>
      <c r="C2128" t="s">
        <v>536</v>
      </c>
      <c r="D2128" t="s">
        <v>455</v>
      </c>
      <c r="E2128">
        <v>47</v>
      </c>
      <c r="F2128">
        <v>1986</v>
      </c>
      <c r="G2128">
        <v>8.1</v>
      </c>
    </row>
    <row r="2129" spans="1:7" x14ac:dyDescent="0.25">
      <c r="A2129" t="s">
        <v>3133</v>
      </c>
      <c r="B2129" t="s">
        <v>3132</v>
      </c>
      <c r="C2129" t="s">
        <v>536</v>
      </c>
      <c r="D2129" t="s">
        <v>455</v>
      </c>
      <c r="E2129">
        <v>35</v>
      </c>
      <c r="F2129">
        <v>318</v>
      </c>
      <c r="G2129">
        <v>2.4</v>
      </c>
    </row>
    <row r="2130" spans="1:7" x14ac:dyDescent="0.25">
      <c r="A2130" t="s">
        <v>8303</v>
      </c>
      <c r="B2130" t="s">
        <v>9505</v>
      </c>
      <c r="C2130" t="s">
        <v>536</v>
      </c>
      <c r="D2130" t="s">
        <v>455</v>
      </c>
      <c r="E2130">
        <v>35</v>
      </c>
      <c r="F2130">
        <v>755</v>
      </c>
      <c r="G2130">
        <v>10.7</v>
      </c>
    </row>
    <row r="2131" spans="1:7" x14ac:dyDescent="0.25">
      <c r="A2131" t="s">
        <v>8558</v>
      </c>
      <c r="B2131" t="s">
        <v>8557</v>
      </c>
      <c r="C2131" t="s">
        <v>536</v>
      </c>
      <c r="D2131" t="s">
        <v>455</v>
      </c>
      <c r="E2131">
        <v>50</v>
      </c>
      <c r="F2131">
        <v>2673</v>
      </c>
      <c r="G2131">
        <v>10.1</v>
      </c>
    </row>
    <row r="2132" spans="1:7" x14ac:dyDescent="0.25">
      <c r="A2132" t="s">
        <v>2858</v>
      </c>
      <c r="B2132" t="s">
        <v>9902</v>
      </c>
      <c r="C2132" t="s">
        <v>536</v>
      </c>
      <c r="D2132" t="s">
        <v>455</v>
      </c>
      <c r="E2132">
        <v>74</v>
      </c>
      <c r="F2132">
        <v>2771</v>
      </c>
      <c r="G2132">
        <v>3.9</v>
      </c>
    </row>
    <row r="2133" spans="1:7" x14ac:dyDescent="0.25">
      <c r="A2133" t="s">
        <v>1731</v>
      </c>
      <c r="B2133" t="s">
        <v>1730</v>
      </c>
      <c r="C2133" t="s">
        <v>536</v>
      </c>
      <c r="D2133" t="s">
        <v>455</v>
      </c>
      <c r="E2133">
        <v>31</v>
      </c>
      <c r="F2133">
        <v>387</v>
      </c>
      <c r="G2133">
        <v>1.4</v>
      </c>
    </row>
    <row r="2134" spans="1:7" x14ac:dyDescent="0.25">
      <c r="A2134" t="s">
        <v>6644</v>
      </c>
      <c r="B2134" t="s">
        <v>6643</v>
      </c>
      <c r="C2134" t="s">
        <v>536</v>
      </c>
      <c r="D2134" t="s">
        <v>455</v>
      </c>
      <c r="E2134">
        <v>70</v>
      </c>
      <c r="F2134">
        <v>3207</v>
      </c>
      <c r="G2134">
        <v>4.4000000000000004</v>
      </c>
    </row>
    <row r="2135" spans="1:7" x14ac:dyDescent="0.25">
      <c r="A2135" t="s">
        <v>7076</v>
      </c>
      <c r="B2135" t="s">
        <v>7075</v>
      </c>
      <c r="C2135" t="s">
        <v>536</v>
      </c>
      <c r="D2135" t="s">
        <v>455</v>
      </c>
      <c r="E2135">
        <v>6</v>
      </c>
      <c r="F2135">
        <v>219</v>
      </c>
      <c r="G2135">
        <v>1</v>
      </c>
    </row>
    <row r="2136" spans="1:7" x14ac:dyDescent="0.25">
      <c r="A2136" t="s">
        <v>2900</v>
      </c>
      <c r="B2136" t="s">
        <v>2899</v>
      </c>
      <c r="C2136" t="s">
        <v>183</v>
      </c>
      <c r="D2136" t="s">
        <v>500</v>
      </c>
      <c r="E2136">
        <v>152</v>
      </c>
      <c r="F2136">
        <v>2540</v>
      </c>
      <c r="G2136">
        <v>46.4</v>
      </c>
    </row>
    <row r="2137" spans="1:7" x14ac:dyDescent="0.25">
      <c r="A2137" t="s">
        <v>1878</v>
      </c>
      <c r="B2137" t="s">
        <v>7180</v>
      </c>
      <c r="C2137" t="s">
        <v>183</v>
      </c>
      <c r="D2137" t="s">
        <v>500</v>
      </c>
      <c r="E2137">
        <v>144</v>
      </c>
      <c r="F2137">
        <v>3711</v>
      </c>
      <c r="G2137">
        <v>13.2</v>
      </c>
    </row>
    <row r="2138" spans="1:7" x14ac:dyDescent="0.25">
      <c r="A2138" t="s">
        <v>2376</v>
      </c>
      <c r="B2138" t="s">
        <v>3503</v>
      </c>
      <c r="C2138" t="s">
        <v>183</v>
      </c>
      <c r="D2138" t="s">
        <v>500</v>
      </c>
      <c r="E2138">
        <v>160</v>
      </c>
      <c r="F2138">
        <v>5639</v>
      </c>
      <c r="G2138">
        <v>2.8</v>
      </c>
    </row>
    <row r="2139" spans="1:7" x14ac:dyDescent="0.25">
      <c r="A2139" t="s">
        <v>2524</v>
      </c>
      <c r="B2139" t="s">
        <v>12287</v>
      </c>
      <c r="C2139" t="s">
        <v>183</v>
      </c>
      <c r="D2139" t="s">
        <v>500</v>
      </c>
      <c r="E2139">
        <v>171</v>
      </c>
      <c r="F2139">
        <v>6266</v>
      </c>
      <c r="G2139">
        <v>3.8</v>
      </c>
    </row>
    <row r="2140" spans="1:7" x14ac:dyDescent="0.25">
      <c r="A2140" t="s">
        <v>3408</v>
      </c>
      <c r="B2140" t="s">
        <v>11951</v>
      </c>
      <c r="C2140" t="s">
        <v>183</v>
      </c>
      <c r="D2140" t="s">
        <v>500</v>
      </c>
      <c r="E2140">
        <v>152</v>
      </c>
      <c r="F2140">
        <v>3187</v>
      </c>
      <c r="G2140">
        <v>8.6</v>
      </c>
    </row>
    <row r="2141" spans="1:7" x14ac:dyDescent="0.25">
      <c r="A2141" t="s">
        <v>3117</v>
      </c>
      <c r="B2141" t="s">
        <v>3547</v>
      </c>
      <c r="C2141" t="s">
        <v>183</v>
      </c>
      <c r="D2141" t="s">
        <v>500</v>
      </c>
      <c r="E2141">
        <v>374</v>
      </c>
      <c r="F2141">
        <v>2794</v>
      </c>
      <c r="G2141">
        <v>1.6</v>
      </c>
    </row>
    <row r="2142" spans="1:7" x14ac:dyDescent="0.25">
      <c r="A2142" t="s">
        <v>4843</v>
      </c>
      <c r="B2142" t="s">
        <v>4842</v>
      </c>
      <c r="C2142" t="s">
        <v>183</v>
      </c>
      <c r="D2142" t="s">
        <v>500</v>
      </c>
      <c r="E2142">
        <v>158</v>
      </c>
      <c r="F2142">
        <v>3002</v>
      </c>
      <c r="G2142">
        <v>2.1</v>
      </c>
    </row>
    <row r="2143" spans="1:7" x14ac:dyDescent="0.25">
      <c r="A2143" t="s">
        <v>6827</v>
      </c>
      <c r="B2143" t="s">
        <v>9217</v>
      </c>
      <c r="C2143" t="s">
        <v>183</v>
      </c>
      <c r="D2143" t="s">
        <v>500</v>
      </c>
      <c r="E2143">
        <v>282</v>
      </c>
      <c r="F2143">
        <v>2638</v>
      </c>
      <c r="G2143">
        <v>0.9</v>
      </c>
    </row>
    <row r="2144" spans="1:7" x14ac:dyDescent="0.25">
      <c r="A2144" t="s">
        <v>754</v>
      </c>
      <c r="B2144" t="s">
        <v>7135</v>
      </c>
      <c r="C2144" t="s">
        <v>183</v>
      </c>
      <c r="D2144" t="s">
        <v>500</v>
      </c>
      <c r="E2144">
        <v>221</v>
      </c>
      <c r="F2144">
        <v>177</v>
      </c>
      <c r="G2144">
        <v>0.70000000000000007</v>
      </c>
    </row>
    <row r="2145" spans="1:7" x14ac:dyDescent="0.25">
      <c r="A2145" t="s">
        <v>1835</v>
      </c>
      <c r="B2145" t="s">
        <v>6889</v>
      </c>
      <c r="C2145" t="s">
        <v>183</v>
      </c>
      <c r="D2145" t="s">
        <v>500</v>
      </c>
      <c r="E2145">
        <v>145</v>
      </c>
      <c r="F2145">
        <v>2600</v>
      </c>
      <c r="G2145">
        <v>0.8</v>
      </c>
    </row>
    <row r="2146" spans="1:7" x14ac:dyDescent="0.25">
      <c r="A2146" t="s">
        <v>799</v>
      </c>
      <c r="B2146" t="s">
        <v>5911</v>
      </c>
      <c r="C2146" t="s">
        <v>183</v>
      </c>
      <c r="D2146" t="s">
        <v>500</v>
      </c>
      <c r="E2146">
        <v>291</v>
      </c>
      <c r="F2146">
        <v>4932</v>
      </c>
      <c r="G2146">
        <v>0.8</v>
      </c>
    </row>
    <row r="2147" spans="1:7" x14ac:dyDescent="0.25">
      <c r="A2147" t="s">
        <v>4329</v>
      </c>
      <c r="B2147" t="s">
        <v>9970</v>
      </c>
      <c r="C2147" t="s">
        <v>183</v>
      </c>
      <c r="D2147" t="s">
        <v>500</v>
      </c>
      <c r="E2147">
        <v>164</v>
      </c>
      <c r="F2147">
        <v>2928</v>
      </c>
      <c r="G2147">
        <v>5.2</v>
      </c>
    </row>
    <row r="2148" spans="1:7" x14ac:dyDescent="0.25">
      <c r="A2148" t="s">
        <v>5906</v>
      </c>
      <c r="B2148" t="s">
        <v>5905</v>
      </c>
      <c r="C2148" t="s">
        <v>183</v>
      </c>
      <c r="D2148" t="s">
        <v>500</v>
      </c>
      <c r="E2148">
        <v>95</v>
      </c>
      <c r="F2148">
        <v>4116</v>
      </c>
      <c r="G2148">
        <v>2.8</v>
      </c>
    </row>
    <row r="2149" spans="1:7" x14ac:dyDescent="0.25">
      <c r="A2149" t="s">
        <v>1712</v>
      </c>
      <c r="B2149" t="s">
        <v>7392</v>
      </c>
      <c r="C2149" t="s">
        <v>183</v>
      </c>
      <c r="D2149" t="s">
        <v>500</v>
      </c>
      <c r="E2149">
        <v>99</v>
      </c>
      <c r="F2149">
        <v>2574</v>
      </c>
      <c r="G2149">
        <v>1.2</v>
      </c>
    </row>
    <row r="2150" spans="1:7" x14ac:dyDescent="0.25">
      <c r="A2150" t="s">
        <v>1190</v>
      </c>
      <c r="B2150" t="s">
        <v>6631</v>
      </c>
      <c r="C2150" t="s">
        <v>183</v>
      </c>
      <c r="D2150" t="s">
        <v>500</v>
      </c>
      <c r="E2150">
        <v>214</v>
      </c>
      <c r="F2150">
        <v>3542</v>
      </c>
      <c r="G2150">
        <v>1.7000000000000002</v>
      </c>
    </row>
    <row r="2151" spans="1:7" x14ac:dyDescent="0.25">
      <c r="A2151" t="s">
        <v>3341</v>
      </c>
      <c r="B2151" t="s">
        <v>4820</v>
      </c>
      <c r="C2151" t="s">
        <v>183</v>
      </c>
      <c r="D2151" t="s">
        <v>500</v>
      </c>
      <c r="E2151">
        <v>159</v>
      </c>
      <c r="F2151">
        <v>3543</v>
      </c>
      <c r="G2151">
        <v>1.3</v>
      </c>
    </row>
    <row r="2152" spans="1:7" x14ac:dyDescent="0.25">
      <c r="A2152" t="s">
        <v>5981</v>
      </c>
      <c r="B2152" t="s">
        <v>1485</v>
      </c>
      <c r="C2152" t="s">
        <v>183</v>
      </c>
      <c r="D2152" t="s">
        <v>500</v>
      </c>
      <c r="E2152">
        <v>152</v>
      </c>
      <c r="F2152">
        <v>7081</v>
      </c>
      <c r="G2152">
        <v>3.4</v>
      </c>
    </row>
    <row r="2153" spans="1:7" x14ac:dyDescent="0.25">
      <c r="A2153" t="s">
        <v>1996</v>
      </c>
      <c r="B2153" t="s">
        <v>10117</v>
      </c>
      <c r="C2153" t="s">
        <v>183</v>
      </c>
      <c r="D2153" t="s">
        <v>500</v>
      </c>
      <c r="E2153">
        <v>144</v>
      </c>
      <c r="F2153">
        <v>2614</v>
      </c>
      <c r="G2153">
        <v>2.1</v>
      </c>
    </row>
    <row r="2154" spans="1:7" x14ac:dyDescent="0.25">
      <c r="A2154" t="s">
        <v>9894</v>
      </c>
      <c r="B2154" t="s">
        <v>10909</v>
      </c>
      <c r="C2154" t="s">
        <v>183</v>
      </c>
      <c r="D2154" t="s">
        <v>500</v>
      </c>
      <c r="E2154">
        <v>264</v>
      </c>
      <c r="F2154">
        <v>3627</v>
      </c>
      <c r="G2154">
        <v>1.4</v>
      </c>
    </row>
    <row r="2155" spans="1:7" x14ac:dyDescent="0.25">
      <c r="A2155" t="s">
        <v>1645</v>
      </c>
      <c r="B2155" t="s">
        <v>9574</v>
      </c>
      <c r="C2155" t="s">
        <v>183</v>
      </c>
      <c r="D2155" t="s">
        <v>500</v>
      </c>
      <c r="E2155">
        <v>102</v>
      </c>
      <c r="F2155">
        <v>6706</v>
      </c>
      <c r="G2155">
        <v>1.1000000000000001</v>
      </c>
    </row>
    <row r="2156" spans="1:7" x14ac:dyDescent="0.25">
      <c r="A2156" t="s">
        <v>1832</v>
      </c>
      <c r="B2156" t="s">
        <v>8237</v>
      </c>
      <c r="C2156" t="s">
        <v>183</v>
      </c>
      <c r="D2156" t="s">
        <v>500</v>
      </c>
      <c r="E2156">
        <v>111</v>
      </c>
      <c r="F2156">
        <v>5748</v>
      </c>
      <c r="G2156">
        <v>6.9</v>
      </c>
    </row>
    <row r="2157" spans="1:7" x14ac:dyDescent="0.25">
      <c r="A2157" t="s">
        <v>4502</v>
      </c>
      <c r="B2157" t="s">
        <v>5641</v>
      </c>
      <c r="C2157" t="s">
        <v>183</v>
      </c>
      <c r="D2157" t="s">
        <v>500</v>
      </c>
      <c r="E2157">
        <v>189</v>
      </c>
      <c r="F2157">
        <v>6096</v>
      </c>
      <c r="G2157">
        <v>1.1000000000000001</v>
      </c>
    </row>
    <row r="2158" spans="1:7" x14ac:dyDescent="0.25">
      <c r="A2158" t="s">
        <v>5744</v>
      </c>
      <c r="B2158" t="s">
        <v>5743</v>
      </c>
      <c r="C2158" t="s">
        <v>183</v>
      </c>
      <c r="D2158" t="s">
        <v>500</v>
      </c>
      <c r="E2158">
        <v>140</v>
      </c>
      <c r="F2158">
        <v>5847</v>
      </c>
      <c r="G2158">
        <v>2.7</v>
      </c>
    </row>
    <row r="2159" spans="1:7" x14ac:dyDescent="0.25">
      <c r="A2159" t="s">
        <v>6127</v>
      </c>
      <c r="B2159" t="s">
        <v>9078</v>
      </c>
      <c r="C2159" t="s">
        <v>183</v>
      </c>
      <c r="D2159" t="s">
        <v>500</v>
      </c>
      <c r="E2159">
        <v>164</v>
      </c>
      <c r="F2159">
        <v>4551</v>
      </c>
      <c r="G2159">
        <v>5.8</v>
      </c>
    </row>
    <row r="2160" spans="1:7" x14ac:dyDescent="0.25">
      <c r="A2160" t="s">
        <v>2555</v>
      </c>
      <c r="B2160" t="s">
        <v>2554</v>
      </c>
      <c r="C2160" t="s">
        <v>183</v>
      </c>
      <c r="D2160" t="s">
        <v>500</v>
      </c>
      <c r="E2160">
        <v>258</v>
      </c>
      <c r="F2160">
        <v>3592</v>
      </c>
      <c r="G2160">
        <v>1</v>
      </c>
    </row>
    <row r="2161" spans="1:7" x14ac:dyDescent="0.25">
      <c r="A2161" t="s">
        <v>1087</v>
      </c>
      <c r="B2161" t="s">
        <v>7811</v>
      </c>
      <c r="C2161" t="s">
        <v>183</v>
      </c>
      <c r="D2161" t="s">
        <v>500</v>
      </c>
      <c r="E2161">
        <v>146</v>
      </c>
      <c r="F2161">
        <v>3141</v>
      </c>
      <c r="G2161">
        <v>1.4</v>
      </c>
    </row>
    <row r="2162" spans="1:7" x14ac:dyDescent="0.25">
      <c r="A2162" t="s">
        <v>936</v>
      </c>
      <c r="B2162" t="s">
        <v>6679</v>
      </c>
      <c r="C2162" t="s">
        <v>183</v>
      </c>
      <c r="D2162" t="s">
        <v>500</v>
      </c>
      <c r="E2162">
        <v>149</v>
      </c>
      <c r="F2162">
        <v>6766</v>
      </c>
      <c r="G2162">
        <v>1.5</v>
      </c>
    </row>
    <row r="2163" spans="1:7" x14ac:dyDescent="0.25">
      <c r="A2163" t="s">
        <v>2071</v>
      </c>
      <c r="B2163" t="s">
        <v>2070</v>
      </c>
      <c r="C2163" t="s">
        <v>183</v>
      </c>
      <c r="D2163" t="s">
        <v>500</v>
      </c>
      <c r="E2163">
        <v>125</v>
      </c>
      <c r="F2163">
        <v>4061</v>
      </c>
      <c r="G2163">
        <v>1</v>
      </c>
    </row>
    <row r="2164" spans="1:7" x14ac:dyDescent="0.25">
      <c r="A2164" t="s">
        <v>1258</v>
      </c>
      <c r="B2164" t="s">
        <v>9920</v>
      </c>
      <c r="C2164" t="s">
        <v>183</v>
      </c>
      <c r="D2164" t="s">
        <v>500</v>
      </c>
      <c r="E2164">
        <v>232</v>
      </c>
      <c r="F2164">
        <v>609</v>
      </c>
      <c r="G2164">
        <v>4.5</v>
      </c>
    </row>
    <row r="2165" spans="1:7" x14ac:dyDescent="0.25">
      <c r="A2165" t="s">
        <v>1047</v>
      </c>
      <c r="B2165" t="s">
        <v>11918</v>
      </c>
      <c r="C2165" t="s">
        <v>183</v>
      </c>
      <c r="D2165" t="s">
        <v>500</v>
      </c>
      <c r="E2165">
        <v>124</v>
      </c>
      <c r="F2165">
        <v>5846</v>
      </c>
      <c r="G2165">
        <v>4.5</v>
      </c>
    </row>
    <row r="2166" spans="1:7" x14ac:dyDescent="0.25">
      <c r="A2166" t="s">
        <v>1893</v>
      </c>
      <c r="B2166" t="s">
        <v>9756</v>
      </c>
      <c r="C2166" t="s">
        <v>183</v>
      </c>
      <c r="D2166" t="s">
        <v>500</v>
      </c>
      <c r="E2166">
        <v>131</v>
      </c>
      <c r="F2166">
        <v>4180</v>
      </c>
      <c r="G2166">
        <v>2.6</v>
      </c>
    </row>
    <row r="2167" spans="1:7" x14ac:dyDescent="0.25">
      <c r="A2167" t="s">
        <v>6768</v>
      </c>
      <c r="B2167" t="s">
        <v>7013</v>
      </c>
      <c r="C2167" t="s">
        <v>183</v>
      </c>
      <c r="D2167" t="s">
        <v>500</v>
      </c>
      <c r="E2167">
        <v>113</v>
      </c>
      <c r="F2167">
        <v>4522</v>
      </c>
      <c r="G2167">
        <v>2.8</v>
      </c>
    </row>
    <row r="2168" spans="1:7" x14ac:dyDescent="0.25">
      <c r="A2168" t="s">
        <v>4407</v>
      </c>
      <c r="B2168" t="s">
        <v>8918</v>
      </c>
      <c r="C2168" t="s">
        <v>183</v>
      </c>
      <c r="D2168" t="s">
        <v>500</v>
      </c>
      <c r="E2168">
        <v>136</v>
      </c>
      <c r="F2168">
        <v>935</v>
      </c>
      <c r="G2168">
        <v>1.9</v>
      </c>
    </row>
    <row r="2169" spans="1:7" x14ac:dyDescent="0.25">
      <c r="A2169" t="s">
        <v>7675</v>
      </c>
      <c r="B2169" t="s">
        <v>7674</v>
      </c>
      <c r="C2169" t="s">
        <v>698</v>
      </c>
      <c r="D2169" t="s">
        <v>500</v>
      </c>
      <c r="E2169">
        <v>71</v>
      </c>
      <c r="F2169">
        <v>3335</v>
      </c>
      <c r="G2169">
        <v>135.19999999999999</v>
      </c>
    </row>
    <row r="2170" spans="1:7" x14ac:dyDescent="0.25">
      <c r="A2170" t="s">
        <v>1505</v>
      </c>
      <c r="B2170" t="s">
        <v>11109</v>
      </c>
      <c r="C2170" t="s">
        <v>698</v>
      </c>
      <c r="D2170" t="s">
        <v>500</v>
      </c>
      <c r="E2170">
        <v>106</v>
      </c>
      <c r="F2170">
        <v>352</v>
      </c>
      <c r="G2170">
        <v>5.2</v>
      </c>
    </row>
    <row r="2171" spans="1:7" x14ac:dyDescent="0.25">
      <c r="A2171" t="s">
        <v>4989</v>
      </c>
      <c r="B2171" t="s">
        <v>4988</v>
      </c>
      <c r="C2171" t="s">
        <v>698</v>
      </c>
      <c r="D2171" t="s">
        <v>500</v>
      </c>
      <c r="E2171">
        <v>59</v>
      </c>
      <c r="F2171">
        <v>505</v>
      </c>
      <c r="G2171">
        <v>2</v>
      </c>
    </row>
    <row r="2172" spans="1:7" x14ac:dyDescent="0.25">
      <c r="A2172" t="s">
        <v>2305</v>
      </c>
      <c r="B2172" t="s">
        <v>2304</v>
      </c>
      <c r="C2172" t="s">
        <v>698</v>
      </c>
      <c r="D2172" t="s">
        <v>500</v>
      </c>
      <c r="E2172">
        <v>83</v>
      </c>
      <c r="F2172">
        <v>6034</v>
      </c>
      <c r="G2172">
        <v>4</v>
      </c>
    </row>
    <row r="2173" spans="1:7" x14ac:dyDescent="0.25">
      <c r="A2173" t="s">
        <v>6236</v>
      </c>
      <c r="B2173" t="s">
        <v>6440</v>
      </c>
      <c r="C2173" t="s">
        <v>698</v>
      </c>
      <c r="D2173" t="s">
        <v>500</v>
      </c>
      <c r="E2173">
        <v>66</v>
      </c>
      <c r="F2173">
        <v>3280</v>
      </c>
      <c r="G2173">
        <v>3.9</v>
      </c>
    </row>
    <row r="2174" spans="1:7" x14ac:dyDescent="0.25">
      <c r="A2174" t="s">
        <v>1572</v>
      </c>
      <c r="B2174" t="s">
        <v>11550</v>
      </c>
      <c r="C2174" t="s">
        <v>698</v>
      </c>
      <c r="D2174" t="s">
        <v>500</v>
      </c>
      <c r="E2174">
        <v>88</v>
      </c>
      <c r="F2174">
        <v>3112</v>
      </c>
      <c r="G2174">
        <v>5.2</v>
      </c>
    </row>
    <row r="2175" spans="1:7" x14ac:dyDescent="0.25">
      <c r="A2175" t="s">
        <v>3996</v>
      </c>
      <c r="B2175" t="s">
        <v>12647</v>
      </c>
      <c r="C2175" t="s">
        <v>698</v>
      </c>
      <c r="D2175" t="s">
        <v>500</v>
      </c>
      <c r="E2175">
        <v>84</v>
      </c>
      <c r="F2175">
        <v>3809</v>
      </c>
      <c r="G2175">
        <v>3.8</v>
      </c>
    </row>
    <row r="2176" spans="1:7" x14ac:dyDescent="0.25">
      <c r="A2176" t="s">
        <v>12077</v>
      </c>
      <c r="B2176" t="s">
        <v>12076</v>
      </c>
      <c r="C2176" t="s">
        <v>698</v>
      </c>
      <c r="D2176" t="s">
        <v>500</v>
      </c>
      <c r="E2176">
        <v>88</v>
      </c>
      <c r="F2176">
        <v>1942</v>
      </c>
      <c r="G2176">
        <v>10.8</v>
      </c>
    </row>
    <row r="2177" spans="1:7" x14ac:dyDescent="0.25">
      <c r="A2177" t="s">
        <v>3137</v>
      </c>
      <c r="B2177" t="s">
        <v>12250</v>
      </c>
      <c r="C2177" t="s">
        <v>698</v>
      </c>
      <c r="D2177" t="s">
        <v>500</v>
      </c>
      <c r="E2177">
        <v>79</v>
      </c>
      <c r="F2177">
        <v>2727</v>
      </c>
      <c r="G2177">
        <v>3.4</v>
      </c>
    </row>
    <row r="2178" spans="1:7" x14ac:dyDescent="0.25">
      <c r="A2178" t="s">
        <v>3253</v>
      </c>
      <c r="B2178" t="s">
        <v>9925</v>
      </c>
      <c r="C2178" t="s">
        <v>698</v>
      </c>
      <c r="D2178" t="s">
        <v>500</v>
      </c>
      <c r="E2178">
        <v>95</v>
      </c>
      <c r="F2178">
        <v>1687</v>
      </c>
      <c r="G2178">
        <v>3.3</v>
      </c>
    </row>
    <row r="2179" spans="1:7" x14ac:dyDescent="0.25">
      <c r="A2179" t="s">
        <v>930</v>
      </c>
      <c r="B2179" t="s">
        <v>9904</v>
      </c>
      <c r="C2179" t="s">
        <v>698</v>
      </c>
      <c r="D2179" t="s">
        <v>500</v>
      </c>
      <c r="E2179">
        <v>37</v>
      </c>
      <c r="F2179">
        <v>361</v>
      </c>
      <c r="G2179">
        <v>1.8</v>
      </c>
    </row>
    <row r="2180" spans="1:7" x14ac:dyDescent="0.25">
      <c r="A2180" t="s">
        <v>2596</v>
      </c>
      <c r="B2180" t="s">
        <v>2595</v>
      </c>
      <c r="C2180" t="s">
        <v>698</v>
      </c>
      <c r="D2180" t="s">
        <v>500</v>
      </c>
      <c r="E2180">
        <v>81</v>
      </c>
      <c r="F2180">
        <v>3186</v>
      </c>
      <c r="G2180">
        <v>10.5</v>
      </c>
    </row>
    <row r="2181" spans="1:7" x14ac:dyDescent="0.25">
      <c r="A2181" t="s">
        <v>4690</v>
      </c>
      <c r="B2181" t="s">
        <v>4689</v>
      </c>
      <c r="C2181" t="s">
        <v>698</v>
      </c>
      <c r="D2181" t="s">
        <v>500</v>
      </c>
      <c r="E2181">
        <v>98</v>
      </c>
      <c r="F2181">
        <v>2977</v>
      </c>
      <c r="G2181">
        <v>2.2000000000000002</v>
      </c>
    </row>
    <row r="2182" spans="1:7" x14ac:dyDescent="0.25">
      <c r="A2182" t="s">
        <v>6515</v>
      </c>
      <c r="B2182" t="s">
        <v>6514</v>
      </c>
      <c r="C2182" t="s">
        <v>698</v>
      </c>
      <c r="D2182" t="s">
        <v>500</v>
      </c>
      <c r="E2182">
        <v>81</v>
      </c>
      <c r="F2182">
        <v>2691</v>
      </c>
      <c r="G2182">
        <v>6.1</v>
      </c>
    </row>
    <row r="2183" spans="1:7" x14ac:dyDescent="0.25">
      <c r="A2183" t="s">
        <v>2863</v>
      </c>
      <c r="B2183" t="s">
        <v>4346</v>
      </c>
      <c r="C2183" t="s">
        <v>698</v>
      </c>
      <c r="D2183" t="s">
        <v>500</v>
      </c>
      <c r="E2183">
        <v>75</v>
      </c>
      <c r="F2183">
        <v>2779</v>
      </c>
      <c r="G2183">
        <v>6.9</v>
      </c>
    </row>
    <row r="2184" spans="1:7" x14ac:dyDescent="0.25">
      <c r="A2184" t="s">
        <v>939</v>
      </c>
      <c r="B2184" t="s">
        <v>6168</v>
      </c>
      <c r="C2184" t="s">
        <v>698</v>
      </c>
      <c r="D2184" t="s">
        <v>500</v>
      </c>
      <c r="E2184">
        <v>67</v>
      </c>
      <c r="F2184">
        <v>2451</v>
      </c>
      <c r="G2184">
        <v>10.4</v>
      </c>
    </row>
    <row r="2185" spans="1:7" x14ac:dyDescent="0.25">
      <c r="A2185" t="s">
        <v>3054</v>
      </c>
      <c r="B2185" t="s">
        <v>9777</v>
      </c>
      <c r="C2185" t="s">
        <v>698</v>
      </c>
      <c r="D2185" t="s">
        <v>500</v>
      </c>
      <c r="E2185">
        <v>95</v>
      </c>
      <c r="F2185">
        <v>5541</v>
      </c>
      <c r="G2185">
        <v>1.5</v>
      </c>
    </row>
    <row r="2186" spans="1:7" x14ac:dyDescent="0.25">
      <c r="A2186" t="s">
        <v>7526</v>
      </c>
      <c r="B2186" t="s">
        <v>7525</v>
      </c>
      <c r="C2186" t="s">
        <v>698</v>
      </c>
      <c r="D2186" t="s">
        <v>500</v>
      </c>
      <c r="E2186">
        <v>84</v>
      </c>
      <c r="F2186">
        <v>3238</v>
      </c>
      <c r="G2186">
        <v>36</v>
      </c>
    </row>
    <row r="2187" spans="1:7" x14ac:dyDescent="0.25">
      <c r="A2187" t="s">
        <v>3825</v>
      </c>
      <c r="B2187" t="s">
        <v>10061</v>
      </c>
      <c r="C2187" t="s">
        <v>698</v>
      </c>
      <c r="D2187" t="s">
        <v>500</v>
      </c>
      <c r="E2187">
        <v>95</v>
      </c>
      <c r="F2187">
        <v>2839</v>
      </c>
      <c r="G2187">
        <v>1.3</v>
      </c>
    </row>
    <row r="2188" spans="1:7" x14ac:dyDescent="0.25">
      <c r="A2188" t="s">
        <v>7555</v>
      </c>
      <c r="B2188" t="s">
        <v>12196</v>
      </c>
      <c r="C2188" t="s">
        <v>698</v>
      </c>
      <c r="D2188" t="s">
        <v>500</v>
      </c>
      <c r="E2188">
        <v>84</v>
      </c>
      <c r="F2188">
        <v>3587</v>
      </c>
      <c r="G2188">
        <v>4.5</v>
      </c>
    </row>
    <row r="2189" spans="1:7" x14ac:dyDescent="0.25">
      <c r="A2189" t="s">
        <v>832</v>
      </c>
      <c r="B2189" t="s">
        <v>6459</v>
      </c>
      <c r="C2189" t="s">
        <v>698</v>
      </c>
      <c r="D2189" t="s">
        <v>500</v>
      </c>
      <c r="E2189">
        <v>93</v>
      </c>
      <c r="F2189">
        <v>2195</v>
      </c>
      <c r="G2189">
        <v>1.6</v>
      </c>
    </row>
    <row r="2190" spans="1:7" x14ac:dyDescent="0.25">
      <c r="A2190" t="s">
        <v>3693</v>
      </c>
      <c r="B2190" t="s">
        <v>8995</v>
      </c>
      <c r="C2190" t="s">
        <v>698</v>
      </c>
      <c r="D2190" t="s">
        <v>500</v>
      </c>
      <c r="E2190">
        <v>99</v>
      </c>
      <c r="F2190">
        <v>4970</v>
      </c>
      <c r="G2190">
        <v>1.8</v>
      </c>
    </row>
    <row r="2191" spans="1:7" x14ac:dyDescent="0.25">
      <c r="A2191" t="s">
        <v>960</v>
      </c>
      <c r="B2191" t="s">
        <v>959</v>
      </c>
      <c r="C2191" t="s">
        <v>698</v>
      </c>
      <c r="D2191" t="s">
        <v>500</v>
      </c>
      <c r="E2191">
        <v>97</v>
      </c>
      <c r="F2191">
        <v>4028</v>
      </c>
      <c r="G2191">
        <v>1</v>
      </c>
    </row>
    <row r="2192" spans="1:7" x14ac:dyDescent="0.25">
      <c r="A2192" t="s">
        <v>1351</v>
      </c>
      <c r="B2192" t="s">
        <v>5787</v>
      </c>
      <c r="C2192" t="s">
        <v>698</v>
      </c>
      <c r="D2192" t="s">
        <v>500</v>
      </c>
      <c r="E2192">
        <v>119</v>
      </c>
      <c r="F2192">
        <v>3572</v>
      </c>
      <c r="G2192">
        <v>2.1</v>
      </c>
    </row>
    <row r="2193" spans="1:7" x14ac:dyDescent="0.25">
      <c r="A2193" t="s">
        <v>4284</v>
      </c>
      <c r="B2193" t="s">
        <v>9491</v>
      </c>
      <c r="C2193" t="s">
        <v>698</v>
      </c>
      <c r="D2193" t="s">
        <v>500</v>
      </c>
      <c r="E2193">
        <v>107</v>
      </c>
      <c r="F2193">
        <v>4802</v>
      </c>
      <c r="G2193">
        <v>1.7000000000000002</v>
      </c>
    </row>
    <row r="2194" spans="1:7" x14ac:dyDescent="0.25">
      <c r="A2194" t="s">
        <v>1034</v>
      </c>
      <c r="B2194" t="s">
        <v>1033</v>
      </c>
      <c r="C2194" t="s">
        <v>698</v>
      </c>
      <c r="D2194" t="s">
        <v>500</v>
      </c>
      <c r="E2194">
        <v>123</v>
      </c>
      <c r="F2194">
        <v>3932</v>
      </c>
      <c r="G2194">
        <v>3.9</v>
      </c>
    </row>
    <row r="2195" spans="1:7" x14ac:dyDescent="0.25">
      <c r="A2195" t="s">
        <v>5808</v>
      </c>
      <c r="B2195" t="s">
        <v>5968</v>
      </c>
      <c r="C2195" t="s">
        <v>698</v>
      </c>
      <c r="D2195" t="s">
        <v>500</v>
      </c>
      <c r="E2195">
        <v>100</v>
      </c>
      <c r="F2195">
        <v>763</v>
      </c>
      <c r="G2195">
        <v>3.8</v>
      </c>
    </row>
    <row r="2196" spans="1:7" x14ac:dyDescent="0.25">
      <c r="A2196" t="s">
        <v>7972</v>
      </c>
      <c r="B2196" t="s">
        <v>7971</v>
      </c>
      <c r="C2196" t="s">
        <v>698</v>
      </c>
      <c r="D2196" t="s">
        <v>500</v>
      </c>
      <c r="E2196">
        <v>102</v>
      </c>
      <c r="F2196">
        <v>4103</v>
      </c>
      <c r="G2196">
        <v>12.5</v>
      </c>
    </row>
    <row r="2197" spans="1:7" x14ac:dyDescent="0.25">
      <c r="A2197" t="s">
        <v>9462</v>
      </c>
      <c r="B2197" t="s">
        <v>10971</v>
      </c>
      <c r="C2197" t="s">
        <v>698</v>
      </c>
      <c r="D2197" t="s">
        <v>500</v>
      </c>
      <c r="E2197">
        <v>44</v>
      </c>
      <c r="F2197">
        <v>1896</v>
      </c>
      <c r="G2197">
        <v>2.8</v>
      </c>
    </row>
    <row r="2198" spans="1:7" x14ac:dyDescent="0.25">
      <c r="A2198" t="s">
        <v>2405</v>
      </c>
      <c r="B2198" t="s">
        <v>8566</v>
      </c>
      <c r="C2198" t="s">
        <v>698</v>
      </c>
      <c r="D2198" t="s">
        <v>500</v>
      </c>
      <c r="E2198">
        <v>119</v>
      </c>
      <c r="F2198">
        <v>6333</v>
      </c>
      <c r="G2198">
        <v>1.6</v>
      </c>
    </row>
    <row r="2199" spans="1:7" x14ac:dyDescent="0.25">
      <c r="A2199" t="s">
        <v>2929</v>
      </c>
      <c r="B2199" t="s">
        <v>8357</v>
      </c>
      <c r="C2199" t="s">
        <v>698</v>
      </c>
      <c r="D2199" t="s">
        <v>500</v>
      </c>
      <c r="E2199">
        <v>58</v>
      </c>
      <c r="F2199">
        <v>3894</v>
      </c>
      <c r="G2199">
        <v>8</v>
      </c>
    </row>
    <row r="2200" spans="1:7" x14ac:dyDescent="0.25">
      <c r="A2200" t="s">
        <v>699</v>
      </c>
      <c r="B2200" t="s">
        <v>10918</v>
      </c>
      <c r="C2200" t="s">
        <v>698</v>
      </c>
      <c r="D2200" t="s">
        <v>500</v>
      </c>
      <c r="E2200">
        <v>82</v>
      </c>
      <c r="F2200">
        <v>2627</v>
      </c>
      <c r="G2200">
        <v>8.1999999999999993</v>
      </c>
    </row>
    <row r="2201" spans="1:7" x14ac:dyDescent="0.25">
      <c r="A2201" t="s">
        <v>10289</v>
      </c>
      <c r="B2201" t="s">
        <v>10288</v>
      </c>
      <c r="C2201" t="s">
        <v>698</v>
      </c>
      <c r="D2201" t="s">
        <v>500</v>
      </c>
      <c r="E2201">
        <v>47</v>
      </c>
      <c r="F2201">
        <v>824</v>
      </c>
      <c r="G2201">
        <v>10.1</v>
      </c>
    </row>
    <row r="2202" spans="1:7" x14ac:dyDescent="0.25">
      <c r="A2202" t="s">
        <v>4683</v>
      </c>
      <c r="B2202" t="s">
        <v>6114</v>
      </c>
      <c r="C2202" t="s">
        <v>698</v>
      </c>
      <c r="D2202" t="s">
        <v>500</v>
      </c>
      <c r="E2202">
        <v>77</v>
      </c>
      <c r="F2202">
        <v>2213</v>
      </c>
      <c r="G2202">
        <v>3.5</v>
      </c>
    </row>
    <row r="2203" spans="1:7" x14ac:dyDescent="0.25">
      <c r="A2203" t="s">
        <v>7488</v>
      </c>
      <c r="B2203" t="s">
        <v>7487</v>
      </c>
      <c r="C2203" t="s">
        <v>698</v>
      </c>
      <c r="D2203" t="s">
        <v>500</v>
      </c>
      <c r="E2203">
        <v>84</v>
      </c>
      <c r="F2203">
        <v>1343</v>
      </c>
      <c r="G2203">
        <v>15.9</v>
      </c>
    </row>
    <row r="2204" spans="1:7" x14ac:dyDescent="0.25">
      <c r="A2204" t="s">
        <v>11639</v>
      </c>
      <c r="B2204" t="s">
        <v>11638</v>
      </c>
      <c r="C2204" t="s">
        <v>698</v>
      </c>
      <c r="D2204" t="s">
        <v>500</v>
      </c>
      <c r="E2204">
        <v>80</v>
      </c>
      <c r="F2204">
        <v>1307</v>
      </c>
      <c r="G2204">
        <v>13.9</v>
      </c>
    </row>
    <row r="2205" spans="1:7" x14ac:dyDescent="0.25">
      <c r="A2205" t="s">
        <v>2756</v>
      </c>
      <c r="B2205" t="s">
        <v>9207</v>
      </c>
      <c r="C2205" t="s">
        <v>698</v>
      </c>
      <c r="D2205" t="s">
        <v>500</v>
      </c>
      <c r="E2205">
        <v>109</v>
      </c>
      <c r="F2205">
        <v>2731</v>
      </c>
      <c r="G2205">
        <v>6.5</v>
      </c>
    </row>
    <row r="2206" spans="1:7" x14ac:dyDescent="0.25">
      <c r="A2206" t="s">
        <v>5069</v>
      </c>
      <c r="B2206" t="s">
        <v>5068</v>
      </c>
      <c r="C2206" t="s">
        <v>698</v>
      </c>
      <c r="D2206" t="s">
        <v>500</v>
      </c>
      <c r="E2206">
        <v>48</v>
      </c>
      <c r="F2206">
        <v>1122</v>
      </c>
      <c r="G2206">
        <v>15.4</v>
      </c>
    </row>
    <row r="2207" spans="1:7" x14ac:dyDescent="0.25">
      <c r="A2207" t="s">
        <v>2205</v>
      </c>
      <c r="B2207" t="s">
        <v>10932</v>
      </c>
      <c r="C2207" t="s">
        <v>698</v>
      </c>
      <c r="D2207" t="s">
        <v>500</v>
      </c>
      <c r="E2207">
        <v>102</v>
      </c>
      <c r="F2207">
        <v>4068</v>
      </c>
      <c r="G2207">
        <v>4.0999999999999996</v>
      </c>
    </row>
    <row r="2208" spans="1:7" x14ac:dyDescent="0.25">
      <c r="A2208" t="s">
        <v>9683</v>
      </c>
      <c r="B2208" t="s">
        <v>9682</v>
      </c>
      <c r="C2208" t="s">
        <v>191</v>
      </c>
      <c r="D2208" t="s">
        <v>490</v>
      </c>
      <c r="E2208">
        <v>219</v>
      </c>
      <c r="F2208">
        <v>1856</v>
      </c>
      <c r="G2208">
        <v>155.6</v>
      </c>
    </row>
    <row r="2209" spans="1:7" x14ac:dyDescent="0.25">
      <c r="A2209" t="s">
        <v>10663</v>
      </c>
      <c r="B2209" t="s">
        <v>10662</v>
      </c>
      <c r="C2209" t="s">
        <v>191</v>
      </c>
      <c r="D2209" t="s">
        <v>490</v>
      </c>
      <c r="E2209">
        <v>262</v>
      </c>
      <c r="F2209">
        <v>2357</v>
      </c>
      <c r="G2209">
        <v>6</v>
      </c>
    </row>
    <row r="2210" spans="1:7" x14ac:dyDescent="0.25">
      <c r="A2210" t="s">
        <v>8970</v>
      </c>
      <c r="B2210" t="s">
        <v>8969</v>
      </c>
      <c r="C2210" t="s">
        <v>191</v>
      </c>
      <c r="D2210" t="s">
        <v>490</v>
      </c>
      <c r="E2210">
        <v>232</v>
      </c>
      <c r="F2210">
        <v>1297</v>
      </c>
      <c r="G2210">
        <v>15.4</v>
      </c>
    </row>
    <row r="2211" spans="1:7" x14ac:dyDescent="0.25">
      <c r="A2211" t="s">
        <v>7973</v>
      </c>
      <c r="B2211" t="s">
        <v>12634</v>
      </c>
      <c r="C2211" t="s">
        <v>191</v>
      </c>
      <c r="D2211" t="s">
        <v>490</v>
      </c>
      <c r="E2211">
        <v>280</v>
      </c>
      <c r="F2211">
        <v>1033</v>
      </c>
      <c r="G2211">
        <v>18.5</v>
      </c>
    </row>
    <row r="2212" spans="1:7" x14ac:dyDescent="0.25">
      <c r="A2212" t="s">
        <v>6302</v>
      </c>
      <c r="B2212" t="s">
        <v>10387</v>
      </c>
      <c r="C2212" t="s">
        <v>191</v>
      </c>
      <c r="D2212" t="s">
        <v>490</v>
      </c>
      <c r="E2212">
        <v>386</v>
      </c>
      <c r="F2212">
        <v>476</v>
      </c>
      <c r="G2212">
        <v>7.8</v>
      </c>
    </row>
    <row r="2213" spans="1:7" x14ac:dyDescent="0.25">
      <c r="A2213" t="s">
        <v>12443</v>
      </c>
      <c r="B2213" t="s">
        <v>12442</v>
      </c>
      <c r="C2213" t="s">
        <v>191</v>
      </c>
      <c r="D2213" t="s">
        <v>490</v>
      </c>
      <c r="E2213">
        <v>1184</v>
      </c>
      <c r="F2213">
        <v>3371</v>
      </c>
      <c r="G2213">
        <v>1.3</v>
      </c>
    </row>
    <row r="2214" spans="1:7" x14ac:dyDescent="0.25">
      <c r="A2214" t="s">
        <v>12616</v>
      </c>
      <c r="B2214" t="s">
        <v>12615</v>
      </c>
      <c r="C2214" t="s">
        <v>191</v>
      </c>
      <c r="D2214" t="s">
        <v>490</v>
      </c>
      <c r="E2214">
        <v>538</v>
      </c>
      <c r="F2214">
        <v>1245</v>
      </c>
      <c r="G2214">
        <v>1.4</v>
      </c>
    </row>
    <row r="2215" spans="1:7" x14ac:dyDescent="0.25">
      <c r="A2215" t="s">
        <v>4487</v>
      </c>
      <c r="B2215" t="s">
        <v>5028</v>
      </c>
      <c r="C2215" t="s">
        <v>191</v>
      </c>
      <c r="D2215" t="s">
        <v>490</v>
      </c>
      <c r="E2215">
        <v>1764</v>
      </c>
      <c r="F2215">
        <v>5652</v>
      </c>
      <c r="G2215">
        <v>0.9</v>
      </c>
    </row>
    <row r="2216" spans="1:7" x14ac:dyDescent="0.25">
      <c r="A2216" t="s">
        <v>9502</v>
      </c>
      <c r="B2216" t="s">
        <v>9860</v>
      </c>
      <c r="C2216" t="s">
        <v>191</v>
      </c>
      <c r="D2216" t="s">
        <v>490</v>
      </c>
      <c r="E2216">
        <v>239</v>
      </c>
      <c r="F2216">
        <v>866</v>
      </c>
      <c r="G2216">
        <v>1.1000000000000001</v>
      </c>
    </row>
    <row r="2217" spans="1:7" x14ac:dyDescent="0.25">
      <c r="A2217" t="s">
        <v>4866</v>
      </c>
      <c r="B2217" t="s">
        <v>7245</v>
      </c>
      <c r="C2217" t="s">
        <v>191</v>
      </c>
      <c r="D2217" t="s">
        <v>490</v>
      </c>
      <c r="E2217">
        <v>983</v>
      </c>
      <c r="F2217">
        <v>1237</v>
      </c>
      <c r="G2217">
        <v>1.3</v>
      </c>
    </row>
    <row r="2218" spans="1:7" x14ac:dyDescent="0.25">
      <c r="A2218" t="s">
        <v>3470</v>
      </c>
      <c r="B2218" t="s">
        <v>12301</v>
      </c>
      <c r="C2218" t="s">
        <v>191</v>
      </c>
      <c r="D2218" t="s">
        <v>490</v>
      </c>
      <c r="E2218">
        <v>331</v>
      </c>
      <c r="F2218">
        <v>1086</v>
      </c>
      <c r="G2218">
        <v>16</v>
      </c>
    </row>
    <row r="2219" spans="1:7" x14ac:dyDescent="0.25">
      <c r="A2219" t="s">
        <v>7763</v>
      </c>
      <c r="B2219" t="s">
        <v>10391</v>
      </c>
      <c r="C2219" t="s">
        <v>191</v>
      </c>
      <c r="D2219" t="s">
        <v>490</v>
      </c>
      <c r="E2219">
        <v>270</v>
      </c>
      <c r="F2219">
        <v>1838</v>
      </c>
      <c r="G2219">
        <v>1.7000000000000002</v>
      </c>
    </row>
    <row r="2220" spans="1:7" x14ac:dyDescent="0.25">
      <c r="A2220" t="s">
        <v>1717</v>
      </c>
      <c r="B2220" t="s">
        <v>8027</v>
      </c>
      <c r="C2220" t="s">
        <v>191</v>
      </c>
      <c r="D2220" t="s">
        <v>490</v>
      </c>
      <c r="E2220">
        <v>405</v>
      </c>
      <c r="F2220">
        <v>1386</v>
      </c>
      <c r="G2220">
        <v>0.9</v>
      </c>
    </row>
    <row r="2221" spans="1:7" x14ac:dyDescent="0.25">
      <c r="A2221" t="s">
        <v>7715</v>
      </c>
      <c r="B2221" t="s">
        <v>7714</v>
      </c>
      <c r="C2221" t="s">
        <v>191</v>
      </c>
      <c r="D2221" t="s">
        <v>490</v>
      </c>
      <c r="E2221">
        <v>238</v>
      </c>
      <c r="F2221">
        <v>781</v>
      </c>
      <c r="G2221">
        <v>35.700000000000003</v>
      </c>
    </row>
    <row r="2222" spans="1:7" x14ac:dyDescent="0.25">
      <c r="A2222" t="s">
        <v>5884</v>
      </c>
      <c r="B2222" t="s">
        <v>5883</v>
      </c>
      <c r="C2222" t="s">
        <v>191</v>
      </c>
      <c r="D2222" t="s">
        <v>490</v>
      </c>
      <c r="E2222">
        <v>749</v>
      </c>
      <c r="F2222">
        <v>1752</v>
      </c>
      <c r="G2222">
        <v>1.1000000000000001</v>
      </c>
    </row>
    <row r="2223" spans="1:7" x14ac:dyDescent="0.25">
      <c r="A2223" t="s">
        <v>11871</v>
      </c>
      <c r="B2223" t="s">
        <v>11870</v>
      </c>
      <c r="C2223" t="s">
        <v>191</v>
      </c>
      <c r="D2223" t="s">
        <v>490</v>
      </c>
      <c r="E2223">
        <v>321</v>
      </c>
      <c r="F2223">
        <v>2428</v>
      </c>
      <c r="G2223">
        <v>1.9</v>
      </c>
    </row>
    <row r="2224" spans="1:7" x14ac:dyDescent="0.25">
      <c r="A2224" t="s">
        <v>4262</v>
      </c>
      <c r="B2224" t="s">
        <v>7627</v>
      </c>
      <c r="C2224" t="s">
        <v>191</v>
      </c>
      <c r="D2224" t="s">
        <v>490</v>
      </c>
      <c r="E2224">
        <v>414</v>
      </c>
      <c r="F2224">
        <v>1123</v>
      </c>
      <c r="G2224">
        <v>6.1</v>
      </c>
    </row>
    <row r="2225" spans="1:7" x14ac:dyDescent="0.25">
      <c r="A2225" t="s">
        <v>2220</v>
      </c>
      <c r="B2225" t="s">
        <v>5658</v>
      </c>
      <c r="C2225" t="s">
        <v>191</v>
      </c>
      <c r="D2225" t="s">
        <v>490</v>
      </c>
      <c r="E2225">
        <v>2009</v>
      </c>
      <c r="F2225">
        <v>2087</v>
      </c>
      <c r="G2225">
        <v>0.30000000000000004</v>
      </c>
    </row>
    <row r="2226" spans="1:7" x14ac:dyDescent="0.25">
      <c r="A2226" t="s">
        <v>1966</v>
      </c>
      <c r="B2226" t="s">
        <v>1965</v>
      </c>
      <c r="C2226" t="s">
        <v>191</v>
      </c>
      <c r="D2226" t="s">
        <v>490</v>
      </c>
      <c r="E2226">
        <v>1194</v>
      </c>
      <c r="F2226">
        <v>796</v>
      </c>
      <c r="G2226">
        <v>0.60000000000000009</v>
      </c>
    </row>
    <row r="2227" spans="1:7" x14ac:dyDescent="0.25">
      <c r="A2227" t="s">
        <v>2768</v>
      </c>
      <c r="B2227" t="s">
        <v>2767</v>
      </c>
      <c r="C2227" t="s">
        <v>191</v>
      </c>
      <c r="D2227" t="s">
        <v>490</v>
      </c>
      <c r="E2227">
        <v>229</v>
      </c>
      <c r="F2227">
        <v>1179</v>
      </c>
      <c r="G2227">
        <v>8</v>
      </c>
    </row>
    <row r="2228" spans="1:7" x14ac:dyDescent="0.25">
      <c r="A2228" t="s">
        <v>1658</v>
      </c>
      <c r="B2228" t="s">
        <v>1657</v>
      </c>
      <c r="C2228" t="s">
        <v>191</v>
      </c>
      <c r="D2228" t="s">
        <v>490</v>
      </c>
      <c r="E2228">
        <v>309</v>
      </c>
      <c r="F2228">
        <v>778</v>
      </c>
      <c r="G2228">
        <v>8</v>
      </c>
    </row>
    <row r="2229" spans="1:7" x14ac:dyDescent="0.25">
      <c r="A2229" t="s">
        <v>8664</v>
      </c>
      <c r="B2229" t="s">
        <v>8663</v>
      </c>
      <c r="C2229" t="s">
        <v>191</v>
      </c>
      <c r="D2229" t="s">
        <v>490</v>
      </c>
      <c r="E2229">
        <v>585</v>
      </c>
      <c r="F2229">
        <v>1076</v>
      </c>
      <c r="G2229">
        <v>12.2</v>
      </c>
    </row>
    <row r="2230" spans="1:7" x14ac:dyDescent="0.25">
      <c r="A2230" t="s">
        <v>6758</v>
      </c>
      <c r="B2230" t="s">
        <v>6757</v>
      </c>
      <c r="C2230" t="s">
        <v>191</v>
      </c>
      <c r="D2230" t="s">
        <v>490</v>
      </c>
      <c r="E2230">
        <v>524</v>
      </c>
      <c r="F2230">
        <v>798</v>
      </c>
      <c r="G2230">
        <v>6.9</v>
      </c>
    </row>
    <row r="2231" spans="1:7" x14ac:dyDescent="0.25">
      <c r="A2231" t="s">
        <v>887</v>
      </c>
      <c r="B2231" t="s">
        <v>12141</v>
      </c>
      <c r="C2231" t="s">
        <v>191</v>
      </c>
      <c r="D2231" t="s">
        <v>490</v>
      </c>
      <c r="E2231">
        <v>248</v>
      </c>
      <c r="F2231">
        <v>599</v>
      </c>
      <c r="G2231">
        <v>7.3</v>
      </c>
    </row>
    <row r="2232" spans="1:7" x14ac:dyDescent="0.25">
      <c r="A2232" t="s">
        <v>3161</v>
      </c>
      <c r="B2232" t="s">
        <v>383</v>
      </c>
      <c r="C2232" t="s">
        <v>191</v>
      </c>
      <c r="D2232" t="s">
        <v>490</v>
      </c>
      <c r="E2232">
        <v>251</v>
      </c>
      <c r="F2232">
        <v>2260</v>
      </c>
      <c r="G2232">
        <v>29.6</v>
      </c>
    </row>
    <row r="2233" spans="1:7" x14ac:dyDescent="0.25">
      <c r="A2233" t="s">
        <v>3945</v>
      </c>
      <c r="B2233" t="s">
        <v>6718</v>
      </c>
      <c r="C2233" t="s">
        <v>191</v>
      </c>
      <c r="D2233" t="s">
        <v>490</v>
      </c>
      <c r="E2233">
        <v>306</v>
      </c>
      <c r="F2233">
        <v>2925</v>
      </c>
      <c r="G2233">
        <v>7.7</v>
      </c>
    </row>
    <row r="2234" spans="1:7" x14ac:dyDescent="0.25">
      <c r="A2234" t="s">
        <v>2105</v>
      </c>
      <c r="B2234" t="s">
        <v>3809</v>
      </c>
      <c r="C2234" t="s">
        <v>191</v>
      </c>
      <c r="D2234" t="s">
        <v>490</v>
      </c>
      <c r="E2234">
        <v>394</v>
      </c>
      <c r="F2234">
        <v>1079</v>
      </c>
      <c r="G2234">
        <v>7.6</v>
      </c>
    </row>
    <row r="2235" spans="1:7" x14ac:dyDescent="0.25">
      <c r="A2235" t="s">
        <v>6863</v>
      </c>
      <c r="B2235" t="s">
        <v>6862</v>
      </c>
      <c r="C2235" t="s">
        <v>191</v>
      </c>
      <c r="D2235" t="s">
        <v>490</v>
      </c>
      <c r="E2235">
        <v>217</v>
      </c>
      <c r="F2235">
        <v>850</v>
      </c>
      <c r="G2235">
        <v>7.7</v>
      </c>
    </row>
    <row r="2236" spans="1:7" x14ac:dyDescent="0.25">
      <c r="A2236" t="s">
        <v>3042</v>
      </c>
      <c r="B2236" t="s">
        <v>3041</v>
      </c>
      <c r="C2236" t="s">
        <v>191</v>
      </c>
      <c r="D2236" t="s">
        <v>490</v>
      </c>
      <c r="E2236">
        <v>300</v>
      </c>
      <c r="F2236">
        <v>1252</v>
      </c>
      <c r="G2236">
        <v>17.399999999999999</v>
      </c>
    </row>
    <row r="2237" spans="1:7" x14ac:dyDescent="0.25">
      <c r="A2237" t="s">
        <v>1734</v>
      </c>
      <c r="B2237" t="s">
        <v>9995</v>
      </c>
      <c r="C2237" t="s">
        <v>191</v>
      </c>
      <c r="D2237" t="s">
        <v>490</v>
      </c>
      <c r="E2237">
        <v>1308</v>
      </c>
      <c r="F2237">
        <v>6699</v>
      </c>
      <c r="G2237">
        <v>4</v>
      </c>
    </row>
    <row r="2238" spans="1:7" x14ac:dyDescent="0.25">
      <c r="A2238" t="s">
        <v>1618</v>
      </c>
      <c r="B2238" t="s">
        <v>11044</v>
      </c>
      <c r="C2238" t="s">
        <v>191</v>
      </c>
      <c r="D2238" t="s">
        <v>490</v>
      </c>
      <c r="E2238">
        <v>394</v>
      </c>
      <c r="F2238">
        <v>2813</v>
      </c>
      <c r="G2238">
        <v>4.8</v>
      </c>
    </row>
    <row r="2239" spans="1:7" x14ac:dyDescent="0.25">
      <c r="A2239" t="s">
        <v>3143</v>
      </c>
      <c r="B2239" t="s">
        <v>6856</v>
      </c>
      <c r="C2239" t="s">
        <v>191</v>
      </c>
      <c r="D2239" t="s">
        <v>490</v>
      </c>
      <c r="E2239">
        <v>274</v>
      </c>
      <c r="F2239">
        <v>1838</v>
      </c>
      <c r="G2239">
        <v>4.5999999999999996</v>
      </c>
    </row>
    <row r="2240" spans="1:7" x14ac:dyDescent="0.25">
      <c r="A2240" t="s">
        <v>734</v>
      </c>
      <c r="B2240" t="s">
        <v>11627</v>
      </c>
      <c r="C2240" t="s">
        <v>191</v>
      </c>
      <c r="D2240" t="s">
        <v>490</v>
      </c>
      <c r="E2240">
        <v>215</v>
      </c>
      <c r="F2240">
        <v>2280</v>
      </c>
      <c r="G2240">
        <v>4.0999999999999996</v>
      </c>
    </row>
    <row r="2241" spans="1:7" x14ac:dyDescent="0.25">
      <c r="A2241" t="s">
        <v>3765</v>
      </c>
      <c r="B2241" t="s">
        <v>3942</v>
      </c>
      <c r="C2241" t="s">
        <v>191</v>
      </c>
      <c r="D2241" t="s">
        <v>490</v>
      </c>
      <c r="E2241">
        <v>220</v>
      </c>
      <c r="F2241">
        <v>669</v>
      </c>
      <c r="G2241">
        <v>6.4</v>
      </c>
    </row>
    <row r="2242" spans="1:7" x14ac:dyDescent="0.25">
      <c r="A2242" t="s">
        <v>2145</v>
      </c>
      <c r="B2242" t="s">
        <v>7441</v>
      </c>
      <c r="C2242" t="s">
        <v>191</v>
      </c>
      <c r="D2242" t="s">
        <v>490</v>
      </c>
      <c r="E2242">
        <v>265</v>
      </c>
      <c r="F2242">
        <v>2466</v>
      </c>
      <c r="G2242">
        <v>25.5</v>
      </c>
    </row>
    <row r="2243" spans="1:7" x14ac:dyDescent="0.25">
      <c r="A2243" t="s">
        <v>5265</v>
      </c>
      <c r="B2243" t="s">
        <v>11928</v>
      </c>
      <c r="C2243" t="s">
        <v>191</v>
      </c>
      <c r="D2243" t="s">
        <v>490</v>
      </c>
      <c r="E2243">
        <v>247</v>
      </c>
      <c r="F2243">
        <v>456</v>
      </c>
      <c r="G2243">
        <v>9.5</v>
      </c>
    </row>
    <row r="2244" spans="1:7" x14ac:dyDescent="0.25">
      <c r="A2244" t="s">
        <v>3939</v>
      </c>
      <c r="B2244" t="s">
        <v>8230</v>
      </c>
      <c r="C2244" t="s">
        <v>191</v>
      </c>
      <c r="D2244" t="s">
        <v>490</v>
      </c>
      <c r="E2244">
        <v>497</v>
      </c>
      <c r="F2244">
        <v>1485</v>
      </c>
      <c r="G2244">
        <v>6.3</v>
      </c>
    </row>
    <row r="2245" spans="1:7" x14ac:dyDescent="0.25">
      <c r="A2245" t="s">
        <v>4947</v>
      </c>
      <c r="B2245" t="s">
        <v>7323</v>
      </c>
      <c r="C2245" t="s">
        <v>191</v>
      </c>
      <c r="D2245" t="s">
        <v>490</v>
      </c>
      <c r="E2245">
        <v>409</v>
      </c>
      <c r="F2245">
        <v>2907</v>
      </c>
      <c r="G2245">
        <v>9.6999999999999993</v>
      </c>
    </row>
    <row r="2246" spans="1:7" x14ac:dyDescent="0.25">
      <c r="A2246" t="s">
        <v>2463</v>
      </c>
      <c r="B2246" t="s">
        <v>8668</v>
      </c>
      <c r="C2246" t="s">
        <v>191</v>
      </c>
      <c r="D2246" t="s">
        <v>490</v>
      </c>
      <c r="E2246">
        <v>886</v>
      </c>
      <c r="F2246">
        <v>832</v>
      </c>
      <c r="G2246">
        <v>5.0999999999999996</v>
      </c>
    </row>
    <row r="2247" spans="1:7" x14ac:dyDescent="0.25">
      <c r="A2247" t="s">
        <v>3766</v>
      </c>
      <c r="B2247" t="s">
        <v>11862</v>
      </c>
      <c r="C2247" t="s">
        <v>191</v>
      </c>
      <c r="D2247" t="s">
        <v>490</v>
      </c>
      <c r="E2247">
        <v>466</v>
      </c>
      <c r="F2247">
        <v>1328</v>
      </c>
      <c r="G2247">
        <v>10.9</v>
      </c>
    </row>
    <row r="2248" spans="1:7" x14ac:dyDescent="0.25">
      <c r="A2248" t="s">
        <v>6303</v>
      </c>
      <c r="B2248" t="s">
        <v>10223</v>
      </c>
      <c r="C2248" t="s">
        <v>191</v>
      </c>
      <c r="D2248" t="s">
        <v>490</v>
      </c>
      <c r="E2248">
        <v>184</v>
      </c>
      <c r="F2248">
        <v>718</v>
      </c>
      <c r="G2248">
        <v>3.9</v>
      </c>
    </row>
    <row r="2249" spans="1:7" x14ac:dyDescent="0.25">
      <c r="A2249" t="s">
        <v>5098</v>
      </c>
      <c r="B2249" t="s">
        <v>6878</v>
      </c>
      <c r="C2249" t="s">
        <v>191</v>
      </c>
      <c r="D2249" t="s">
        <v>490</v>
      </c>
      <c r="E2249">
        <v>719</v>
      </c>
      <c r="F2249">
        <v>3537</v>
      </c>
      <c r="G2249">
        <v>4.5</v>
      </c>
    </row>
    <row r="2250" spans="1:7" x14ac:dyDescent="0.25">
      <c r="A2250" t="s">
        <v>2607</v>
      </c>
      <c r="B2250" t="s">
        <v>2606</v>
      </c>
      <c r="C2250" t="s">
        <v>191</v>
      </c>
      <c r="D2250" t="s">
        <v>490</v>
      </c>
      <c r="E2250">
        <v>240</v>
      </c>
      <c r="F2250">
        <v>890</v>
      </c>
      <c r="G2250">
        <v>3</v>
      </c>
    </row>
    <row r="2251" spans="1:7" x14ac:dyDescent="0.25">
      <c r="A2251" t="s">
        <v>2986</v>
      </c>
      <c r="B2251" t="s">
        <v>2985</v>
      </c>
      <c r="C2251" t="s">
        <v>191</v>
      </c>
      <c r="D2251" t="s">
        <v>490</v>
      </c>
      <c r="E2251">
        <v>254</v>
      </c>
      <c r="F2251">
        <v>947</v>
      </c>
      <c r="G2251">
        <v>35.700000000000003</v>
      </c>
    </row>
    <row r="2252" spans="1:7" x14ac:dyDescent="0.25">
      <c r="A2252" t="s">
        <v>5536</v>
      </c>
      <c r="B2252" t="s">
        <v>10494</v>
      </c>
      <c r="C2252" t="s">
        <v>191</v>
      </c>
      <c r="D2252" t="s">
        <v>490</v>
      </c>
      <c r="E2252">
        <v>885</v>
      </c>
      <c r="F2252">
        <v>3546</v>
      </c>
      <c r="G2252">
        <v>5.4</v>
      </c>
    </row>
    <row r="2253" spans="1:7" x14ac:dyDescent="0.25">
      <c r="A2253" t="s">
        <v>7275</v>
      </c>
      <c r="B2253" t="s">
        <v>7274</v>
      </c>
      <c r="C2253" t="s">
        <v>191</v>
      </c>
      <c r="D2253" t="s">
        <v>490</v>
      </c>
      <c r="E2253">
        <v>255</v>
      </c>
      <c r="F2253">
        <v>540</v>
      </c>
      <c r="G2253">
        <v>6.7</v>
      </c>
    </row>
    <row r="2254" spans="1:7" x14ac:dyDescent="0.25">
      <c r="A2254" t="s">
        <v>4079</v>
      </c>
      <c r="B2254" t="s">
        <v>4078</v>
      </c>
      <c r="C2254" t="s">
        <v>191</v>
      </c>
      <c r="D2254" t="s">
        <v>490</v>
      </c>
      <c r="E2254">
        <v>205</v>
      </c>
      <c r="F2254">
        <v>2001</v>
      </c>
      <c r="G2254">
        <v>7.8</v>
      </c>
    </row>
    <row r="2255" spans="1:7" x14ac:dyDescent="0.25">
      <c r="A2255" t="s">
        <v>2140</v>
      </c>
      <c r="B2255" t="s">
        <v>6999</v>
      </c>
      <c r="C2255" t="s">
        <v>191</v>
      </c>
      <c r="D2255" t="s">
        <v>490</v>
      </c>
      <c r="E2255">
        <v>429</v>
      </c>
      <c r="F2255">
        <v>2678</v>
      </c>
      <c r="G2255">
        <v>4.4000000000000004</v>
      </c>
    </row>
    <row r="2256" spans="1:7" x14ac:dyDescent="0.25">
      <c r="A2256" t="s">
        <v>3663</v>
      </c>
      <c r="B2256" t="s">
        <v>10000</v>
      </c>
      <c r="C2256" t="s">
        <v>191</v>
      </c>
      <c r="D2256" t="s">
        <v>490</v>
      </c>
      <c r="E2256">
        <v>485</v>
      </c>
      <c r="F2256">
        <v>2731</v>
      </c>
      <c r="G2256">
        <v>8.1</v>
      </c>
    </row>
    <row r="2257" spans="1:7" x14ac:dyDescent="0.25">
      <c r="A2257" t="s">
        <v>845</v>
      </c>
      <c r="B2257" t="s">
        <v>12129</v>
      </c>
      <c r="C2257" t="s">
        <v>191</v>
      </c>
      <c r="D2257" t="s">
        <v>490</v>
      </c>
      <c r="E2257">
        <v>267</v>
      </c>
      <c r="F2257">
        <v>620</v>
      </c>
      <c r="G2257">
        <v>3.3</v>
      </c>
    </row>
    <row r="2258" spans="1:7" x14ac:dyDescent="0.25">
      <c r="A2258" t="s">
        <v>3518</v>
      </c>
      <c r="B2258" t="s">
        <v>7681</v>
      </c>
      <c r="C2258" t="s">
        <v>191</v>
      </c>
      <c r="D2258" t="s">
        <v>490</v>
      </c>
      <c r="E2258">
        <v>331</v>
      </c>
      <c r="F2258">
        <v>1601</v>
      </c>
      <c r="G2258">
        <v>4</v>
      </c>
    </row>
    <row r="2259" spans="1:7" x14ac:dyDescent="0.25">
      <c r="A2259" t="s">
        <v>7102</v>
      </c>
      <c r="B2259" t="s">
        <v>5080</v>
      </c>
      <c r="C2259" t="s">
        <v>191</v>
      </c>
      <c r="D2259" t="s">
        <v>490</v>
      </c>
      <c r="E2259">
        <v>289</v>
      </c>
      <c r="F2259">
        <v>738</v>
      </c>
      <c r="G2259">
        <v>3.4</v>
      </c>
    </row>
    <row r="2260" spans="1:7" x14ac:dyDescent="0.25">
      <c r="A2260" t="s">
        <v>1899</v>
      </c>
      <c r="B2260" t="s">
        <v>4619</v>
      </c>
      <c r="C2260" t="s">
        <v>191</v>
      </c>
      <c r="D2260" t="s">
        <v>490</v>
      </c>
      <c r="E2260">
        <v>358</v>
      </c>
      <c r="F2260">
        <v>689</v>
      </c>
      <c r="G2260">
        <v>3.2</v>
      </c>
    </row>
    <row r="2261" spans="1:7" x14ac:dyDescent="0.25">
      <c r="A2261" t="s">
        <v>10646</v>
      </c>
      <c r="B2261" t="s">
        <v>10645</v>
      </c>
      <c r="C2261" t="s">
        <v>191</v>
      </c>
      <c r="D2261" t="s">
        <v>490</v>
      </c>
      <c r="E2261">
        <v>454</v>
      </c>
      <c r="F2261">
        <v>2199</v>
      </c>
      <c r="G2261">
        <v>20.2</v>
      </c>
    </row>
    <row r="2262" spans="1:7" x14ac:dyDescent="0.25">
      <c r="A2262" t="s">
        <v>6800</v>
      </c>
      <c r="B2262" t="s">
        <v>12598</v>
      </c>
      <c r="C2262" t="s">
        <v>191</v>
      </c>
      <c r="D2262" t="s">
        <v>490</v>
      </c>
      <c r="E2262">
        <v>226</v>
      </c>
      <c r="F2262">
        <v>803</v>
      </c>
      <c r="G2262">
        <v>4.0999999999999996</v>
      </c>
    </row>
    <row r="2263" spans="1:7" x14ac:dyDescent="0.25">
      <c r="A2263" t="s">
        <v>969</v>
      </c>
      <c r="B2263" t="s">
        <v>3038</v>
      </c>
      <c r="C2263" t="s">
        <v>191</v>
      </c>
      <c r="D2263" t="s">
        <v>490</v>
      </c>
      <c r="E2263">
        <v>1324</v>
      </c>
      <c r="F2263">
        <v>5583</v>
      </c>
      <c r="G2263">
        <v>3.4</v>
      </c>
    </row>
    <row r="2264" spans="1:7" x14ac:dyDescent="0.25">
      <c r="A2264" t="s">
        <v>6539</v>
      </c>
      <c r="B2264" t="s">
        <v>6538</v>
      </c>
      <c r="C2264" t="s">
        <v>191</v>
      </c>
      <c r="D2264" t="s">
        <v>490</v>
      </c>
      <c r="E2264">
        <v>427</v>
      </c>
      <c r="F2264">
        <v>1604</v>
      </c>
      <c r="G2264">
        <v>7.2</v>
      </c>
    </row>
    <row r="2265" spans="1:7" x14ac:dyDescent="0.25">
      <c r="A2265" t="s">
        <v>841</v>
      </c>
      <c r="B2265" t="s">
        <v>840</v>
      </c>
      <c r="C2265" t="s">
        <v>191</v>
      </c>
      <c r="D2265" t="s">
        <v>490</v>
      </c>
      <c r="E2265">
        <v>309</v>
      </c>
      <c r="F2265">
        <v>1388</v>
      </c>
      <c r="G2265">
        <v>4.8</v>
      </c>
    </row>
    <row r="2266" spans="1:7" x14ac:dyDescent="0.25">
      <c r="A2266" t="s">
        <v>4311</v>
      </c>
      <c r="B2266" t="s">
        <v>10901</v>
      </c>
      <c r="C2266" t="s">
        <v>191</v>
      </c>
      <c r="D2266" t="s">
        <v>490</v>
      </c>
      <c r="E2266">
        <v>159</v>
      </c>
      <c r="F2266">
        <v>737</v>
      </c>
      <c r="G2266">
        <v>6.7</v>
      </c>
    </row>
    <row r="2267" spans="1:7" x14ac:dyDescent="0.25">
      <c r="A2267" t="s">
        <v>3124</v>
      </c>
      <c r="B2267" t="s">
        <v>11037</v>
      </c>
      <c r="C2267" t="s">
        <v>191</v>
      </c>
      <c r="D2267" t="s">
        <v>490</v>
      </c>
      <c r="E2267">
        <v>385</v>
      </c>
      <c r="F2267">
        <v>1331</v>
      </c>
      <c r="G2267">
        <v>3.8</v>
      </c>
    </row>
    <row r="2268" spans="1:7" x14ac:dyDescent="0.25">
      <c r="A2268" t="s">
        <v>2285</v>
      </c>
      <c r="B2268" t="s">
        <v>5812</v>
      </c>
      <c r="C2268" t="s">
        <v>191</v>
      </c>
      <c r="D2268" t="s">
        <v>490</v>
      </c>
      <c r="E2268">
        <v>337</v>
      </c>
      <c r="F2268">
        <v>851</v>
      </c>
      <c r="G2268">
        <v>2.7</v>
      </c>
    </row>
    <row r="2269" spans="1:7" x14ac:dyDescent="0.25">
      <c r="A2269" t="s">
        <v>6457</v>
      </c>
      <c r="B2269" t="s">
        <v>7827</v>
      </c>
      <c r="C2269" t="s">
        <v>191</v>
      </c>
      <c r="D2269" t="s">
        <v>490</v>
      </c>
      <c r="E2269">
        <v>1275</v>
      </c>
      <c r="F2269">
        <v>3513</v>
      </c>
      <c r="G2269">
        <v>3.8</v>
      </c>
    </row>
    <row r="2270" spans="1:7" x14ac:dyDescent="0.25">
      <c r="A2270" t="s">
        <v>633</v>
      </c>
      <c r="B2270" t="s">
        <v>11758</v>
      </c>
      <c r="C2270" t="s">
        <v>191</v>
      </c>
      <c r="D2270" t="s">
        <v>490</v>
      </c>
      <c r="E2270">
        <v>410</v>
      </c>
      <c r="F2270">
        <v>1877</v>
      </c>
      <c r="G2270">
        <v>2.8</v>
      </c>
    </row>
    <row r="2271" spans="1:7" x14ac:dyDescent="0.25">
      <c r="A2271" t="s">
        <v>12000</v>
      </c>
      <c r="B2271" t="s">
        <v>7089</v>
      </c>
      <c r="C2271" t="s">
        <v>191</v>
      </c>
      <c r="D2271" t="s">
        <v>490</v>
      </c>
      <c r="E2271">
        <v>307</v>
      </c>
      <c r="F2271">
        <v>669</v>
      </c>
      <c r="G2271">
        <v>22</v>
      </c>
    </row>
    <row r="2272" spans="1:7" x14ac:dyDescent="0.25">
      <c r="A2272" t="s">
        <v>8591</v>
      </c>
      <c r="B2272" t="s">
        <v>8946</v>
      </c>
      <c r="C2272" t="s">
        <v>191</v>
      </c>
      <c r="D2272" t="s">
        <v>490</v>
      </c>
      <c r="E2272">
        <v>279</v>
      </c>
      <c r="F2272">
        <v>717</v>
      </c>
      <c r="G2272">
        <v>6</v>
      </c>
    </row>
    <row r="2273" spans="1:7" x14ac:dyDescent="0.25">
      <c r="A2273" t="s">
        <v>1836</v>
      </c>
      <c r="B2273" t="s">
        <v>8672</v>
      </c>
      <c r="C2273" t="s">
        <v>191</v>
      </c>
      <c r="D2273" t="s">
        <v>490</v>
      </c>
      <c r="E2273">
        <v>525</v>
      </c>
      <c r="F2273">
        <v>1671</v>
      </c>
      <c r="G2273">
        <v>2.4</v>
      </c>
    </row>
    <row r="2274" spans="1:7" x14ac:dyDescent="0.25">
      <c r="A2274" t="s">
        <v>5036</v>
      </c>
      <c r="B2274" t="s">
        <v>8037</v>
      </c>
      <c r="C2274" t="s">
        <v>191</v>
      </c>
      <c r="D2274" t="s">
        <v>490</v>
      </c>
      <c r="E2274">
        <v>226</v>
      </c>
      <c r="F2274">
        <v>2989</v>
      </c>
      <c r="G2274">
        <v>5.3</v>
      </c>
    </row>
    <row r="2275" spans="1:7" x14ac:dyDescent="0.25">
      <c r="A2275" t="s">
        <v>6519</v>
      </c>
      <c r="B2275" t="s">
        <v>5704</v>
      </c>
      <c r="C2275" t="s">
        <v>191</v>
      </c>
      <c r="D2275" t="s">
        <v>490</v>
      </c>
      <c r="E2275">
        <v>759</v>
      </c>
      <c r="F2275">
        <v>2349</v>
      </c>
      <c r="G2275">
        <v>7.6</v>
      </c>
    </row>
    <row r="2276" spans="1:7" x14ac:dyDescent="0.25">
      <c r="A2276" t="s">
        <v>1288</v>
      </c>
      <c r="B2276" t="s">
        <v>8977</v>
      </c>
      <c r="C2276" t="s">
        <v>191</v>
      </c>
      <c r="D2276" t="s">
        <v>490</v>
      </c>
      <c r="E2276">
        <v>864</v>
      </c>
      <c r="F2276">
        <v>532</v>
      </c>
      <c r="G2276">
        <v>1.2</v>
      </c>
    </row>
    <row r="2277" spans="1:7" x14ac:dyDescent="0.25">
      <c r="A2277" t="s">
        <v>949</v>
      </c>
      <c r="B2277" t="s">
        <v>12341</v>
      </c>
      <c r="C2277" t="s">
        <v>191</v>
      </c>
      <c r="D2277" t="s">
        <v>490</v>
      </c>
      <c r="E2277">
        <v>387</v>
      </c>
      <c r="F2277">
        <v>1181</v>
      </c>
      <c r="G2277">
        <v>3</v>
      </c>
    </row>
    <row r="2278" spans="1:7" x14ac:dyDescent="0.25">
      <c r="A2278" t="s">
        <v>6785</v>
      </c>
      <c r="B2278" t="s">
        <v>6784</v>
      </c>
      <c r="C2278" t="s">
        <v>191</v>
      </c>
      <c r="D2278" t="s">
        <v>490</v>
      </c>
      <c r="E2278">
        <v>217</v>
      </c>
      <c r="F2278">
        <v>780</v>
      </c>
      <c r="G2278">
        <v>5.2</v>
      </c>
    </row>
    <row r="2279" spans="1:7" x14ac:dyDescent="0.25">
      <c r="A2279" t="s">
        <v>4128</v>
      </c>
      <c r="B2279" t="s">
        <v>4805</v>
      </c>
      <c r="C2279" t="s">
        <v>191</v>
      </c>
      <c r="D2279" t="s">
        <v>490</v>
      </c>
      <c r="E2279">
        <v>207</v>
      </c>
      <c r="F2279">
        <v>1162</v>
      </c>
      <c r="G2279">
        <v>1.2</v>
      </c>
    </row>
    <row r="2280" spans="1:7" x14ac:dyDescent="0.25">
      <c r="A2280" t="s">
        <v>716</v>
      </c>
      <c r="B2280" t="s">
        <v>11059</v>
      </c>
      <c r="C2280" t="s">
        <v>191</v>
      </c>
      <c r="D2280" t="s">
        <v>490</v>
      </c>
      <c r="E2280">
        <v>499</v>
      </c>
      <c r="F2280">
        <v>1285</v>
      </c>
      <c r="G2280">
        <v>2.9</v>
      </c>
    </row>
    <row r="2281" spans="1:7" x14ac:dyDescent="0.25">
      <c r="A2281" t="s">
        <v>4748</v>
      </c>
      <c r="B2281" t="s">
        <v>7306</v>
      </c>
      <c r="C2281" t="s">
        <v>191</v>
      </c>
      <c r="D2281" t="s">
        <v>490</v>
      </c>
      <c r="E2281">
        <v>463</v>
      </c>
      <c r="F2281">
        <v>645</v>
      </c>
      <c r="G2281">
        <v>6</v>
      </c>
    </row>
    <row r="2282" spans="1:7" x14ac:dyDescent="0.25">
      <c r="A2282" t="s">
        <v>2640</v>
      </c>
      <c r="B2282" t="s">
        <v>2639</v>
      </c>
      <c r="C2282" t="s">
        <v>191</v>
      </c>
      <c r="D2282" t="s">
        <v>490</v>
      </c>
      <c r="E2282">
        <v>902</v>
      </c>
      <c r="F2282">
        <v>2826</v>
      </c>
      <c r="G2282">
        <v>1.4</v>
      </c>
    </row>
    <row r="2283" spans="1:7" x14ac:dyDescent="0.25">
      <c r="A2283" t="s">
        <v>1311</v>
      </c>
      <c r="B2283" t="s">
        <v>828</v>
      </c>
      <c r="C2283" t="s">
        <v>191</v>
      </c>
      <c r="D2283" t="s">
        <v>490</v>
      </c>
      <c r="E2283">
        <v>570</v>
      </c>
      <c r="F2283">
        <v>1020</v>
      </c>
      <c r="G2283">
        <v>1.2</v>
      </c>
    </row>
    <row r="2284" spans="1:7" x14ac:dyDescent="0.25">
      <c r="A2284" t="s">
        <v>5543</v>
      </c>
      <c r="B2284" t="s">
        <v>9362</v>
      </c>
      <c r="C2284" t="s">
        <v>191</v>
      </c>
      <c r="D2284" t="s">
        <v>490</v>
      </c>
      <c r="E2284">
        <v>1133</v>
      </c>
      <c r="F2284">
        <v>2427</v>
      </c>
      <c r="G2284">
        <v>0.5</v>
      </c>
    </row>
    <row r="2285" spans="1:7" x14ac:dyDescent="0.25">
      <c r="A2285" t="s">
        <v>9034</v>
      </c>
      <c r="B2285" t="s">
        <v>9033</v>
      </c>
      <c r="C2285" t="s">
        <v>191</v>
      </c>
      <c r="D2285" t="s">
        <v>490</v>
      </c>
      <c r="E2285">
        <v>2027</v>
      </c>
      <c r="F2285">
        <v>2029</v>
      </c>
      <c r="G2285">
        <v>1.3</v>
      </c>
    </row>
    <row r="2286" spans="1:7" x14ac:dyDescent="0.25">
      <c r="A2286" t="s">
        <v>3969</v>
      </c>
      <c r="B2286" t="s">
        <v>10853</v>
      </c>
      <c r="C2286" t="s">
        <v>191</v>
      </c>
      <c r="D2286" t="s">
        <v>490</v>
      </c>
      <c r="E2286">
        <v>455</v>
      </c>
      <c r="F2286">
        <v>2083</v>
      </c>
      <c r="G2286">
        <v>6.4</v>
      </c>
    </row>
    <row r="2287" spans="1:7" x14ac:dyDescent="0.25">
      <c r="A2287" t="s">
        <v>5113</v>
      </c>
      <c r="B2287" t="s">
        <v>5846</v>
      </c>
      <c r="C2287" t="s">
        <v>191</v>
      </c>
      <c r="D2287" t="s">
        <v>490</v>
      </c>
      <c r="E2287">
        <v>1071</v>
      </c>
      <c r="F2287">
        <v>991</v>
      </c>
      <c r="G2287">
        <v>1.8</v>
      </c>
    </row>
    <row r="2288" spans="1:7" x14ac:dyDescent="0.25">
      <c r="A2288" t="s">
        <v>6497</v>
      </c>
      <c r="B2288" t="s">
        <v>12130</v>
      </c>
      <c r="C2288" t="s">
        <v>191</v>
      </c>
      <c r="D2288" t="s">
        <v>490</v>
      </c>
      <c r="E2288">
        <v>204</v>
      </c>
      <c r="F2288">
        <v>871</v>
      </c>
      <c r="G2288">
        <v>5.0999999999999996</v>
      </c>
    </row>
    <row r="2289" spans="1:7" x14ac:dyDescent="0.25">
      <c r="A2289" t="s">
        <v>6719</v>
      </c>
      <c r="B2289" t="s">
        <v>12008</v>
      </c>
      <c r="C2289" t="s">
        <v>191</v>
      </c>
      <c r="D2289" t="s">
        <v>490</v>
      </c>
      <c r="E2289">
        <v>363</v>
      </c>
      <c r="F2289">
        <v>2461</v>
      </c>
      <c r="G2289">
        <v>3.1</v>
      </c>
    </row>
    <row r="2290" spans="1:7" x14ac:dyDescent="0.25">
      <c r="A2290" t="s">
        <v>12228</v>
      </c>
      <c r="B2290" t="s">
        <v>12494</v>
      </c>
      <c r="C2290" t="s">
        <v>191</v>
      </c>
      <c r="D2290" t="s">
        <v>490</v>
      </c>
      <c r="E2290">
        <v>250</v>
      </c>
      <c r="F2290">
        <v>569</v>
      </c>
      <c r="G2290">
        <v>11.4</v>
      </c>
    </row>
    <row r="2291" spans="1:7" x14ac:dyDescent="0.25">
      <c r="A2291" t="s">
        <v>5394</v>
      </c>
      <c r="B2291" t="s">
        <v>5393</v>
      </c>
      <c r="C2291" t="s">
        <v>191</v>
      </c>
      <c r="D2291" t="s">
        <v>490</v>
      </c>
      <c r="E2291">
        <v>923</v>
      </c>
      <c r="F2291">
        <v>2662</v>
      </c>
      <c r="G2291">
        <v>2.8</v>
      </c>
    </row>
    <row r="2292" spans="1:7" x14ac:dyDescent="0.25">
      <c r="A2292" t="s">
        <v>6377</v>
      </c>
      <c r="B2292" t="s">
        <v>12590</v>
      </c>
      <c r="C2292" t="s">
        <v>191</v>
      </c>
      <c r="D2292" t="s">
        <v>490</v>
      </c>
      <c r="E2292">
        <v>218</v>
      </c>
      <c r="F2292">
        <v>1634</v>
      </c>
      <c r="G2292">
        <v>1.9</v>
      </c>
    </row>
    <row r="2293" spans="1:7" x14ac:dyDescent="0.25">
      <c r="A2293" t="s">
        <v>2593</v>
      </c>
      <c r="B2293" t="s">
        <v>6715</v>
      </c>
      <c r="C2293" t="s">
        <v>191</v>
      </c>
      <c r="D2293" t="s">
        <v>490</v>
      </c>
      <c r="E2293">
        <v>584</v>
      </c>
      <c r="F2293">
        <v>1752</v>
      </c>
      <c r="G2293">
        <v>2.1</v>
      </c>
    </row>
    <row r="2294" spans="1:7" x14ac:dyDescent="0.25">
      <c r="A2294" t="s">
        <v>10240</v>
      </c>
      <c r="B2294" t="s">
        <v>10239</v>
      </c>
      <c r="C2294" t="s">
        <v>191</v>
      </c>
      <c r="D2294" t="s">
        <v>490</v>
      </c>
      <c r="E2294">
        <v>1905</v>
      </c>
      <c r="F2294">
        <v>4187</v>
      </c>
      <c r="G2294">
        <v>1.2</v>
      </c>
    </row>
    <row r="2295" spans="1:7" x14ac:dyDescent="0.25">
      <c r="A2295" t="s">
        <v>6735</v>
      </c>
      <c r="B2295" t="s">
        <v>6734</v>
      </c>
      <c r="C2295" t="s">
        <v>191</v>
      </c>
      <c r="D2295" t="s">
        <v>490</v>
      </c>
      <c r="E2295">
        <v>422</v>
      </c>
      <c r="F2295">
        <v>1877</v>
      </c>
      <c r="G2295">
        <v>2.8</v>
      </c>
    </row>
    <row r="2296" spans="1:7" x14ac:dyDescent="0.25">
      <c r="A2296" t="s">
        <v>9101</v>
      </c>
      <c r="B2296" t="s">
        <v>9100</v>
      </c>
      <c r="C2296" t="s">
        <v>191</v>
      </c>
      <c r="D2296" t="s">
        <v>490</v>
      </c>
      <c r="E2296">
        <v>1306</v>
      </c>
      <c r="F2296">
        <v>4391</v>
      </c>
      <c r="G2296">
        <v>1.7000000000000002</v>
      </c>
    </row>
    <row r="2297" spans="1:7" x14ac:dyDescent="0.25">
      <c r="A2297" t="s">
        <v>4640</v>
      </c>
      <c r="B2297" t="s">
        <v>4639</v>
      </c>
      <c r="C2297" t="s">
        <v>191</v>
      </c>
      <c r="D2297" t="s">
        <v>490</v>
      </c>
      <c r="E2297">
        <v>296</v>
      </c>
      <c r="F2297">
        <v>2754</v>
      </c>
      <c r="G2297">
        <v>3.4</v>
      </c>
    </row>
    <row r="2298" spans="1:7" x14ac:dyDescent="0.25">
      <c r="A2298" t="s">
        <v>1866</v>
      </c>
      <c r="B2298" t="s">
        <v>1865</v>
      </c>
      <c r="C2298" t="s">
        <v>191</v>
      </c>
      <c r="D2298" t="s">
        <v>490</v>
      </c>
      <c r="E2298">
        <v>298</v>
      </c>
      <c r="F2298">
        <v>1451</v>
      </c>
      <c r="G2298">
        <v>8.6</v>
      </c>
    </row>
    <row r="2299" spans="1:7" x14ac:dyDescent="0.25">
      <c r="A2299" t="s">
        <v>1577</v>
      </c>
      <c r="B2299" t="s">
        <v>9415</v>
      </c>
      <c r="C2299" t="s">
        <v>191</v>
      </c>
      <c r="D2299" t="s">
        <v>490</v>
      </c>
      <c r="E2299">
        <v>830</v>
      </c>
      <c r="F2299">
        <v>2063</v>
      </c>
      <c r="G2299">
        <v>0.5</v>
      </c>
    </row>
    <row r="2300" spans="1:7" x14ac:dyDescent="0.25">
      <c r="A2300" t="s">
        <v>5817</v>
      </c>
      <c r="B2300" t="s">
        <v>10547</v>
      </c>
      <c r="C2300" t="s">
        <v>191</v>
      </c>
      <c r="D2300" t="s">
        <v>490</v>
      </c>
      <c r="E2300">
        <v>597</v>
      </c>
      <c r="F2300">
        <v>6733</v>
      </c>
      <c r="G2300">
        <v>1.3</v>
      </c>
    </row>
    <row r="2301" spans="1:7" x14ac:dyDescent="0.25">
      <c r="A2301" t="s">
        <v>8601</v>
      </c>
      <c r="B2301" t="s">
        <v>8600</v>
      </c>
      <c r="C2301" t="s">
        <v>191</v>
      </c>
      <c r="D2301" t="s">
        <v>490</v>
      </c>
      <c r="E2301">
        <v>559</v>
      </c>
      <c r="F2301">
        <v>992</v>
      </c>
      <c r="G2301">
        <v>5.4</v>
      </c>
    </row>
    <row r="2302" spans="1:7" x14ac:dyDescent="0.25">
      <c r="A2302" t="s">
        <v>7346</v>
      </c>
      <c r="B2302" t="s">
        <v>10410</v>
      </c>
      <c r="C2302" t="s">
        <v>191</v>
      </c>
      <c r="D2302" t="s">
        <v>490</v>
      </c>
      <c r="E2302">
        <v>484</v>
      </c>
      <c r="F2302">
        <v>1313</v>
      </c>
      <c r="G2302">
        <v>2.5</v>
      </c>
    </row>
    <row r="2303" spans="1:7" x14ac:dyDescent="0.25">
      <c r="A2303" t="s">
        <v>5708</v>
      </c>
      <c r="B2303" t="s">
        <v>10092</v>
      </c>
      <c r="C2303" t="s">
        <v>191</v>
      </c>
      <c r="D2303" t="s">
        <v>490</v>
      </c>
      <c r="E2303">
        <v>994</v>
      </c>
      <c r="F2303">
        <v>1110</v>
      </c>
      <c r="G2303">
        <v>0.5</v>
      </c>
    </row>
    <row r="2304" spans="1:7" x14ac:dyDescent="0.25">
      <c r="A2304" t="s">
        <v>2626</v>
      </c>
      <c r="B2304" t="s">
        <v>2625</v>
      </c>
      <c r="C2304" t="s">
        <v>191</v>
      </c>
      <c r="D2304" t="s">
        <v>490</v>
      </c>
      <c r="E2304">
        <v>444</v>
      </c>
      <c r="F2304">
        <v>3043</v>
      </c>
      <c r="G2304">
        <v>1.5</v>
      </c>
    </row>
    <row r="2305" spans="1:7" x14ac:dyDescent="0.25">
      <c r="A2305" t="s">
        <v>6941</v>
      </c>
      <c r="B2305" t="s">
        <v>6940</v>
      </c>
      <c r="C2305" t="s">
        <v>195</v>
      </c>
      <c r="D2305" t="s">
        <v>480</v>
      </c>
      <c r="E2305">
        <v>287</v>
      </c>
      <c r="F2305">
        <v>762</v>
      </c>
      <c r="G2305">
        <v>17.899999999999999</v>
      </c>
    </row>
    <row r="2306" spans="1:7" x14ac:dyDescent="0.25">
      <c r="A2306" t="s">
        <v>2629</v>
      </c>
      <c r="B2306" t="s">
        <v>10380</v>
      </c>
      <c r="C2306" t="s">
        <v>195</v>
      </c>
      <c r="D2306" t="s">
        <v>480</v>
      </c>
      <c r="E2306">
        <v>227</v>
      </c>
      <c r="F2306">
        <v>3810</v>
      </c>
      <c r="G2306">
        <v>24.9</v>
      </c>
    </row>
    <row r="2307" spans="1:7" x14ac:dyDescent="0.25">
      <c r="A2307" t="s">
        <v>1125</v>
      </c>
      <c r="B2307" t="s">
        <v>10341</v>
      </c>
      <c r="C2307" t="s">
        <v>195</v>
      </c>
      <c r="D2307" t="s">
        <v>480</v>
      </c>
      <c r="E2307">
        <v>491</v>
      </c>
      <c r="F2307">
        <v>2474</v>
      </c>
      <c r="G2307">
        <v>3</v>
      </c>
    </row>
    <row r="2308" spans="1:7" x14ac:dyDescent="0.25">
      <c r="A2308" t="s">
        <v>2745</v>
      </c>
      <c r="B2308" t="s">
        <v>7882</v>
      </c>
      <c r="C2308" t="s">
        <v>195</v>
      </c>
      <c r="D2308" t="s">
        <v>480</v>
      </c>
      <c r="E2308">
        <v>190</v>
      </c>
      <c r="F2308">
        <v>1594</v>
      </c>
      <c r="G2308">
        <v>1.6</v>
      </c>
    </row>
    <row r="2309" spans="1:7" x14ac:dyDescent="0.25">
      <c r="A2309" t="s">
        <v>1058</v>
      </c>
      <c r="B2309" t="s">
        <v>12113</v>
      </c>
      <c r="C2309" t="s">
        <v>195</v>
      </c>
      <c r="D2309" t="s">
        <v>480</v>
      </c>
      <c r="E2309">
        <v>571</v>
      </c>
      <c r="F2309">
        <v>1230</v>
      </c>
      <c r="G2309">
        <v>1.5</v>
      </c>
    </row>
    <row r="2310" spans="1:7" x14ac:dyDescent="0.25">
      <c r="A2310" t="s">
        <v>3147</v>
      </c>
      <c r="B2310" t="s">
        <v>9332</v>
      </c>
      <c r="C2310" t="s">
        <v>195</v>
      </c>
      <c r="D2310" t="s">
        <v>480</v>
      </c>
      <c r="E2310">
        <v>198</v>
      </c>
      <c r="F2310">
        <v>780</v>
      </c>
      <c r="G2310">
        <v>1.4</v>
      </c>
    </row>
    <row r="2311" spans="1:7" x14ac:dyDescent="0.25">
      <c r="A2311" t="s">
        <v>5484</v>
      </c>
      <c r="B2311" t="s">
        <v>11858</v>
      </c>
      <c r="C2311" t="s">
        <v>195</v>
      </c>
      <c r="D2311" t="s">
        <v>480</v>
      </c>
      <c r="E2311">
        <v>931</v>
      </c>
      <c r="F2311">
        <v>1751</v>
      </c>
      <c r="G2311">
        <v>1.8</v>
      </c>
    </row>
    <row r="2312" spans="1:7" x14ac:dyDescent="0.25">
      <c r="A2312" t="s">
        <v>4135</v>
      </c>
      <c r="B2312" t="s">
        <v>6709</v>
      </c>
      <c r="C2312" t="s">
        <v>195</v>
      </c>
      <c r="D2312" t="s">
        <v>480</v>
      </c>
      <c r="E2312">
        <v>250</v>
      </c>
      <c r="F2312">
        <v>1154</v>
      </c>
      <c r="G2312">
        <v>2.2999999999999998</v>
      </c>
    </row>
    <row r="2313" spans="1:7" x14ac:dyDescent="0.25">
      <c r="A2313" t="s">
        <v>2135</v>
      </c>
      <c r="B2313" t="s">
        <v>8494</v>
      </c>
      <c r="C2313" t="s">
        <v>195</v>
      </c>
      <c r="D2313" t="s">
        <v>480</v>
      </c>
      <c r="E2313">
        <v>698</v>
      </c>
      <c r="F2313">
        <v>949</v>
      </c>
      <c r="G2313">
        <v>2.2000000000000002</v>
      </c>
    </row>
    <row r="2314" spans="1:7" x14ac:dyDescent="0.25">
      <c r="A2314" t="s">
        <v>2361</v>
      </c>
      <c r="B2314" t="s">
        <v>11590</v>
      </c>
      <c r="C2314" t="s">
        <v>195</v>
      </c>
      <c r="D2314" t="s">
        <v>480</v>
      </c>
      <c r="E2314">
        <v>220</v>
      </c>
      <c r="F2314">
        <v>651</v>
      </c>
      <c r="G2314">
        <v>1.2</v>
      </c>
    </row>
    <row r="2315" spans="1:7" x14ac:dyDescent="0.25">
      <c r="A2315" t="s">
        <v>7887</v>
      </c>
      <c r="B2315" t="s">
        <v>7805</v>
      </c>
      <c r="C2315" t="s">
        <v>195</v>
      </c>
      <c r="D2315" t="s">
        <v>480</v>
      </c>
      <c r="E2315">
        <v>778</v>
      </c>
      <c r="F2315">
        <v>7013</v>
      </c>
      <c r="G2315">
        <v>11.4</v>
      </c>
    </row>
    <row r="2316" spans="1:7" x14ac:dyDescent="0.25">
      <c r="A2316" t="s">
        <v>890</v>
      </c>
      <c r="B2316" t="s">
        <v>11156</v>
      </c>
      <c r="C2316" t="s">
        <v>195</v>
      </c>
      <c r="D2316" t="s">
        <v>480</v>
      </c>
      <c r="E2316">
        <v>271</v>
      </c>
      <c r="F2316">
        <v>985</v>
      </c>
      <c r="G2316">
        <v>0.9</v>
      </c>
    </row>
    <row r="2317" spans="1:7" x14ac:dyDescent="0.25">
      <c r="A2317" t="s">
        <v>3324</v>
      </c>
      <c r="B2317" t="s">
        <v>3323</v>
      </c>
      <c r="C2317" t="s">
        <v>195</v>
      </c>
      <c r="D2317" t="s">
        <v>480</v>
      </c>
      <c r="E2317">
        <v>1122</v>
      </c>
      <c r="F2317">
        <v>3799</v>
      </c>
      <c r="G2317">
        <v>3.1</v>
      </c>
    </row>
    <row r="2318" spans="1:7" x14ac:dyDescent="0.25">
      <c r="A2318" t="s">
        <v>2669</v>
      </c>
      <c r="B2318" t="s">
        <v>3242</v>
      </c>
      <c r="C2318" t="s">
        <v>195</v>
      </c>
      <c r="D2318" t="s">
        <v>480</v>
      </c>
      <c r="E2318">
        <v>241</v>
      </c>
      <c r="F2318">
        <v>993</v>
      </c>
      <c r="G2318">
        <v>0.8</v>
      </c>
    </row>
    <row r="2319" spans="1:7" x14ac:dyDescent="0.25">
      <c r="A2319" t="s">
        <v>899</v>
      </c>
      <c r="B2319" t="s">
        <v>7399</v>
      </c>
      <c r="C2319" t="s">
        <v>195</v>
      </c>
      <c r="D2319" t="s">
        <v>480</v>
      </c>
      <c r="E2319">
        <v>561</v>
      </c>
      <c r="F2319">
        <v>2004</v>
      </c>
      <c r="G2319">
        <v>1.2</v>
      </c>
    </row>
    <row r="2320" spans="1:7" x14ac:dyDescent="0.25">
      <c r="A2320" t="s">
        <v>3354</v>
      </c>
      <c r="B2320" t="s">
        <v>12180</v>
      </c>
      <c r="C2320" t="s">
        <v>195</v>
      </c>
      <c r="D2320" t="s">
        <v>480</v>
      </c>
      <c r="E2320">
        <v>945</v>
      </c>
      <c r="F2320">
        <v>4991</v>
      </c>
      <c r="G2320">
        <v>0.60000000000000009</v>
      </c>
    </row>
    <row r="2321" spans="1:7" x14ac:dyDescent="0.25">
      <c r="A2321" t="s">
        <v>996</v>
      </c>
      <c r="B2321" t="s">
        <v>10622</v>
      </c>
      <c r="C2321" t="s">
        <v>195</v>
      </c>
      <c r="D2321" t="s">
        <v>480</v>
      </c>
      <c r="E2321">
        <v>723</v>
      </c>
      <c r="F2321">
        <v>2783</v>
      </c>
      <c r="G2321">
        <v>2.2999999999999998</v>
      </c>
    </row>
    <row r="2322" spans="1:7" x14ac:dyDescent="0.25">
      <c r="A2322" t="s">
        <v>481</v>
      </c>
      <c r="B2322" t="s">
        <v>9323</v>
      </c>
      <c r="C2322" t="s">
        <v>195</v>
      </c>
      <c r="D2322" t="s">
        <v>480</v>
      </c>
      <c r="E2322">
        <v>496</v>
      </c>
      <c r="F2322">
        <v>2550</v>
      </c>
      <c r="G2322">
        <v>1.7000000000000002</v>
      </c>
    </row>
    <row r="2323" spans="1:7" x14ac:dyDescent="0.25">
      <c r="A2323" t="s">
        <v>3156</v>
      </c>
      <c r="B2323" t="s">
        <v>9607</v>
      </c>
      <c r="C2323" t="s">
        <v>195</v>
      </c>
      <c r="D2323" t="s">
        <v>480</v>
      </c>
      <c r="E2323">
        <v>305</v>
      </c>
      <c r="F2323">
        <v>1082</v>
      </c>
      <c r="G2323">
        <v>0.60000000000000009</v>
      </c>
    </row>
    <row r="2324" spans="1:7" x14ac:dyDescent="0.25">
      <c r="A2324" t="s">
        <v>194</v>
      </c>
      <c r="B2324" t="s">
        <v>3065</v>
      </c>
      <c r="C2324" t="s">
        <v>195</v>
      </c>
      <c r="D2324" t="s">
        <v>480</v>
      </c>
      <c r="E2324">
        <v>558</v>
      </c>
      <c r="F2324">
        <v>2011</v>
      </c>
      <c r="G2324">
        <v>8.1</v>
      </c>
    </row>
    <row r="2325" spans="1:7" x14ac:dyDescent="0.25">
      <c r="A2325" t="s">
        <v>4643</v>
      </c>
      <c r="B2325" t="s">
        <v>10710</v>
      </c>
      <c r="C2325" t="s">
        <v>195</v>
      </c>
      <c r="D2325" t="s">
        <v>480</v>
      </c>
      <c r="E2325">
        <v>1022</v>
      </c>
      <c r="F2325">
        <v>1946</v>
      </c>
      <c r="G2325">
        <v>0.70000000000000007</v>
      </c>
    </row>
    <row r="2326" spans="1:7" x14ac:dyDescent="0.25">
      <c r="A2326" t="s">
        <v>5317</v>
      </c>
      <c r="B2326" t="s">
        <v>5316</v>
      </c>
      <c r="C2326" t="s">
        <v>195</v>
      </c>
      <c r="D2326" t="s">
        <v>480</v>
      </c>
      <c r="E2326">
        <v>1232</v>
      </c>
      <c r="F2326">
        <v>2368</v>
      </c>
      <c r="G2326">
        <v>0.30000000000000004</v>
      </c>
    </row>
    <row r="2327" spans="1:7" x14ac:dyDescent="0.25">
      <c r="A2327" t="s">
        <v>2006</v>
      </c>
      <c r="B2327" t="s">
        <v>2489</v>
      </c>
      <c r="C2327" t="s">
        <v>195</v>
      </c>
      <c r="D2327" t="s">
        <v>480</v>
      </c>
      <c r="E2327">
        <v>402</v>
      </c>
      <c r="F2327">
        <v>1228</v>
      </c>
      <c r="G2327">
        <v>0.5</v>
      </c>
    </row>
    <row r="2328" spans="1:7" x14ac:dyDescent="0.25">
      <c r="A2328" t="s">
        <v>8965</v>
      </c>
      <c r="B2328" t="s">
        <v>8964</v>
      </c>
      <c r="C2328" t="s">
        <v>195</v>
      </c>
      <c r="D2328" t="s">
        <v>480</v>
      </c>
      <c r="E2328">
        <v>283</v>
      </c>
      <c r="F2328">
        <v>612</v>
      </c>
      <c r="G2328">
        <v>1.2</v>
      </c>
    </row>
    <row r="2329" spans="1:7" x14ac:dyDescent="0.25">
      <c r="A2329" t="s">
        <v>1374</v>
      </c>
      <c r="B2329" t="s">
        <v>10510</v>
      </c>
      <c r="C2329" t="s">
        <v>195</v>
      </c>
      <c r="D2329" t="s">
        <v>480</v>
      </c>
      <c r="E2329">
        <v>262</v>
      </c>
      <c r="F2329">
        <v>1406</v>
      </c>
      <c r="G2329">
        <v>0.4</v>
      </c>
    </row>
    <row r="2330" spans="1:7" x14ac:dyDescent="0.25">
      <c r="A2330" t="s">
        <v>3927</v>
      </c>
      <c r="B2330" t="s">
        <v>4706</v>
      </c>
      <c r="C2330" t="s">
        <v>195</v>
      </c>
      <c r="D2330" t="s">
        <v>480</v>
      </c>
      <c r="E2330">
        <v>845</v>
      </c>
      <c r="F2330">
        <v>2563</v>
      </c>
      <c r="G2330">
        <v>0.9</v>
      </c>
    </row>
    <row r="2331" spans="1:7" x14ac:dyDescent="0.25">
      <c r="A2331" t="s">
        <v>5715</v>
      </c>
      <c r="B2331" t="s">
        <v>12469</v>
      </c>
      <c r="C2331" t="s">
        <v>195</v>
      </c>
      <c r="D2331" t="s">
        <v>480</v>
      </c>
      <c r="E2331">
        <v>1202</v>
      </c>
      <c r="F2331">
        <v>2427</v>
      </c>
      <c r="G2331">
        <v>0.4</v>
      </c>
    </row>
    <row r="2332" spans="1:7" x14ac:dyDescent="0.25">
      <c r="A2332" t="s">
        <v>1977</v>
      </c>
      <c r="B2332" t="s">
        <v>12131</v>
      </c>
      <c r="C2332" t="s">
        <v>195</v>
      </c>
      <c r="D2332" t="s">
        <v>480</v>
      </c>
      <c r="E2332">
        <v>232</v>
      </c>
      <c r="F2332">
        <v>1512</v>
      </c>
      <c r="G2332">
        <v>1.3</v>
      </c>
    </row>
    <row r="2333" spans="1:7" x14ac:dyDescent="0.25">
      <c r="A2333" t="s">
        <v>3829</v>
      </c>
      <c r="B2333" t="s">
        <v>11783</v>
      </c>
      <c r="C2333" t="s">
        <v>195</v>
      </c>
      <c r="D2333" t="s">
        <v>480</v>
      </c>
      <c r="E2333">
        <v>991</v>
      </c>
      <c r="F2333">
        <v>969</v>
      </c>
      <c r="G2333">
        <v>5.2</v>
      </c>
    </row>
    <row r="2334" spans="1:7" x14ac:dyDescent="0.25">
      <c r="A2334" t="s">
        <v>4287</v>
      </c>
      <c r="B2334" t="s">
        <v>1887</v>
      </c>
      <c r="C2334" t="s">
        <v>195</v>
      </c>
      <c r="D2334" t="s">
        <v>480</v>
      </c>
      <c r="E2334">
        <v>187</v>
      </c>
      <c r="F2334">
        <v>3368</v>
      </c>
      <c r="G2334">
        <v>1.7000000000000002</v>
      </c>
    </row>
    <row r="2335" spans="1:7" x14ac:dyDescent="0.25">
      <c r="A2335" t="s">
        <v>5792</v>
      </c>
      <c r="B2335" t="s">
        <v>5791</v>
      </c>
      <c r="C2335" t="s">
        <v>195</v>
      </c>
      <c r="D2335" t="s">
        <v>480</v>
      </c>
      <c r="E2335">
        <v>996</v>
      </c>
      <c r="F2335">
        <v>2900</v>
      </c>
      <c r="G2335">
        <v>1</v>
      </c>
    </row>
    <row r="2336" spans="1:7" x14ac:dyDescent="0.25">
      <c r="A2336" t="s">
        <v>5477</v>
      </c>
      <c r="B2336" t="s">
        <v>9620</v>
      </c>
      <c r="C2336" t="s">
        <v>195</v>
      </c>
      <c r="D2336" t="s">
        <v>480</v>
      </c>
      <c r="E2336">
        <v>192</v>
      </c>
      <c r="F2336">
        <v>1391</v>
      </c>
      <c r="G2336">
        <v>4.0999999999999996</v>
      </c>
    </row>
    <row r="2337" spans="1:7" x14ac:dyDescent="0.25">
      <c r="A2337" t="s">
        <v>9715</v>
      </c>
      <c r="B2337" t="s">
        <v>9714</v>
      </c>
      <c r="C2337" t="s">
        <v>195</v>
      </c>
      <c r="D2337" t="s">
        <v>480</v>
      </c>
      <c r="E2337">
        <v>910</v>
      </c>
      <c r="F2337">
        <v>914</v>
      </c>
      <c r="G2337">
        <v>0.2</v>
      </c>
    </row>
    <row r="2338" spans="1:7" x14ac:dyDescent="0.25">
      <c r="A2338" t="s">
        <v>795</v>
      </c>
      <c r="B2338" t="s">
        <v>6301</v>
      </c>
      <c r="C2338" t="s">
        <v>195</v>
      </c>
      <c r="D2338" t="s">
        <v>480</v>
      </c>
      <c r="E2338">
        <v>265</v>
      </c>
      <c r="F2338">
        <v>1136</v>
      </c>
      <c r="G2338">
        <v>3.1</v>
      </c>
    </row>
    <row r="2339" spans="1:7" x14ac:dyDescent="0.25">
      <c r="A2339" t="s">
        <v>726</v>
      </c>
      <c r="B2339" t="s">
        <v>9000</v>
      </c>
      <c r="C2339" t="s">
        <v>195</v>
      </c>
      <c r="D2339" t="s">
        <v>480</v>
      </c>
      <c r="E2339">
        <v>428</v>
      </c>
      <c r="F2339">
        <v>4545</v>
      </c>
      <c r="G2339">
        <v>3.5</v>
      </c>
    </row>
    <row r="2340" spans="1:7" x14ac:dyDescent="0.25">
      <c r="A2340" t="s">
        <v>2281</v>
      </c>
      <c r="B2340" t="s">
        <v>4089</v>
      </c>
      <c r="C2340" t="s">
        <v>195</v>
      </c>
      <c r="D2340" t="s">
        <v>480</v>
      </c>
      <c r="E2340">
        <v>248</v>
      </c>
      <c r="F2340">
        <v>711</v>
      </c>
      <c r="G2340">
        <v>1.2</v>
      </c>
    </row>
    <row r="2341" spans="1:7" x14ac:dyDescent="0.25">
      <c r="A2341" t="s">
        <v>1980</v>
      </c>
      <c r="B2341" t="s">
        <v>5732</v>
      </c>
      <c r="C2341" t="s">
        <v>195</v>
      </c>
      <c r="D2341" t="s">
        <v>480</v>
      </c>
      <c r="E2341">
        <v>467</v>
      </c>
      <c r="F2341">
        <v>5098</v>
      </c>
      <c r="G2341">
        <v>4.2</v>
      </c>
    </row>
    <row r="2342" spans="1:7" x14ac:dyDescent="0.25">
      <c r="A2342" t="s">
        <v>8533</v>
      </c>
      <c r="B2342" t="s">
        <v>8532</v>
      </c>
      <c r="C2342" t="s">
        <v>199</v>
      </c>
      <c r="D2342" t="s">
        <v>467</v>
      </c>
      <c r="E2342">
        <v>58</v>
      </c>
      <c r="F2342">
        <v>3661</v>
      </c>
      <c r="G2342">
        <v>30.4</v>
      </c>
    </row>
    <row r="2343" spans="1:7" x14ac:dyDescent="0.25">
      <c r="A2343" t="s">
        <v>1794</v>
      </c>
      <c r="B2343" t="s">
        <v>7424</v>
      </c>
      <c r="C2343" t="s">
        <v>199</v>
      </c>
      <c r="D2343" t="s">
        <v>467</v>
      </c>
      <c r="E2343">
        <v>69</v>
      </c>
      <c r="F2343">
        <v>3008</v>
      </c>
      <c r="G2343">
        <v>1.8</v>
      </c>
    </row>
    <row r="2344" spans="1:7" x14ac:dyDescent="0.25">
      <c r="A2344" t="s">
        <v>3458</v>
      </c>
      <c r="B2344" t="s">
        <v>3457</v>
      </c>
      <c r="C2344" t="s">
        <v>199</v>
      </c>
      <c r="D2344" t="s">
        <v>467</v>
      </c>
      <c r="E2344">
        <v>14</v>
      </c>
      <c r="F2344">
        <v>1970</v>
      </c>
      <c r="G2344">
        <v>21</v>
      </c>
    </row>
    <row r="2345" spans="1:7" x14ac:dyDescent="0.25">
      <c r="A2345" t="s">
        <v>2207</v>
      </c>
      <c r="B2345" t="s">
        <v>12211</v>
      </c>
      <c r="C2345" t="s">
        <v>199</v>
      </c>
      <c r="D2345" t="s">
        <v>467</v>
      </c>
      <c r="E2345">
        <v>75</v>
      </c>
      <c r="F2345">
        <v>6194</v>
      </c>
      <c r="G2345">
        <v>4.5999999999999996</v>
      </c>
    </row>
    <row r="2346" spans="1:7" x14ac:dyDescent="0.25">
      <c r="A2346" t="s">
        <v>2963</v>
      </c>
      <c r="B2346" t="s">
        <v>1809</v>
      </c>
      <c r="C2346" t="s">
        <v>199</v>
      </c>
      <c r="D2346" t="s">
        <v>467</v>
      </c>
      <c r="E2346">
        <v>76</v>
      </c>
      <c r="F2346">
        <v>1204</v>
      </c>
      <c r="G2346">
        <v>1.9</v>
      </c>
    </row>
    <row r="2347" spans="1:7" x14ac:dyDescent="0.25">
      <c r="A2347" t="s">
        <v>6947</v>
      </c>
      <c r="B2347" t="s">
        <v>6946</v>
      </c>
      <c r="C2347" t="s">
        <v>199</v>
      </c>
      <c r="D2347" t="s">
        <v>467</v>
      </c>
      <c r="E2347">
        <v>11</v>
      </c>
      <c r="F2347">
        <v>2136</v>
      </c>
      <c r="G2347">
        <v>7.9</v>
      </c>
    </row>
    <row r="2348" spans="1:7" x14ac:dyDescent="0.25">
      <c r="A2348" t="s">
        <v>2799</v>
      </c>
      <c r="B2348" t="s">
        <v>9730</v>
      </c>
      <c r="C2348" t="s">
        <v>199</v>
      </c>
      <c r="D2348" t="s">
        <v>467</v>
      </c>
      <c r="E2348">
        <v>22</v>
      </c>
      <c r="F2348">
        <v>10766</v>
      </c>
      <c r="G2348">
        <v>7.2</v>
      </c>
    </row>
    <row r="2349" spans="1:7" x14ac:dyDescent="0.25">
      <c r="A2349" t="s">
        <v>6068</v>
      </c>
      <c r="B2349" t="s">
        <v>6067</v>
      </c>
      <c r="C2349" t="s">
        <v>199</v>
      </c>
      <c r="D2349" t="s">
        <v>467</v>
      </c>
      <c r="E2349">
        <v>11</v>
      </c>
      <c r="F2349">
        <v>1432</v>
      </c>
      <c r="G2349">
        <v>3.7</v>
      </c>
    </row>
    <row r="2350" spans="1:7" x14ac:dyDescent="0.25">
      <c r="A2350" t="s">
        <v>8171</v>
      </c>
      <c r="B2350" t="s">
        <v>8170</v>
      </c>
      <c r="C2350" t="s">
        <v>199</v>
      </c>
      <c r="D2350" t="s">
        <v>467</v>
      </c>
      <c r="E2350">
        <v>39</v>
      </c>
      <c r="F2350">
        <v>12441</v>
      </c>
      <c r="G2350">
        <v>5.2</v>
      </c>
    </row>
    <row r="2351" spans="1:7" x14ac:dyDescent="0.25">
      <c r="A2351" t="s">
        <v>4457</v>
      </c>
      <c r="B2351" t="s">
        <v>12554</v>
      </c>
      <c r="C2351" t="s">
        <v>199</v>
      </c>
      <c r="D2351" t="s">
        <v>467</v>
      </c>
      <c r="E2351">
        <v>23</v>
      </c>
      <c r="F2351">
        <v>7294</v>
      </c>
      <c r="G2351">
        <v>1.5</v>
      </c>
    </row>
    <row r="2352" spans="1:7" x14ac:dyDescent="0.25">
      <c r="A2352" t="s">
        <v>1541</v>
      </c>
      <c r="B2352" t="s">
        <v>12405</v>
      </c>
      <c r="C2352" t="s">
        <v>199</v>
      </c>
      <c r="D2352" t="s">
        <v>467</v>
      </c>
      <c r="E2352">
        <v>27</v>
      </c>
      <c r="F2352">
        <v>1053</v>
      </c>
      <c r="G2352">
        <v>2.9</v>
      </c>
    </row>
    <row r="2353" spans="1:7" x14ac:dyDescent="0.25">
      <c r="A2353" t="s">
        <v>1185</v>
      </c>
      <c r="B2353" t="s">
        <v>7966</v>
      </c>
      <c r="C2353" t="s">
        <v>199</v>
      </c>
      <c r="D2353" t="s">
        <v>467</v>
      </c>
      <c r="E2353">
        <v>77</v>
      </c>
      <c r="F2353">
        <v>2328</v>
      </c>
      <c r="G2353">
        <v>2.4</v>
      </c>
    </row>
    <row r="2354" spans="1:7" x14ac:dyDescent="0.25">
      <c r="A2354" t="s">
        <v>1082</v>
      </c>
      <c r="B2354" t="s">
        <v>1081</v>
      </c>
      <c r="C2354" t="s">
        <v>199</v>
      </c>
      <c r="D2354" t="s">
        <v>467</v>
      </c>
      <c r="E2354">
        <v>25</v>
      </c>
      <c r="F2354">
        <v>11544</v>
      </c>
      <c r="G2354">
        <v>7</v>
      </c>
    </row>
    <row r="2355" spans="1:7" x14ac:dyDescent="0.25">
      <c r="A2355" t="s">
        <v>5023</v>
      </c>
      <c r="B2355" t="s">
        <v>10457</v>
      </c>
      <c r="C2355" t="s">
        <v>199</v>
      </c>
      <c r="D2355" t="s">
        <v>467</v>
      </c>
      <c r="E2355">
        <v>74</v>
      </c>
      <c r="F2355">
        <v>3641</v>
      </c>
      <c r="G2355">
        <v>2.6</v>
      </c>
    </row>
    <row r="2356" spans="1:7" x14ac:dyDescent="0.25">
      <c r="A2356" t="s">
        <v>742</v>
      </c>
      <c r="B2356" t="s">
        <v>741</v>
      </c>
      <c r="C2356" t="s">
        <v>199</v>
      </c>
      <c r="D2356" t="s">
        <v>467</v>
      </c>
      <c r="E2356">
        <v>18</v>
      </c>
      <c r="F2356">
        <v>2740</v>
      </c>
      <c r="G2356">
        <v>11.8</v>
      </c>
    </row>
    <row r="2357" spans="1:7" x14ac:dyDescent="0.25">
      <c r="A2357" t="s">
        <v>3889</v>
      </c>
      <c r="B2357" t="s">
        <v>3888</v>
      </c>
      <c r="C2357" t="s">
        <v>199</v>
      </c>
      <c r="D2357" t="s">
        <v>467</v>
      </c>
      <c r="E2357">
        <v>27</v>
      </c>
      <c r="F2357">
        <v>2093</v>
      </c>
      <c r="G2357">
        <v>7.4</v>
      </c>
    </row>
    <row r="2358" spans="1:7" x14ac:dyDescent="0.25">
      <c r="A2358" t="s">
        <v>2794</v>
      </c>
      <c r="B2358" t="s">
        <v>473</v>
      </c>
      <c r="C2358" t="s">
        <v>199</v>
      </c>
      <c r="D2358" t="s">
        <v>467</v>
      </c>
      <c r="E2358">
        <v>112</v>
      </c>
      <c r="F2358">
        <v>6624</v>
      </c>
      <c r="G2358">
        <v>0.9</v>
      </c>
    </row>
    <row r="2359" spans="1:7" x14ac:dyDescent="0.25">
      <c r="A2359" t="s">
        <v>4474</v>
      </c>
      <c r="B2359" t="s">
        <v>8377</v>
      </c>
      <c r="C2359" t="s">
        <v>199</v>
      </c>
      <c r="D2359" t="s">
        <v>467</v>
      </c>
      <c r="E2359">
        <v>67</v>
      </c>
      <c r="F2359">
        <v>1650</v>
      </c>
      <c r="G2359">
        <v>1.4</v>
      </c>
    </row>
    <row r="2360" spans="1:7" x14ac:dyDescent="0.25">
      <c r="A2360" t="s">
        <v>8877</v>
      </c>
      <c r="B2360" t="s">
        <v>12452</v>
      </c>
      <c r="C2360" t="s">
        <v>199</v>
      </c>
      <c r="D2360" t="s">
        <v>467</v>
      </c>
      <c r="E2360">
        <v>64</v>
      </c>
      <c r="F2360">
        <v>9122</v>
      </c>
      <c r="G2360">
        <v>1.9</v>
      </c>
    </row>
    <row r="2361" spans="1:7" x14ac:dyDescent="0.25">
      <c r="A2361" t="s">
        <v>5505</v>
      </c>
      <c r="B2361" t="s">
        <v>10560</v>
      </c>
      <c r="C2361" t="s">
        <v>199</v>
      </c>
      <c r="D2361" t="s">
        <v>467</v>
      </c>
      <c r="E2361">
        <v>64</v>
      </c>
      <c r="F2361">
        <v>1984</v>
      </c>
      <c r="G2361">
        <v>2.5</v>
      </c>
    </row>
    <row r="2362" spans="1:7" x14ac:dyDescent="0.25">
      <c r="A2362" t="s">
        <v>5378</v>
      </c>
      <c r="B2362" t="s">
        <v>3088</v>
      </c>
      <c r="C2362" t="s">
        <v>199</v>
      </c>
      <c r="D2362" t="s">
        <v>467</v>
      </c>
      <c r="E2362">
        <v>79</v>
      </c>
      <c r="F2362">
        <v>2627</v>
      </c>
      <c r="G2362">
        <v>8.9</v>
      </c>
    </row>
    <row r="2363" spans="1:7" x14ac:dyDescent="0.25">
      <c r="A2363" t="s">
        <v>5376</v>
      </c>
      <c r="B2363" t="s">
        <v>6246</v>
      </c>
      <c r="C2363" t="s">
        <v>199</v>
      </c>
      <c r="D2363" t="s">
        <v>467</v>
      </c>
      <c r="E2363">
        <v>68</v>
      </c>
      <c r="F2363">
        <v>1890</v>
      </c>
      <c r="G2363">
        <v>1.4</v>
      </c>
    </row>
    <row r="2364" spans="1:7" x14ac:dyDescent="0.25">
      <c r="A2364" t="s">
        <v>2694</v>
      </c>
      <c r="B2364" t="s">
        <v>9199</v>
      </c>
      <c r="C2364" t="s">
        <v>199</v>
      </c>
      <c r="D2364" t="s">
        <v>467</v>
      </c>
      <c r="E2364">
        <v>41</v>
      </c>
      <c r="F2364">
        <v>1625</v>
      </c>
      <c r="G2364">
        <v>3.5</v>
      </c>
    </row>
    <row r="2365" spans="1:7" x14ac:dyDescent="0.25">
      <c r="A2365" t="s">
        <v>2113</v>
      </c>
      <c r="B2365" t="s">
        <v>10203</v>
      </c>
      <c r="C2365" t="s">
        <v>199</v>
      </c>
      <c r="D2365" t="s">
        <v>467</v>
      </c>
      <c r="E2365">
        <v>153</v>
      </c>
      <c r="F2365">
        <v>1690</v>
      </c>
      <c r="G2365">
        <v>1.3</v>
      </c>
    </row>
    <row r="2366" spans="1:7" x14ac:dyDescent="0.25">
      <c r="A2366" t="s">
        <v>809</v>
      </c>
      <c r="B2366" t="s">
        <v>8878</v>
      </c>
      <c r="C2366" t="s">
        <v>199</v>
      </c>
      <c r="D2366" t="s">
        <v>467</v>
      </c>
      <c r="E2366">
        <v>126</v>
      </c>
      <c r="F2366">
        <v>2623</v>
      </c>
      <c r="G2366">
        <v>1</v>
      </c>
    </row>
    <row r="2367" spans="1:7" x14ac:dyDescent="0.25">
      <c r="A2367" t="s">
        <v>900</v>
      </c>
      <c r="B2367" t="s">
        <v>9435</v>
      </c>
      <c r="C2367" t="s">
        <v>199</v>
      </c>
      <c r="D2367" t="s">
        <v>467</v>
      </c>
      <c r="E2367">
        <v>63</v>
      </c>
      <c r="F2367">
        <v>2771</v>
      </c>
      <c r="G2367">
        <v>1.6</v>
      </c>
    </row>
    <row r="2368" spans="1:7" x14ac:dyDescent="0.25">
      <c r="A2368" t="s">
        <v>7868</v>
      </c>
      <c r="B2368" t="s">
        <v>11449</v>
      </c>
      <c r="C2368" t="s">
        <v>199</v>
      </c>
      <c r="D2368" t="s">
        <v>467</v>
      </c>
      <c r="E2368">
        <v>62</v>
      </c>
      <c r="F2368">
        <v>4968</v>
      </c>
      <c r="G2368">
        <v>2.8</v>
      </c>
    </row>
    <row r="2369" spans="1:7" x14ac:dyDescent="0.25">
      <c r="A2369" t="s">
        <v>3332</v>
      </c>
      <c r="B2369" t="s">
        <v>5799</v>
      </c>
      <c r="C2369" t="s">
        <v>199</v>
      </c>
      <c r="D2369" t="s">
        <v>467</v>
      </c>
      <c r="E2369">
        <v>49</v>
      </c>
      <c r="F2369">
        <v>3082</v>
      </c>
      <c r="G2369">
        <v>1.5</v>
      </c>
    </row>
    <row r="2370" spans="1:7" x14ac:dyDescent="0.25">
      <c r="A2370" t="s">
        <v>8647</v>
      </c>
      <c r="B2370" t="s">
        <v>11006</v>
      </c>
      <c r="C2370" t="s">
        <v>199</v>
      </c>
      <c r="D2370" t="s">
        <v>467</v>
      </c>
      <c r="E2370">
        <v>77</v>
      </c>
      <c r="F2370">
        <v>11827</v>
      </c>
      <c r="G2370">
        <v>2.4</v>
      </c>
    </row>
    <row r="2371" spans="1:7" x14ac:dyDescent="0.25">
      <c r="A2371" t="s">
        <v>2730</v>
      </c>
      <c r="B2371" t="s">
        <v>11801</v>
      </c>
      <c r="C2371" t="s">
        <v>199</v>
      </c>
      <c r="D2371" t="s">
        <v>467</v>
      </c>
      <c r="E2371">
        <v>64</v>
      </c>
      <c r="F2371">
        <v>1148</v>
      </c>
      <c r="G2371">
        <v>1.2</v>
      </c>
    </row>
    <row r="2372" spans="1:7" x14ac:dyDescent="0.25">
      <c r="A2372" t="s">
        <v>6841</v>
      </c>
      <c r="B2372" t="s">
        <v>6840</v>
      </c>
      <c r="C2372" t="s">
        <v>199</v>
      </c>
      <c r="D2372" t="s">
        <v>467</v>
      </c>
      <c r="E2372">
        <v>26</v>
      </c>
      <c r="F2372">
        <v>4574</v>
      </c>
      <c r="G2372">
        <v>4.7</v>
      </c>
    </row>
    <row r="2373" spans="1:7" x14ac:dyDescent="0.25">
      <c r="A2373" t="s">
        <v>3456</v>
      </c>
      <c r="B2373" t="s">
        <v>3567</v>
      </c>
      <c r="C2373" t="s">
        <v>199</v>
      </c>
      <c r="D2373" t="s">
        <v>467</v>
      </c>
      <c r="E2373">
        <v>45</v>
      </c>
      <c r="F2373">
        <v>3038</v>
      </c>
      <c r="G2373">
        <v>3</v>
      </c>
    </row>
    <row r="2374" spans="1:7" x14ac:dyDescent="0.25">
      <c r="A2374" t="s">
        <v>5402</v>
      </c>
      <c r="B2374" t="s">
        <v>6188</v>
      </c>
      <c r="C2374" t="s">
        <v>199</v>
      </c>
      <c r="D2374" t="s">
        <v>467</v>
      </c>
      <c r="E2374">
        <v>63</v>
      </c>
      <c r="F2374">
        <v>14137</v>
      </c>
      <c r="G2374">
        <v>1.3</v>
      </c>
    </row>
    <row r="2375" spans="1:7" x14ac:dyDescent="0.25">
      <c r="A2375" t="s">
        <v>4918</v>
      </c>
      <c r="B2375" t="s">
        <v>5052</v>
      </c>
      <c r="C2375" t="s">
        <v>199</v>
      </c>
      <c r="D2375" t="s">
        <v>467</v>
      </c>
      <c r="E2375">
        <v>97</v>
      </c>
      <c r="F2375">
        <v>7229</v>
      </c>
      <c r="G2375">
        <v>0.9</v>
      </c>
    </row>
    <row r="2376" spans="1:7" x14ac:dyDescent="0.25">
      <c r="A2376" t="s">
        <v>5156</v>
      </c>
      <c r="B2376" t="s">
        <v>11998</v>
      </c>
      <c r="C2376" t="s">
        <v>199</v>
      </c>
      <c r="D2376" t="s">
        <v>467</v>
      </c>
      <c r="E2376">
        <v>78</v>
      </c>
      <c r="F2376">
        <v>14816</v>
      </c>
      <c r="G2376">
        <v>1</v>
      </c>
    </row>
    <row r="2377" spans="1:7" x14ac:dyDescent="0.25">
      <c r="A2377" t="s">
        <v>3203</v>
      </c>
      <c r="B2377" t="s">
        <v>3202</v>
      </c>
      <c r="C2377" t="s">
        <v>199</v>
      </c>
      <c r="D2377" t="s">
        <v>467</v>
      </c>
      <c r="E2377">
        <v>19</v>
      </c>
      <c r="F2377">
        <v>1530</v>
      </c>
      <c r="G2377">
        <v>4.5</v>
      </c>
    </row>
    <row r="2378" spans="1:7" x14ac:dyDescent="0.25">
      <c r="A2378" t="s">
        <v>6365</v>
      </c>
      <c r="B2378" t="s">
        <v>6364</v>
      </c>
      <c r="C2378" t="s">
        <v>199</v>
      </c>
      <c r="D2378" t="s">
        <v>467</v>
      </c>
      <c r="E2378">
        <v>31</v>
      </c>
      <c r="F2378">
        <v>10043</v>
      </c>
      <c r="G2378">
        <v>3.1</v>
      </c>
    </row>
    <row r="2379" spans="1:7" x14ac:dyDescent="0.25">
      <c r="A2379" t="s">
        <v>4163</v>
      </c>
      <c r="B2379" t="s">
        <v>6492</v>
      </c>
      <c r="C2379" t="s">
        <v>199</v>
      </c>
      <c r="D2379" t="s">
        <v>467</v>
      </c>
      <c r="E2379">
        <v>35</v>
      </c>
      <c r="F2379">
        <v>4922</v>
      </c>
      <c r="G2379">
        <v>2.5</v>
      </c>
    </row>
    <row r="2380" spans="1:7" x14ac:dyDescent="0.25">
      <c r="A2380" t="s">
        <v>11560</v>
      </c>
      <c r="B2380" t="s">
        <v>11559</v>
      </c>
      <c r="C2380" t="s">
        <v>199</v>
      </c>
      <c r="D2380" t="s">
        <v>467</v>
      </c>
      <c r="E2380">
        <v>5</v>
      </c>
      <c r="F2380">
        <v>429</v>
      </c>
      <c r="G2380">
        <v>1.6</v>
      </c>
    </row>
    <row r="2381" spans="1:7" x14ac:dyDescent="0.25">
      <c r="A2381" t="s">
        <v>2749</v>
      </c>
      <c r="B2381" t="s">
        <v>9050</v>
      </c>
      <c r="C2381" t="s">
        <v>199</v>
      </c>
      <c r="D2381" t="s">
        <v>467</v>
      </c>
      <c r="E2381">
        <v>56</v>
      </c>
      <c r="F2381">
        <v>4705</v>
      </c>
      <c r="G2381">
        <v>4.8</v>
      </c>
    </row>
    <row r="2382" spans="1:7" x14ac:dyDescent="0.25">
      <c r="A2382" t="s">
        <v>1262</v>
      </c>
      <c r="B2382" t="s">
        <v>1261</v>
      </c>
      <c r="C2382" t="s">
        <v>199</v>
      </c>
      <c r="D2382" t="s">
        <v>467</v>
      </c>
      <c r="E2382">
        <v>17</v>
      </c>
      <c r="F2382">
        <v>3630</v>
      </c>
      <c r="G2382">
        <v>3.3</v>
      </c>
    </row>
    <row r="2383" spans="1:7" x14ac:dyDescent="0.25">
      <c r="A2383" t="s">
        <v>12346</v>
      </c>
      <c r="B2383" t="s">
        <v>12345</v>
      </c>
      <c r="C2383" t="s">
        <v>199</v>
      </c>
      <c r="D2383" t="s">
        <v>467</v>
      </c>
      <c r="E2383">
        <v>10</v>
      </c>
      <c r="F2383">
        <v>2457</v>
      </c>
      <c r="G2383">
        <v>4.5999999999999996</v>
      </c>
    </row>
    <row r="2384" spans="1:7" x14ac:dyDescent="0.25">
      <c r="A2384" t="s">
        <v>9117</v>
      </c>
      <c r="B2384" t="s">
        <v>9116</v>
      </c>
      <c r="C2384" t="s">
        <v>199</v>
      </c>
      <c r="D2384" t="s">
        <v>467</v>
      </c>
      <c r="E2384">
        <v>31</v>
      </c>
      <c r="F2384">
        <v>6669</v>
      </c>
      <c r="G2384">
        <v>1.8</v>
      </c>
    </row>
    <row r="2385" spans="1:7" x14ac:dyDescent="0.25">
      <c r="A2385" t="s">
        <v>12556</v>
      </c>
      <c r="B2385" t="s">
        <v>12555</v>
      </c>
      <c r="C2385" t="s">
        <v>199</v>
      </c>
      <c r="D2385" t="s">
        <v>467</v>
      </c>
      <c r="E2385">
        <v>25</v>
      </c>
      <c r="F2385">
        <v>7409</v>
      </c>
      <c r="G2385">
        <v>1.2</v>
      </c>
    </row>
    <row r="2386" spans="1:7" x14ac:dyDescent="0.25">
      <c r="A2386" t="s">
        <v>10575</v>
      </c>
      <c r="B2386" t="s">
        <v>10574</v>
      </c>
      <c r="C2386" t="s">
        <v>199</v>
      </c>
      <c r="D2386" t="s">
        <v>467</v>
      </c>
      <c r="E2386">
        <v>29</v>
      </c>
      <c r="F2386">
        <v>19282</v>
      </c>
      <c r="G2386">
        <v>12.2</v>
      </c>
    </row>
    <row r="2387" spans="1:7" x14ac:dyDescent="0.25">
      <c r="A2387" t="s">
        <v>1151</v>
      </c>
      <c r="B2387" t="s">
        <v>11517</v>
      </c>
      <c r="C2387" t="s">
        <v>199</v>
      </c>
      <c r="D2387" t="s">
        <v>467</v>
      </c>
      <c r="E2387">
        <v>83</v>
      </c>
      <c r="F2387">
        <v>16225</v>
      </c>
      <c r="G2387">
        <v>1.2</v>
      </c>
    </row>
    <row r="2388" spans="1:7" x14ac:dyDescent="0.25">
      <c r="A2388" t="s">
        <v>4061</v>
      </c>
      <c r="B2388" t="s">
        <v>4060</v>
      </c>
      <c r="C2388" t="s">
        <v>199</v>
      </c>
      <c r="D2388" t="s">
        <v>467</v>
      </c>
      <c r="E2388">
        <v>18</v>
      </c>
      <c r="F2388">
        <v>3409</v>
      </c>
      <c r="G2388">
        <v>1</v>
      </c>
    </row>
    <row r="2389" spans="1:7" x14ac:dyDescent="0.25">
      <c r="A2389" t="s">
        <v>1450</v>
      </c>
      <c r="B2389" t="s">
        <v>8023</v>
      </c>
      <c r="C2389" t="s">
        <v>199</v>
      </c>
      <c r="D2389" t="s">
        <v>467</v>
      </c>
      <c r="E2389">
        <v>113</v>
      </c>
      <c r="F2389">
        <v>2839</v>
      </c>
      <c r="G2389">
        <v>4.5</v>
      </c>
    </row>
    <row r="2390" spans="1:7" x14ac:dyDescent="0.25">
      <c r="A2390" t="s">
        <v>1906</v>
      </c>
      <c r="B2390" t="s">
        <v>12439</v>
      </c>
      <c r="C2390" t="s">
        <v>199</v>
      </c>
      <c r="D2390" t="s">
        <v>467</v>
      </c>
      <c r="E2390">
        <v>122</v>
      </c>
      <c r="F2390">
        <v>5813</v>
      </c>
      <c r="G2390">
        <v>6.3</v>
      </c>
    </row>
    <row r="2391" spans="1:7" x14ac:dyDescent="0.25">
      <c r="A2391" t="s">
        <v>5102</v>
      </c>
      <c r="B2391" t="s">
        <v>5101</v>
      </c>
      <c r="C2391" t="s">
        <v>199</v>
      </c>
      <c r="D2391" t="s">
        <v>467</v>
      </c>
      <c r="E2391">
        <v>30</v>
      </c>
      <c r="F2391">
        <v>5822</v>
      </c>
      <c r="G2391">
        <v>12.3</v>
      </c>
    </row>
    <row r="2392" spans="1:7" x14ac:dyDescent="0.25">
      <c r="A2392" t="s">
        <v>6009</v>
      </c>
      <c r="B2392" t="s">
        <v>6008</v>
      </c>
      <c r="C2392" t="s">
        <v>501</v>
      </c>
      <c r="D2392" t="s">
        <v>500</v>
      </c>
      <c r="E2392">
        <v>103</v>
      </c>
      <c r="F2392">
        <v>3752</v>
      </c>
      <c r="G2392">
        <v>46</v>
      </c>
    </row>
    <row r="2393" spans="1:7" x14ac:dyDescent="0.25">
      <c r="A2393" t="s">
        <v>4442</v>
      </c>
      <c r="B2393" t="s">
        <v>11548</v>
      </c>
      <c r="C2393" t="s">
        <v>501</v>
      </c>
      <c r="D2393" t="s">
        <v>500</v>
      </c>
      <c r="E2393">
        <v>112</v>
      </c>
      <c r="F2393">
        <v>2390</v>
      </c>
      <c r="G2393">
        <v>17</v>
      </c>
    </row>
    <row r="2394" spans="1:7" x14ac:dyDescent="0.25">
      <c r="A2394" t="s">
        <v>7214</v>
      </c>
      <c r="B2394" t="s">
        <v>7400</v>
      </c>
      <c r="C2394" t="s">
        <v>501</v>
      </c>
      <c r="D2394" t="s">
        <v>500</v>
      </c>
      <c r="E2394">
        <v>124</v>
      </c>
      <c r="F2394">
        <v>1840</v>
      </c>
      <c r="G2394">
        <v>3.2</v>
      </c>
    </row>
    <row r="2395" spans="1:7" x14ac:dyDescent="0.25">
      <c r="A2395" t="s">
        <v>786</v>
      </c>
      <c r="B2395" t="s">
        <v>5544</v>
      </c>
      <c r="C2395" t="s">
        <v>501</v>
      </c>
      <c r="D2395" t="s">
        <v>500</v>
      </c>
      <c r="E2395">
        <v>86</v>
      </c>
      <c r="F2395">
        <v>1851</v>
      </c>
      <c r="G2395">
        <v>2.5</v>
      </c>
    </row>
    <row r="2396" spans="1:7" x14ac:dyDescent="0.25">
      <c r="A2396" t="s">
        <v>2908</v>
      </c>
      <c r="B2396" t="s">
        <v>12134</v>
      </c>
      <c r="C2396" t="s">
        <v>501</v>
      </c>
      <c r="D2396" t="s">
        <v>500</v>
      </c>
      <c r="E2396">
        <v>82</v>
      </c>
      <c r="F2396">
        <v>2551</v>
      </c>
      <c r="G2396">
        <v>4.5999999999999996</v>
      </c>
    </row>
    <row r="2397" spans="1:7" x14ac:dyDescent="0.25">
      <c r="A2397" t="s">
        <v>4872</v>
      </c>
      <c r="B2397" t="s">
        <v>4871</v>
      </c>
      <c r="C2397" t="s">
        <v>501</v>
      </c>
      <c r="D2397" t="s">
        <v>500</v>
      </c>
      <c r="E2397">
        <v>89</v>
      </c>
      <c r="F2397">
        <v>2274</v>
      </c>
      <c r="G2397">
        <v>2.9</v>
      </c>
    </row>
    <row r="2398" spans="1:7" x14ac:dyDescent="0.25">
      <c r="A2398" t="s">
        <v>757</v>
      </c>
      <c r="B2398" t="s">
        <v>3557</v>
      </c>
      <c r="C2398" t="s">
        <v>501</v>
      </c>
      <c r="D2398" t="s">
        <v>500</v>
      </c>
      <c r="E2398">
        <v>87</v>
      </c>
      <c r="F2398">
        <v>3016</v>
      </c>
      <c r="G2398">
        <v>3.4</v>
      </c>
    </row>
    <row r="2399" spans="1:7" x14ac:dyDescent="0.25">
      <c r="A2399" t="s">
        <v>2869</v>
      </c>
      <c r="B2399" t="s">
        <v>5705</v>
      </c>
      <c r="C2399" t="s">
        <v>501</v>
      </c>
      <c r="D2399" t="s">
        <v>500</v>
      </c>
      <c r="E2399">
        <v>156</v>
      </c>
      <c r="F2399">
        <v>2673</v>
      </c>
      <c r="G2399">
        <v>1.3</v>
      </c>
    </row>
    <row r="2400" spans="1:7" x14ac:dyDescent="0.25">
      <c r="A2400" t="s">
        <v>1252</v>
      </c>
      <c r="B2400" t="s">
        <v>11832</v>
      </c>
      <c r="C2400" t="s">
        <v>501</v>
      </c>
      <c r="D2400" t="s">
        <v>500</v>
      </c>
      <c r="E2400">
        <v>149</v>
      </c>
      <c r="F2400">
        <v>488</v>
      </c>
      <c r="G2400">
        <v>1.5</v>
      </c>
    </row>
    <row r="2401" spans="1:7" x14ac:dyDescent="0.25">
      <c r="A2401" t="s">
        <v>3345</v>
      </c>
      <c r="B2401" t="s">
        <v>11418</v>
      </c>
      <c r="C2401" t="s">
        <v>501</v>
      </c>
      <c r="D2401" t="s">
        <v>500</v>
      </c>
      <c r="E2401">
        <v>122</v>
      </c>
      <c r="F2401">
        <v>1327</v>
      </c>
      <c r="G2401">
        <v>1.2</v>
      </c>
    </row>
    <row r="2402" spans="1:7" x14ac:dyDescent="0.25">
      <c r="A2402" t="s">
        <v>6659</v>
      </c>
      <c r="B2402" t="s">
        <v>9010</v>
      </c>
      <c r="C2402" t="s">
        <v>501</v>
      </c>
      <c r="D2402" t="s">
        <v>500</v>
      </c>
      <c r="E2402">
        <v>101</v>
      </c>
      <c r="F2402">
        <v>4503</v>
      </c>
      <c r="G2402">
        <v>17.100000000000001</v>
      </c>
    </row>
    <row r="2403" spans="1:7" x14ac:dyDescent="0.25">
      <c r="A2403" t="s">
        <v>4491</v>
      </c>
      <c r="B2403" t="s">
        <v>4490</v>
      </c>
      <c r="C2403" t="s">
        <v>501</v>
      </c>
      <c r="D2403" t="s">
        <v>500</v>
      </c>
      <c r="E2403">
        <v>108</v>
      </c>
      <c r="F2403">
        <v>9952</v>
      </c>
      <c r="G2403">
        <v>1.3</v>
      </c>
    </row>
    <row r="2404" spans="1:7" x14ac:dyDescent="0.25">
      <c r="A2404" t="s">
        <v>5865</v>
      </c>
      <c r="B2404" t="s">
        <v>10002</v>
      </c>
      <c r="C2404" t="s">
        <v>501</v>
      </c>
      <c r="D2404" t="s">
        <v>500</v>
      </c>
      <c r="E2404">
        <v>91</v>
      </c>
      <c r="F2404">
        <v>6122</v>
      </c>
      <c r="G2404">
        <v>4.2</v>
      </c>
    </row>
    <row r="2405" spans="1:7" x14ac:dyDescent="0.25">
      <c r="A2405" t="s">
        <v>1210</v>
      </c>
      <c r="B2405" t="s">
        <v>1783</v>
      </c>
      <c r="C2405" t="s">
        <v>501</v>
      </c>
      <c r="D2405" t="s">
        <v>500</v>
      </c>
      <c r="E2405">
        <v>109</v>
      </c>
      <c r="F2405">
        <v>3644</v>
      </c>
      <c r="G2405">
        <v>1.5</v>
      </c>
    </row>
    <row r="2406" spans="1:7" x14ac:dyDescent="0.25">
      <c r="A2406" t="s">
        <v>3351</v>
      </c>
      <c r="B2406" t="s">
        <v>6913</v>
      </c>
      <c r="C2406" t="s">
        <v>501</v>
      </c>
      <c r="D2406" t="s">
        <v>500</v>
      </c>
      <c r="E2406">
        <v>128</v>
      </c>
      <c r="F2406">
        <v>2814</v>
      </c>
      <c r="G2406">
        <v>1.9</v>
      </c>
    </row>
    <row r="2407" spans="1:7" x14ac:dyDescent="0.25">
      <c r="A2407" t="s">
        <v>5635</v>
      </c>
      <c r="B2407" t="s">
        <v>9819</v>
      </c>
      <c r="C2407" t="s">
        <v>501</v>
      </c>
      <c r="D2407" t="s">
        <v>500</v>
      </c>
      <c r="E2407">
        <v>93</v>
      </c>
      <c r="F2407">
        <v>2838</v>
      </c>
      <c r="G2407">
        <v>3.3</v>
      </c>
    </row>
    <row r="2408" spans="1:7" x14ac:dyDescent="0.25">
      <c r="A2408" t="s">
        <v>12284</v>
      </c>
      <c r="B2408" t="s">
        <v>12283</v>
      </c>
      <c r="C2408" t="s">
        <v>501</v>
      </c>
      <c r="D2408" t="s">
        <v>500</v>
      </c>
      <c r="E2408">
        <v>94</v>
      </c>
      <c r="F2408">
        <v>673</v>
      </c>
      <c r="G2408">
        <v>4.2</v>
      </c>
    </row>
    <row r="2409" spans="1:7" x14ac:dyDescent="0.25">
      <c r="A2409" t="s">
        <v>948</v>
      </c>
      <c r="B2409" t="s">
        <v>9048</v>
      </c>
      <c r="C2409" t="s">
        <v>501</v>
      </c>
      <c r="D2409" t="s">
        <v>500</v>
      </c>
      <c r="E2409">
        <v>173</v>
      </c>
      <c r="F2409">
        <v>2435</v>
      </c>
      <c r="G2409">
        <v>1.1000000000000001</v>
      </c>
    </row>
    <row r="2410" spans="1:7" x14ac:dyDescent="0.25">
      <c r="A2410" t="s">
        <v>4780</v>
      </c>
      <c r="B2410" t="s">
        <v>6134</v>
      </c>
      <c r="C2410" t="s">
        <v>501</v>
      </c>
      <c r="D2410" t="s">
        <v>500</v>
      </c>
      <c r="E2410">
        <v>127</v>
      </c>
      <c r="F2410">
        <v>2620</v>
      </c>
      <c r="G2410">
        <v>1.5</v>
      </c>
    </row>
    <row r="2411" spans="1:7" x14ac:dyDescent="0.25">
      <c r="A2411" t="s">
        <v>4898</v>
      </c>
      <c r="B2411" t="s">
        <v>4897</v>
      </c>
      <c r="C2411" t="s">
        <v>501</v>
      </c>
      <c r="D2411" t="s">
        <v>500</v>
      </c>
      <c r="E2411">
        <v>112</v>
      </c>
      <c r="F2411">
        <v>10654</v>
      </c>
      <c r="G2411">
        <v>5.7</v>
      </c>
    </row>
    <row r="2412" spans="1:7" x14ac:dyDescent="0.25">
      <c r="A2412" t="s">
        <v>5391</v>
      </c>
      <c r="B2412" t="s">
        <v>7082</v>
      </c>
      <c r="C2412" t="s">
        <v>501</v>
      </c>
      <c r="D2412" t="s">
        <v>500</v>
      </c>
      <c r="E2412">
        <v>124</v>
      </c>
      <c r="F2412">
        <v>2140</v>
      </c>
      <c r="G2412">
        <v>1.2</v>
      </c>
    </row>
    <row r="2413" spans="1:7" x14ac:dyDescent="0.25">
      <c r="A2413" t="s">
        <v>1335</v>
      </c>
      <c r="B2413" t="s">
        <v>6796</v>
      </c>
      <c r="C2413" t="s">
        <v>501</v>
      </c>
      <c r="D2413" t="s">
        <v>500</v>
      </c>
      <c r="E2413">
        <v>111</v>
      </c>
      <c r="F2413">
        <v>3523</v>
      </c>
      <c r="G2413">
        <v>1.1000000000000001</v>
      </c>
    </row>
    <row r="2414" spans="1:7" x14ac:dyDescent="0.25">
      <c r="A2414" t="s">
        <v>6327</v>
      </c>
      <c r="B2414" t="s">
        <v>6376</v>
      </c>
      <c r="C2414" t="s">
        <v>501</v>
      </c>
      <c r="D2414" t="s">
        <v>500</v>
      </c>
      <c r="E2414">
        <v>109</v>
      </c>
      <c r="F2414">
        <v>1031</v>
      </c>
      <c r="G2414">
        <v>1</v>
      </c>
    </row>
    <row r="2415" spans="1:7" x14ac:dyDescent="0.25">
      <c r="A2415" t="s">
        <v>5073</v>
      </c>
      <c r="B2415" t="s">
        <v>6375</v>
      </c>
      <c r="C2415" t="s">
        <v>501</v>
      </c>
      <c r="D2415" t="s">
        <v>500</v>
      </c>
      <c r="E2415">
        <v>82</v>
      </c>
      <c r="F2415">
        <v>2230</v>
      </c>
      <c r="G2415">
        <v>7</v>
      </c>
    </row>
    <row r="2416" spans="1:7" x14ac:dyDescent="0.25">
      <c r="A2416" t="s">
        <v>6345</v>
      </c>
      <c r="B2416" t="s">
        <v>6344</v>
      </c>
      <c r="C2416" t="s">
        <v>501</v>
      </c>
      <c r="D2416" t="s">
        <v>500</v>
      </c>
      <c r="E2416">
        <v>135</v>
      </c>
      <c r="F2416">
        <v>6722</v>
      </c>
      <c r="G2416">
        <v>2.2000000000000002</v>
      </c>
    </row>
    <row r="2417" spans="1:7" x14ac:dyDescent="0.25">
      <c r="A2417" t="s">
        <v>502</v>
      </c>
      <c r="B2417" t="s">
        <v>11489</v>
      </c>
      <c r="C2417" t="s">
        <v>501</v>
      </c>
      <c r="D2417" t="s">
        <v>500</v>
      </c>
      <c r="E2417">
        <v>117</v>
      </c>
      <c r="F2417">
        <v>2062</v>
      </c>
      <c r="G2417">
        <v>0.9</v>
      </c>
    </row>
    <row r="2418" spans="1:7" x14ac:dyDescent="0.25">
      <c r="A2418" t="s">
        <v>1770</v>
      </c>
      <c r="B2418" t="s">
        <v>1769</v>
      </c>
      <c r="C2418" t="s">
        <v>501</v>
      </c>
      <c r="D2418" t="s">
        <v>500</v>
      </c>
      <c r="E2418">
        <v>114</v>
      </c>
      <c r="F2418">
        <v>1427</v>
      </c>
      <c r="G2418">
        <v>3.4</v>
      </c>
    </row>
    <row r="2419" spans="1:7" x14ac:dyDescent="0.25">
      <c r="A2419" t="s">
        <v>884</v>
      </c>
      <c r="B2419" t="s">
        <v>9560</v>
      </c>
      <c r="C2419" t="s">
        <v>501</v>
      </c>
      <c r="D2419" t="s">
        <v>500</v>
      </c>
      <c r="E2419">
        <v>97</v>
      </c>
      <c r="F2419">
        <v>2645</v>
      </c>
      <c r="G2419">
        <v>6.1</v>
      </c>
    </row>
    <row r="2420" spans="1:7" x14ac:dyDescent="0.25">
      <c r="A2420" t="s">
        <v>2868</v>
      </c>
      <c r="B2420" t="s">
        <v>8717</v>
      </c>
      <c r="C2420" t="s">
        <v>501</v>
      </c>
      <c r="D2420" t="s">
        <v>500</v>
      </c>
      <c r="E2420">
        <v>120</v>
      </c>
      <c r="F2420">
        <v>2342</v>
      </c>
      <c r="G2420">
        <v>4.7</v>
      </c>
    </row>
    <row r="2421" spans="1:7" x14ac:dyDescent="0.25">
      <c r="A2421" t="s">
        <v>2545</v>
      </c>
      <c r="B2421" t="s">
        <v>3907</v>
      </c>
      <c r="C2421" t="s">
        <v>501</v>
      </c>
      <c r="D2421" t="s">
        <v>500</v>
      </c>
      <c r="E2421">
        <v>108</v>
      </c>
      <c r="F2421">
        <v>3596</v>
      </c>
      <c r="G2421">
        <v>3.4</v>
      </c>
    </row>
    <row r="2422" spans="1:7" x14ac:dyDescent="0.25">
      <c r="A2422" t="s">
        <v>2187</v>
      </c>
      <c r="B2422" t="s">
        <v>11452</v>
      </c>
      <c r="C2422" t="s">
        <v>501</v>
      </c>
      <c r="D2422" t="s">
        <v>500</v>
      </c>
      <c r="E2422">
        <v>93</v>
      </c>
      <c r="F2422">
        <v>2134</v>
      </c>
      <c r="G2422">
        <v>4.0999999999999996</v>
      </c>
    </row>
    <row r="2423" spans="1:7" x14ac:dyDescent="0.25">
      <c r="A2423" t="s">
        <v>6927</v>
      </c>
      <c r="B2423" t="s">
        <v>6926</v>
      </c>
      <c r="C2423" t="s">
        <v>207</v>
      </c>
      <c r="D2423" t="s">
        <v>490</v>
      </c>
      <c r="E2423">
        <v>633</v>
      </c>
      <c r="F2423">
        <v>7999</v>
      </c>
      <c r="G2423">
        <v>172</v>
      </c>
    </row>
    <row r="2424" spans="1:7" x14ac:dyDescent="0.25">
      <c r="A2424" t="s">
        <v>3078</v>
      </c>
      <c r="B2424" t="s">
        <v>6990</v>
      </c>
      <c r="C2424" t="s">
        <v>207</v>
      </c>
      <c r="D2424" t="s">
        <v>490</v>
      </c>
      <c r="E2424">
        <v>342</v>
      </c>
      <c r="F2424">
        <v>2389</v>
      </c>
      <c r="G2424">
        <v>7.7</v>
      </c>
    </row>
    <row r="2425" spans="1:7" x14ac:dyDescent="0.25">
      <c r="A2425" t="s">
        <v>5910</v>
      </c>
      <c r="B2425" t="s">
        <v>8285</v>
      </c>
      <c r="C2425" t="s">
        <v>207</v>
      </c>
      <c r="D2425" t="s">
        <v>490</v>
      </c>
      <c r="E2425">
        <v>690</v>
      </c>
      <c r="F2425">
        <v>2272</v>
      </c>
      <c r="G2425">
        <v>0.4</v>
      </c>
    </row>
    <row r="2426" spans="1:7" x14ac:dyDescent="0.25">
      <c r="A2426" t="s">
        <v>4541</v>
      </c>
      <c r="B2426" t="s">
        <v>9789</v>
      </c>
      <c r="C2426" t="s">
        <v>207</v>
      </c>
      <c r="D2426" t="s">
        <v>490</v>
      </c>
      <c r="E2426">
        <v>574</v>
      </c>
      <c r="F2426">
        <v>1069</v>
      </c>
      <c r="G2426">
        <v>0.4</v>
      </c>
    </row>
    <row r="2427" spans="1:7" x14ac:dyDescent="0.25">
      <c r="A2427" t="s">
        <v>5918</v>
      </c>
      <c r="B2427" t="s">
        <v>11614</v>
      </c>
      <c r="C2427" t="s">
        <v>207</v>
      </c>
      <c r="D2427" t="s">
        <v>490</v>
      </c>
      <c r="E2427">
        <v>280</v>
      </c>
      <c r="F2427">
        <v>489</v>
      </c>
      <c r="G2427">
        <v>6.9</v>
      </c>
    </row>
    <row r="2428" spans="1:7" x14ac:dyDescent="0.25">
      <c r="A2428" t="s">
        <v>10112</v>
      </c>
      <c r="B2428" t="s">
        <v>10111</v>
      </c>
      <c r="C2428" t="s">
        <v>207</v>
      </c>
      <c r="D2428" t="s">
        <v>490</v>
      </c>
      <c r="E2428">
        <v>445</v>
      </c>
      <c r="F2428">
        <v>2247</v>
      </c>
      <c r="G2428">
        <v>0.8</v>
      </c>
    </row>
    <row r="2429" spans="1:7" x14ac:dyDescent="0.25">
      <c r="A2429" t="s">
        <v>4585</v>
      </c>
      <c r="B2429" t="s">
        <v>4584</v>
      </c>
      <c r="C2429" t="s">
        <v>207</v>
      </c>
      <c r="D2429" t="s">
        <v>490</v>
      </c>
      <c r="E2429">
        <v>426</v>
      </c>
      <c r="F2429">
        <v>2667</v>
      </c>
      <c r="G2429">
        <v>0.9</v>
      </c>
    </row>
    <row r="2430" spans="1:7" x14ac:dyDescent="0.25">
      <c r="A2430" t="s">
        <v>1844</v>
      </c>
      <c r="B2430" t="s">
        <v>8206</v>
      </c>
      <c r="C2430" t="s">
        <v>207</v>
      </c>
      <c r="D2430" t="s">
        <v>490</v>
      </c>
      <c r="E2430">
        <v>429</v>
      </c>
      <c r="F2430">
        <v>599</v>
      </c>
      <c r="G2430">
        <v>3.2</v>
      </c>
    </row>
    <row r="2431" spans="1:7" x14ac:dyDescent="0.25">
      <c r="A2431" t="s">
        <v>4029</v>
      </c>
      <c r="B2431" t="s">
        <v>4028</v>
      </c>
      <c r="C2431" t="s">
        <v>207</v>
      </c>
      <c r="D2431" t="s">
        <v>490</v>
      </c>
      <c r="E2431">
        <v>852</v>
      </c>
      <c r="F2431">
        <v>3479</v>
      </c>
      <c r="G2431">
        <v>0.9</v>
      </c>
    </row>
    <row r="2432" spans="1:7" x14ac:dyDescent="0.25">
      <c r="A2432" t="s">
        <v>2870</v>
      </c>
      <c r="B2432" t="s">
        <v>10286</v>
      </c>
      <c r="C2432" t="s">
        <v>207</v>
      </c>
      <c r="D2432" t="s">
        <v>490</v>
      </c>
      <c r="E2432">
        <v>541</v>
      </c>
      <c r="F2432">
        <v>2107</v>
      </c>
      <c r="G2432">
        <v>5.0999999999999996</v>
      </c>
    </row>
    <row r="2433" spans="1:7" x14ac:dyDescent="0.25">
      <c r="A2433" t="s">
        <v>7348</v>
      </c>
      <c r="B2433" t="s">
        <v>7347</v>
      </c>
      <c r="C2433" t="s">
        <v>207</v>
      </c>
      <c r="D2433" t="s">
        <v>490</v>
      </c>
      <c r="E2433">
        <v>635</v>
      </c>
      <c r="F2433">
        <v>690</v>
      </c>
      <c r="G2433">
        <v>8</v>
      </c>
    </row>
    <row r="2434" spans="1:7" x14ac:dyDescent="0.25">
      <c r="A2434" t="s">
        <v>8422</v>
      </c>
      <c r="B2434" t="s">
        <v>8421</v>
      </c>
      <c r="C2434" t="s">
        <v>207</v>
      </c>
      <c r="D2434" t="s">
        <v>490</v>
      </c>
      <c r="E2434">
        <v>355</v>
      </c>
      <c r="F2434">
        <v>451</v>
      </c>
      <c r="G2434">
        <v>4.7</v>
      </c>
    </row>
    <row r="2435" spans="1:7" x14ac:dyDescent="0.25">
      <c r="A2435" t="s">
        <v>6243</v>
      </c>
      <c r="B2435" t="s">
        <v>6242</v>
      </c>
      <c r="C2435" t="s">
        <v>207</v>
      </c>
      <c r="D2435" t="s">
        <v>490</v>
      </c>
      <c r="E2435">
        <v>302</v>
      </c>
      <c r="F2435">
        <v>1566</v>
      </c>
      <c r="G2435">
        <v>10.7</v>
      </c>
    </row>
    <row r="2436" spans="1:7" x14ac:dyDescent="0.25">
      <c r="A2436" t="s">
        <v>5605</v>
      </c>
      <c r="B2436" t="s">
        <v>6358</v>
      </c>
      <c r="C2436" t="s">
        <v>207</v>
      </c>
      <c r="D2436" t="s">
        <v>490</v>
      </c>
      <c r="E2436">
        <v>333</v>
      </c>
      <c r="F2436">
        <v>1037</v>
      </c>
      <c r="G2436">
        <v>1.8</v>
      </c>
    </row>
    <row r="2437" spans="1:7" x14ac:dyDescent="0.25">
      <c r="A2437" t="s">
        <v>6967</v>
      </c>
      <c r="B2437" t="s">
        <v>11248</v>
      </c>
      <c r="C2437" t="s">
        <v>207</v>
      </c>
      <c r="D2437" t="s">
        <v>490</v>
      </c>
      <c r="E2437">
        <v>388</v>
      </c>
      <c r="F2437">
        <v>1588</v>
      </c>
      <c r="G2437">
        <v>9.6999999999999993</v>
      </c>
    </row>
    <row r="2438" spans="1:7" x14ac:dyDescent="0.25">
      <c r="A2438" t="s">
        <v>12124</v>
      </c>
      <c r="B2438" t="s">
        <v>12123</v>
      </c>
      <c r="C2438" t="s">
        <v>207</v>
      </c>
      <c r="D2438" t="s">
        <v>490</v>
      </c>
      <c r="E2438">
        <v>442</v>
      </c>
      <c r="F2438">
        <v>4131</v>
      </c>
      <c r="G2438">
        <v>14.3</v>
      </c>
    </row>
    <row r="2439" spans="1:7" x14ac:dyDescent="0.25">
      <c r="A2439" t="s">
        <v>1282</v>
      </c>
      <c r="B2439" t="s">
        <v>1281</v>
      </c>
      <c r="C2439" t="s">
        <v>207</v>
      </c>
      <c r="D2439" t="s">
        <v>490</v>
      </c>
      <c r="E2439">
        <v>297</v>
      </c>
      <c r="F2439">
        <v>661</v>
      </c>
      <c r="G2439">
        <v>3.7</v>
      </c>
    </row>
    <row r="2440" spans="1:7" x14ac:dyDescent="0.25">
      <c r="A2440" t="s">
        <v>4707</v>
      </c>
      <c r="B2440" t="s">
        <v>5063</v>
      </c>
      <c r="C2440" t="s">
        <v>207</v>
      </c>
      <c r="D2440" t="s">
        <v>490</v>
      </c>
      <c r="E2440">
        <v>354</v>
      </c>
      <c r="F2440">
        <v>1015</v>
      </c>
      <c r="G2440">
        <v>4.7</v>
      </c>
    </row>
    <row r="2441" spans="1:7" x14ac:dyDescent="0.25">
      <c r="A2441" t="s">
        <v>2671</v>
      </c>
      <c r="B2441" t="s">
        <v>7149</v>
      </c>
      <c r="C2441" t="s">
        <v>207</v>
      </c>
      <c r="D2441" t="s">
        <v>490</v>
      </c>
      <c r="E2441">
        <v>694</v>
      </c>
      <c r="F2441">
        <v>2018</v>
      </c>
      <c r="G2441">
        <v>3</v>
      </c>
    </row>
    <row r="2442" spans="1:7" x14ac:dyDescent="0.25">
      <c r="A2442" t="s">
        <v>8636</v>
      </c>
      <c r="B2442" t="s">
        <v>8635</v>
      </c>
      <c r="C2442" t="s">
        <v>207</v>
      </c>
      <c r="D2442" t="s">
        <v>490</v>
      </c>
      <c r="E2442">
        <v>578</v>
      </c>
      <c r="F2442">
        <v>1744</v>
      </c>
      <c r="G2442">
        <v>10.3</v>
      </c>
    </row>
    <row r="2443" spans="1:7" x14ac:dyDescent="0.25">
      <c r="A2443" t="s">
        <v>931</v>
      </c>
      <c r="B2443" t="s">
        <v>10593</v>
      </c>
      <c r="C2443" t="s">
        <v>207</v>
      </c>
      <c r="D2443" t="s">
        <v>490</v>
      </c>
      <c r="E2443">
        <v>499</v>
      </c>
      <c r="F2443">
        <v>856</v>
      </c>
      <c r="G2443">
        <v>8.6</v>
      </c>
    </row>
    <row r="2444" spans="1:7" x14ac:dyDescent="0.25">
      <c r="A2444" t="s">
        <v>5794</v>
      </c>
      <c r="B2444" t="s">
        <v>6694</v>
      </c>
      <c r="C2444" t="s">
        <v>207</v>
      </c>
      <c r="D2444" t="s">
        <v>490</v>
      </c>
      <c r="E2444">
        <v>398</v>
      </c>
      <c r="F2444">
        <v>1705</v>
      </c>
      <c r="G2444">
        <v>1.6</v>
      </c>
    </row>
    <row r="2445" spans="1:7" x14ac:dyDescent="0.25">
      <c r="A2445" t="s">
        <v>12433</v>
      </c>
      <c r="B2445" t="s">
        <v>12432</v>
      </c>
      <c r="C2445" t="s">
        <v>207</v>
      </c>
      <c r="D2445" t="s">
        <v>490</v>
      </c>
      <c r="E2445">
        <v>477</v>
      </c>
      <c r="F2445">
        <v>308</v>
      </c>
      <c r="G2445">
        <v>6.1</v>
      </c>
    </row>
    <row r="2446" spans="1:7" x14ac:dyDescent="0.25">
      <c r="A2446" t="s">
        <v>3142</v>
      </c>
      <c r="B2446" t="s">
        <v>3141</v>
      </c>
      <c r="C2446" t="s">
        <v>207</v>
      </c>
      <c r="D2446" t="s">
        <v>490</v>
      </c>
      <c r="E2446">
        <v>591</v>
      </c>
      <c r="F2446">
        <v>1204</v>
      </c>
      <c r="G2446">
        <v>7.6</v>
      </c>
    </row>
    <row r="2447" spans="1:7" x14ac:dyDescent="0.25">
      <c r="A2447" t="s">
        <v>8385</v>
      </c>
      <c r="B2447" t="s">
        <v>12262</v>
      </c>
      <c r="C2447" t="s">
        <v>207</v>
      </c>
      <c r="D2447" t="s">
        <v>490</v>
      </c>
      <c r="E2447">
        <v>275</v>
      </c>
      <c r="F2447">
        <v>1607</v>
      </c>
      <c r="G2447">
        <v>36.9</v>
      </c>
    </row>
    <row r="2448" spans="1:7" x14ac:dyDescent="0.25">
      <c r="A2448" t="s">
        <v>2228</v>
      </c>
      <c r="B2448" t="s">
        <v>10484</v>
      </c>
      <c r="C2448" t="s">
        <v>207</v>
      </c>
      <c r="D2448" t="s">
        <v>490</v>
      </c>
      <c r="E2448">
        <v>333</v>
      </c>
      <c r="F2448">
        <v>2081</v>
      </c>
      <c r="G2448">
        <v>1.1000000000000001</v>
      </c>
    </row>
    <row r="2449" spans="1:7" x14ac:dyDescent="0.25">
      <c r="A2449" t="s">
        <v>7995</v>
      </c>
      <c r="B2449" t="s">
        <v>8088</v>
      </c>
      <c r="C2449" t="s">
        <v>207</v>
      </c>
      <c r="D2449" t="s">
        <v>490</v>
      </c>
      <c r="E2449">
        <v>339</v>
      </c>
      <c r="F2449">
        <v>404</v>
      </c>
      <c r="G2449">
        <v>5.0999999999999996</v>
      </c>
    </row>
    <row r="2450" spans="1:7" x14ac:dyDescent="0.25">
      <c r="A2450" t="s">
        <v>1127</v>
      </c>
      <c r="B2450" t="s">
        <v>7946</v>
      </c>
      <c r="C2450" t="s">
        <v>207</v>
      </c>
      <c r="D2450" t="s">
        <v>490</v>
      </c>
      <c r="E2450">
        <v>428</v>
      </c>
      <c r="F2450">
        <v>1954</v>
      </c>
      <c r="G2450">
        <v>5.6</v>
      </c>
    </row>
    <row r="2451" spans="1:7" x14ac:dyDescent="0.25">
      <c r="A2451" t="s">
        <v>5671</v>
      </c>
      <c r="B2451" t="s">
        <v>5670</v>
      </c>
      <c r="C2451" t="s">
        <v>207</v>
      </c>
      <c r="D2451" t="s">
        <v>490</v>
      </c>
      <c r="E2451">
        <v>389</v>
      </c>
      <c r="F2451">
        <v>1085</v>
      </c>
      <c r="G2451">
        <v>8.5</v>
      </c>
    </row>
    <row r="2452" spans="1:7" x14ac:dyDescent="0.25">
      <c r="A2452" t="s">
        <v>2968</v>
      </c>
      <c r="B2452" t="s">
        <v>2967</v>
      </c>
      <c r="C2452" t="s">
        <v>207</v>
      </c>
      <c r="D2452" t="s">
        <v>490</v>
      </c>
      <c r="E2452">
        <v>525</v>
      </c>
      <c r="F2452">
        <v>768</v>
      </c>
      <c r="G2452">
        <v>6.4</v>
      </c>
    </row>
    <row r="2453" spans="1:7" x14ac:dyDescent="0.25">
      <c r="A2453" t="s">
        <v>2037</v>
      </c>
      <c r="B2453" t="s">
        <v>12257</v>
      </c>
      <c r="C2453" t="s">
        <v>207</v>
      </c>
      <c r="D2453" t="s">
        <v>490</v>
      </c>
      <c r="E2453">
        <v>614</v>
      </c>
      <c r="F2453">
        <v>2644</v>
      </c>
      <c r="G2453">
        <v>3</v>
      </c>
    </row>
    <row r="2454" spans="1:7" x14ac:dyDescent="0.25">
      <c r="A2454" t="s">
        <v>5056</v>
      </c>
      <c r="B2454" t="s">
        <v>10500</v>
      </c>
      <c r="C2454" t="s">
        <v>207</v>
      </c>
      <c r="D2454" t="s">
        <v>490</v>
      </c>
      <c r="E2454">
        <v>492</v>
      </c>
      <c r="F2454">
        <v>2334</v>
      </c>
      <c r="G2454">
        <v>2.8</v>
      </c>
    </row>
    <row r="2455" spans="1:7" x14ac:dyDescent="0.25">
      <c r="A2455" t="s">
        <v>2881</v>
      </c>
      <c r="B2455" t="s">
        <v>10241</v>
      </c>
      <c r="C2455" t="s">
        <v>207</v>
      </c>
      <c r="D2455" t="s">
        <v>490</v>
      </c>
      <c r="E2455">
        <v>859</v>
      </c>
      <c r="F2455">
        <v>188</v>
      </c>
      <c r="G2455">
        <v>1.5</v>
      </c>
    </row>
    <row r="2456" spans="1:7" x14ac:dyDescent="0.25">
      <c r="A2456" t="s">
        <v>9959</v>
      </c>
      <c r="B2456" t="s">
        <v>2231</v>
      </c>
      <c r="C2456" t="s">
        <v>207</v>
      </c>
      <c r="D2456" t="s">
        <v>490</v>
      </c>
      <c r="E2456">
        <v>485</v>
      </c>
      <c r="F2456">
        <v>575</v>
      </c>
      <c r="G2456">
        <v>7.9</v>
      </c>
    </row>
    <row r="2457" spans="1:7" x14ac:dyDescent="0.25">
      <c r="A2457" t="s">
        <v>10535</v>
      </c>
      <c r="B2457" t="s">
        <v>10534</v>
      </c>
      <c r="C2457" t="s">
        <v>207</v>
      </c>
      <c r="D2457" t="s">
        <v>490</v>
      </c>
      <c r="E2457">
        <v>520</v>
      </c>
      <c r="F2457">
        <v>5510</v>
      </c>
      <c r="G2457">
        <v>35.9</v>
      </c>
    </row>
    <row r="2458" spans="1:7" x14ac:dyDescent="0.25">
      <c r="A2458" t="s">
        <v>2328</v>
      </c>
      <c r="B2458" t="s">
        <v>9684</v>
      </c>
      <c r="C2458" t="s">
        <v>207</v>
      </c>
      <c r="D2458" t="s">
        <v>490</v>
      </c>
      <c r="E2458">
        <v>633</v>
      </c>
      <c r="F2458">
        <v>3238</v>
      </c>
      <c r="G2458">
        <v>3.5</v>
      </c>
    </row>
    <row r="2459" spans="1:7" x14ac:dyDescent="0.25">
      <c r="A2459" t="s">
        <v>8863</v>
      </c>
      <c r="B2459" t="s">
        <v>8862</v>
      </c>
      <c r="C2459" t="s">
        <v>207</v>
      </c>
      <c r="D2459" t="s">
        <v>490</v>
      </c>
      <c r="E2459">
        <v>329</v>
      </c>
      <c r="F2459">
        <v>340</v>
      </c>
      <c r="G2459">
        <v>4.4000000000000004</v>
      </c>
    </row>
    <row r="2460" spans="1:7" x14ac:dyDescent="0.25">
      <c r="A2460" t="s">
        <v>3739</v>
      </c>
      <c r="B2460" t="s">
        <v>8312</v>
      </c>
      <c r="C2460" t="s">
        <v>207</v>
      </c>
      <c r="D2460" t="s">
        <v>490</v>
      </c>
      <c r="E2460">
        <v>756</v>
      </c>
      <c r="F2460">
        <v>2916</v>
      </c>
      <c r="G2460">
        <v>1.2</v>
      </c>
    </row>
    <row r="2461" spans="1:7" x14ac:dyDescent="0.25">
      <c r="A2461" t="s">
        <v>4703</v>
      </c>
      <c r="B2461" t="s">
        <v>11274</v>
      </c>
      <c r="C2461" t="s">
        <v>207</v>
      </c>
      <c r="D2461" t="s">
        <v>490</v>
      </c>
      <c r="E2461">
        <v>895</v>
      </c>
      <c r="F2461">
        <v>4065</v>
      </c>
      <c r="G2461">
        <v>1.7000000000000002</v>
      </c>
    </row>
    <row r="2462" spans="1:7" x14ac:dyDescent="0.25">
      <c r="A2462" t="s">
        <v>1601</v>
      </c>
      <c r="B2462" t="s">
        <v>1600</v>
      </c>
      <c r="C2462" t="s">
        <v>207</v>
      </c>
      <c r="D2462" t="s">
        <v>490</v>
      </c>
      <c r="E2462">
        <v>381</v>
      </c>
      <c r="F2462">
        <v>2413</v>
      </c>
      <c r="G2462">
        <v>5.4</v>
      </c>
    </row>
    <row r="2463" spans="1:7" x14ac:dyDescent="0.25">
      <c r="A2463" t="s">
        <v>4254</v>
      </c>
      <c r="B2463" t="s">
        <v>9324</v>
      </c>
      <c r="C2463" t="s">
        <v>207</v>
      </c>
      <c r="D2463" t="s">
        <v>490</v>
      </c>
      <c r="E2463">
        <v>399</v>
      </c>
      <c r="F2463">
        <v>2195</v>
      </c>
      <c r="G2463">
        <v>1.1000000000000001</v>
      </c>
    </row>
    <row r="2464" spans="1:7" x14ac:dyDescent="0.25">
      <c r="A2464" t="s">
        <v>6469</v>
      </c>
      <c r="B2464" t="s">
        <v>8545</v>
      </c>
      <c r="C2464" t="s">
        <v>207</v>
      </c>
      <c r="D2464" t="s">
        <v>490</v>
      </c>
      <c r="E2464">
        <v>446</v>
      </c>
      <c r="F2464">
        <v>3271</v>
      </c>
      <c r="G2464">
        <v>1.8</v>
      </c>
    </row>
    <row r="2465" spans="1:7" x14ac:dyDescent="0.25">
      <c r="A2465" t="s">
        <v>6776</v>
      </c>
      <c r="B2465" t="s">
        <v>6775</v>
      </c>
      <c r="C2465" t="s">
        <v>207</v>
      </c>
      <c r="D2465" t="s">
        <v>490</v>
      </c>
      <c r="E2465">
        <v>473</v>
      </c>
      <c r="F2465">
        <v>2102</v>
      </c>
      <c r="G2465">
        <v>4.4000000000000004</v>
      </c>
    </row>
    <row r="2466" spans="1:7" x14ac:dyDescent="0.25">
      <c r="A2466" t="s">
        <v>11063</v>
      </c>
      <c r="B2466" t="s">
        <v>11062</v>
      </c>
      <c r="C2466" t="s">
        <v>207</v>
      </c>
      <c r="D2466" t="s">
        <v>490</v>
      </c>
      <c r="E2466">
        <v>551</v>
      </c>
      <c r="F2466">
        <v>467</v>
      </c>
      <c r="G2466">
        <v>4.0999999999999996</v>
      </c>
    </row>
    <row r="2467" spans="1:7" x14ac:dyDescent="0.25">
      <c r="A2467" t="s">
        <v>7679</v>
      </c>
      <c r="B2467" t="s">
        <v>7678</v>
      </c>
      <c r="C2467" t="s">
        <v>207</v>
      </c>
      <c r="D2467" t="s">
        <v>490</v>
      </c>
      <c r="E2467">
        <v>607</v>
      </c>
      <c r="F2467">
        <v>1744</v>
      </c>
      <c r="G2467">
        <v>12.9</v>
      </c>
    </row>
    <row r="2468" spans="1:7" x14ac:dyDescent="0.25">
      <c r="A2468" t="s">
        <v>998</v>
      </c>
      <c r="B2468" t="s">
        <v>3189</v>
      </c>
      <c r="C2468" t="s">
        <v>207</v>
      </c>
      <c r="D2468" t="s">
        <v>490</v>
      </c>
      <c r="E2468">
        <v>369</v>
      </c>
      <c r="F2468">
        <v>1695</v>
      </c>
      <c r="G2468">
        <v>2.8</v>
      </c>
    </row>
    <row r="2469" spans="1:7" x14ac:dyDescent="0.25">
      <c r="A2469" t="s">
        <v>4550</v>
      </c>
      <c r="B2469" t="s">
        <v>5986</v>
      </c>
      <c r="C2469" t="s">
        <v>207</v>
      </c>
      <c r="D2469" t="s">
        <v>490</v>
      </c>
      <c r="E2469">
        <v>384</v>
      </c>
      <c r="F2469">
        <v>1031</v>
      </c>
      <c r="G2469">
        <v>1.7000000000000002</v>
      </c>
    </row>
    <row r="2470" spans="1:7" x14ac:dyDescent="0.25">
      <c r="A2470" t="s">
        <v>12393</v>
      </c>
      <c r="B2470" t="s">
        <v>12392</v>
      </c>
      <c r="C2470" t="s">
        <v>207</v>
      </c>
      <c r="D2470" t="s">
        <v>490</v>
      </c>
      <c r="E2470">
        <v>558</v>
      </c>
      <c r="F2470">
        <v>1269</v>
      </c>
      <c r="G2470">
        <v>5.6</v>
      </c>
    </row>
    <row r="2471" spans="1:7" x14ac:dyDescent="0.25">
      <c r="A2471" t="s">
        <v>9297</v>
      </c>
      <c r="B2471" t="s">
        <v>9296</v>
      </c>
      <c r="C2471" t="s">
        <v>207</v>
      </c>
      <c r="D2471" t="s">
        <v>490</v>
      </c>
      <c r="E2471">
        <v>516</v>
      </c>
      <c r="F2471">
        <v>1981</v>
      </c>
      <c r="G2471">
        <v>1.5</v>
      </c>
    </row>
    <row r="2472" spans="1:7" x14ac:dyDescent="0.25">
      <c r="A2472" t="s">
        <v>8576</v>
      </c>
      <c r="B2472" t="s">
        <v>9589</v>
      </c>
      <c r="C2472" t="s">
        <v>207</v>
      </c>
      <c r="D2472" t="s">
        <v>490</v>
      </c>
      <c r="E2472">
        <v>914</v>
      </c>
      <c r="F2472">
        <v>4712</v>
      </c>
      <c r="G2472">
        <v>1.5</v>
      </c>
    </row>
    <row r="2473" spans="1:7" x14ac:dyDescent="0.25">
      <c r="A2473" t="s">
        <v>4121</v>
      </c>
      <c r="B2473" t="s">
        <v>11656</v>
      </c>
      <c r="C2473" t="s">
        <v>207</v>
      </c>
      <c r="D2473" t="s">
        <v>490</v>
      </c>
      <c r="E2473">
        <v>515</v>
      </c>
      <c r="F2473">
        <v>1816</v>
      </c>
      <c r="G2473">
        <v>1.1000000000000001</v>
      </c>
    </row>
    <row r="2474" spans="1:7" x14ac:dyDescent="0.25">
      <c r="A2474" t="s">
        <v>6851</v>
      </c>
      <c r="B2474" t="s">
        <v>6850</v>
      </c>
      <c r="C2474" t="s">
        <v>207</v>
      </c>
      <c r="D2474" t="s">
        <v>490</v>
      </c>
      <c r="E2474">
        <v>653</v>
      </c>
      <c r="F2474">
        <v>3093</v>
      </c>
      <c r="G2474">
        <v>3.6</v>
      </c>
    </row>
    <row r="2475" spans="1:7" x14ac:dyDescent="0.25">
      <c r="A2475" t="s">
        <v>9905</v>
      </c>
      <c r="B2475" t="s">
        <v>9999</v>
      </c>
      <c r="C2475" t="s">
        <v>207</v>
      </c>
      <c r="D2475" t="s">
        <v>490</v>
      </c>
      <c r="E2475">
        <v>531</v>
      </c>
      <c r="F2475">
        <v>865</v>
      </c>
      <c r="G2475">
        <v>2.6</v>
      </c>
    </row>
    <row r="2476" spans="1:7" x14ac:dyDescent="0.25">
      <c r="A2476" t="s">
        <v>3824</v>
      </c>
      <c r="B2476" t="s">
        <v>3823</v>
      </c>
      <c r="C2476" t="s">
        <v>207</v>
      </c>
      <c r="D2476" t="s">
        <v>490</v>
      </c>
      <c r="E2476">
        <v>496</v>
      </c>
      <c r="F2476">
        <v>2293</v>
      </c>
      <c r="G2476">
        <v>1.3</v>
      </c>
    </row>
    <row r="2477" spans="1:7" x14ac:dyDescent="0.25">
      <c r="A2477" t="s">
        <v>3004</v>
      </c>
      <c r="B2477" t="s">
        <v>12394</v>
      </c>
      <c r="C2477" t="s">
        <v>207</v>
      </c>
      <c r="D2477" t="s">
        <v>490</v>
      </c>
      <c r="E2477">
        <v>414</v>
      </c>
      <c r="F2477">
        <v>1629</v>
      </c>
      <c r="G2477">
        <v>15</v>
      </c>
    </row>
    <row r="2478" spans="1:7" x14ac:dyDescent="0.25">
      <c r="A2478" t="s">
        <v>9042</v>
      </c>
      <c r="B2478" t="s">
        <v>11209</v>
      </c>
      <c r="C2478" t="s">
        <v>207</v>
      </c>
      <c r="D2478" t="s">
        <v>490</v>
      </c>
      <c r="E2478">
        <v>401</v>
      </c>
      <c r="F2478">
        <v>2131</v>
      </c>
      <c r="G2478">
        <v>3.5</v>
      </c>
    </row>
    <row r="2479" spans="1:7" x14ac:dyDescent="0.25">
      <c r="A2479" t="s">
        <v>4483</v>
      </c>
      <c r="B2479" t="s">
        <v>4482</v>
      </c>
      <c r="C2479" t="s">
        <v>207</v>
      </c>
      <c r="D2479" t="s">
        <v>490</v>
      </c>
      <c r="E2479">
        <v>420</v>
      </c>
      <c r="F2479">
        <v>2989</v>
      </c>
      <c r="G2479">
        <v>0.9</v>
      </c>
    </row>
    <row r="2480" spans="1:7" x14ac:dyDescent="0.25">
      <c r="A2480" t="s">
        <v>6374</v>
      </c>
      <c r="B2480" t="s">
        <v>9285</v>
      </c>
      <c r="C2480" t="s">
        <v>207</v>
      </c>
      <c r="D2480" t="s">
        <v>490</v>
      </c>
      <c r="E2480">
        <v>402</v>
      </c>
      <c r="F2480">
        <v>1377</v>
      </c>
      <c r="G2480">
        <v>1.5</v>
      </c>
    </row>
    <row r="2481" spans="1:7" x14ac:dyDescent="0.25">
      <c r="A2481" t="s">
        <v>6158</v>
      </c>
      <c r="B2481" t="s">
        <v>11019</v>
      </c>
      <c r="C2481" t="s">
        <v>207</v>
      </c>
      <c r="D2481" t="s">
        <v>490</v>
      </c>
      <c r="E2481">
        <v>323</v>
      </c>
      <c r="F2481">
        <v>2795</v>
      </c>
      <c r="G2481">
        <v>1.6</v>
      </c>
    </row>
    <row r="2482" spans="1:7" x14ac:dyDescent="0.25">
      <c r="A2482" t="s">
        <v>9310</v>
      </c>
      <c r="B2482" t="s">
        <v>9309</v>
      </c>
      <c r="C2482" t="s">
        <v>207</v>
      </c>
      <c r="D2482" t="s">
        <v>490</v>
      </c>
      <c r="E2482">
        <v>542</v>
      </c>
      <c r="F2482">
        <v>1171</v>
      </c>
      <c r="G2482">
        <v>6.3</v>
      </c>
    </row>
    <row r="2483" spans="1:7" x14ac:dyDescent="0.25">
      <c r="A2483" t="s">
        <v>4165</v>
      </c>
      <c r="B2483" t="s">
        <v>4164</v>
      </c>
      <c r="C2483" t="s">
        <v>207</v>
      </c>
      <c r="D2483" t="s">
        <v>490</v>
      </c>
      <c r="E2483">
        <v>999</v>
      </c>
      <c r="F2483">
        <v>4702</v>
      </c>
      <c r="G2483">
        <v>2.9</v>
      </c>
    </row>
    <row r="2484" spans="1:7" x14ac:dyDescent="0.25">
      <c r="A2484" t="s">
        <v>2981</v>
      </c>
      <c r="B2484" t="s">
        <v>2980</v>
      </c>
      <c r="C2484" t="s">
        <v>207</v>
      </c>
      <c r="D2484" t="s">
        <v>490</v>
      </c>
      <c r="E2484">
        <v>587</v>
      </c>
      <c r="F2484">
        <v>2382</v>
      </c>
      <c r="G2484">
        <v>1.5</v>
      </c>
    </row>
    <row r="2485" spans="1:7" x14ac:dyDescent="0.25">
      <c r="A2485" t="s">
        <v>2270</v>
      </c>
      <c r="B2485" t="s">
        <v>2269</v>
      </c>
      <c r="C2485" t="s">
        <v>207</v>
      </c>
      <c r="D2485" t="s">
        <v>490</v>
      </c>
      <c r="E2485">
        <v>454</v>
      </c>
      <c r="F2485">
        <v>3131</v>
      </c>
      <c r="G2485">
        <v>4.2</v>
      </c>
    </row>
    <row r="2486" spans="1:7" x14ac:dyDescent="0.25">
      <c r="A2486" t="s">
        <v>4921</v>
      </c>
      <c r="B2486" t="s">
        <v>4920</v>
      </c>
      <c r="C2486" t="s">
        <v>207</v>
      </c>
      <c r="D2486" t="s">
        <v>490</v>
      </c>
      <c r="E2486">
        <v>542</v>
      </c>
      <c r="F2486">
        <v>1044</v>
      </c>
      <c r="G2486">
        <v>17.2</v>
      </c>
    </row>
    <row r="2487" spans="1:7" x14ac:dyDescent="0.25">
      <c r="A2487" t="s">
        <v>4831</v>
      </c>
      <c r="B2487" t="s">
        <v>10512</v>
      </c>
      <c r="C2487" t="s">
        <v>207</v>
      </c>
      <c r="D2487" t="s">
        <v>490</v>
      </c>
      <c r="E2487">
        <v>287</v>
      </c>
      <c r="F2487">
        <v>1649</v>
      </c>
      <c r="G2487">
        <v>2.6</v>
      </c>
    </row>
    <row r="2488" spans="1:7" x14ac:dyDescent="0.25">
      <c r="A2488" t="s">
        <v>7580</v>
      </c>
      <c r="B2488" t="s">
        <v>10557</v>
      </c>
      <c r="C2488" t="s">
        <v>207</v>
      </c>
      <c r="D2488" t="s">
        <v>490</v>
      </c>
      <c r="E2488">
        <v>495</v>
      </c>
      <c r="F2488">
        <v>1983</v>
      </c>
      <c r="G2488">
        <v>4.0999999999999996</v>
      </c>
    </row>
    <row r="2489" spans="1:7" x14ac:dyDescent="0.25">
      <c r="A2489" t="s">
        <v>5940</v>
      </c>
      <c r="B2489" t="s">
        <v>5939</v>
      </c>
      <c r="C2489" t="s">
        <v>207</v>
      </c>
      <c r="D2489" t="s">
        <v>490</v>
      </c>
      <c r="E2489">
        <v>330</v>
      </c>
      <c r="F2489">
        <v>780</v>
      </c>
      <c r="G2489">
        <v>1.3</v>
      </c>
    </row>
    <row r="2490" spans="1:7" x14ac:dyDescent="0.25">
      <c r="A2490" t="s">
        <v>6307</v>
      </c>
      <c r="B2490" t="s">
        <v>6306</v>
      </c>
      <c r="C2490" t="s">
        <v>207</v>
      </c>
      <c r="D2490" t="s">
        <v>490</v>
      </c>
      <c r="E2490">
        <v>751</v>
      </c>
      <c r="F2490">
        <v>2711</v>
      </c>
      <c r="G2490">
        <v>1.3</v>
      </c>
    </row>
    <row r="2491" spans="1:7" x14ac:dyDescent="0.25">
      <c r="A2491" t="s">
        <v>6426</v>
      </c>
      <c r="B2491" t="s">
        <v>9932</v>
      </c>
      <c r="C2491" t="s">
        <v>207</v>
      </c>
      <c r="D2491" t="s">
        <v>490</v>
      </c>
      <c r="E2491">
        <v>295</v>
      </c>
      <c r="F2491">
        <v>735</v>
      </c>
      <c r="G2491">
        <v>15.3</v>
      </c>
    </row>
    <row r="2492" spans="1:7" x14ac:dyDescent="0.25">
      <c r="A2492" t="s">
        <v>5254</v>
      </c>
      <c r="B2492" t="s">
        <v>5253</v>
      </c>
      <c r="C2492" t="s">
        <v>207</v>
      </c>
      <c r="D2492" t="s">
        <v>490</v>
      </c>
      <c r="E2492">
        <v>500</v>
      </c>
      <c r="F2492">
        <v>962</v>
      </c>
      <c r="G2492">
        <v>1.3</v>
      </c>
    </row>
    <row r="2493" spans="1:7" x14ac:dyDescent="0.25">
      <c r="A2493" t="s">
        <v>6585</v>
      </c>
      <c r="B2493" t="s">
        <v>6584</v>
      </c>
      <c r="C2493" t="s">
        <v>207</v>
      </c>
      <c r="D2493" t="s">
        <v>490</v>
      </c>
      <c r="E2493">
        <v>458</v>
      </c>
      <c r="F2493">
        <v>3077</v>
      </c>
      <c r="G2493">
        <v>1.8</v>
      </c>
    </row>
    <row r="2494" spans="1:7" x14ac:dyDescent="0.25">
      <c r="A2494" t="s">
        <v>8015</v>
      </c>
      <c r="B2494" t="s">
        <v>8014</v>
      </c>
      <c r="C2494" t="s">
        <v>207</v>
      </c>
      <c r="D2494" t="s">
        <v>490</v>
      </c>
      <c r="E2494">
        <v>885</v>
      </c>
      <c r="F2494">
        <v>3712</v>
      </c>
      <c r="G2494">
        <v>0.5</v>
      </c>
    </row>
    <row r="2495" spans="1:7" x14ac:dyDescent="0.25">
      <c r="A2495" t="s">
        <v>6556</v>
      </c>
      <c r="B2495" t="s">
        <v>6268</v>
      </c>
      <c r="C2495" t="s">
        <v>207</v>
      </c>
      <c r="D2495" t="s">
        <v>490</v>
      </c>
      <c r="E2495">
        <v>428</v>
      </c>
      <c r="F2495">
        <v>2552</v>
      </c>
      <c r="G2495">
        <v>1.1000000000000001</v>
      </c>
    </row>
    <row r="2496" spans="1:7" x14ac:dyDescent="0.25">
      <c r="A2496" t="s">
        <v>2950</v>
      </c>
      <c r="B2496" t="s">
        <v>2949</v>
      </c>
      <c r="C2496" t="s">
        <v>207</v>
      </c>
      <c r="D2496" t="s">
        <v>490</v>
      </c>
      <c r="E2496">
        <v>505</v>
      </c>
      <c r="F2496">
        <v>754</v>
      </c>
      <c r="G2496">
        <v>1</v>
      </c>
    </row>
    <row r="2497" spans="1:7" x14ac:dyDescent="0.25">
      <c r="A2497" t="s">
        <v>4714</v>
      </c>
      <c r="B2497" t="s">
        <v>4713</v>
      </c>
      <c r="C2497" t="s">
        <v>207</v>
      </c>
      <c r="D2497" t="s">
        <v>490</v>
      </c>
      <c r="E2497">
        <v>1148</v>
      </c>
      <c r="F2497">
        <v>3928</v>
      </c>
      <c r="G2497">
        <v>0.4</v>
      </c>
    </row>
    <row r="2498" spans="1:7" x14ac:dyDescent="0.25">
      <c r="A2498" t="s">
        <v>8374</v>
      </c>
      <c r="B2498" t="s">
        <v>12652</v>
      </c>
      <c r="C2498" t="s">
        <v>207</v>
      </c>
      <c r="D2498" t="s">
        <v>490</v>
      </c>
      <c r="E2498">
        <v>992</v>
      </c>
      <c r="F2498">
        <v>5036</v>
      </c>
      <c r="G2498">
        <v>0.70000000000000007</v>
      </c>
    </row>
    <row r="2499" spans="1:7" x14ac:dyDescent="0.25">
      <c r="A2499" t="s">
        <v>5847</v>
      </c>
      <c r="B2499" t="s">
        <v>8739</v>
      </c>
      <c r="C2499" t="s">
        <v>207</v>
      </c>
      <c r="D2499" t="s">
        <v>490</v>
      </c>
      <c r="E2499">
        <v>758</v>
      </c>
      <c r="F2499">
        <v>2366</v>
      </c>
      <c r="G2499">
        <v>0.4</v>
      </c>
    </row>
    <row r="2500" spans="1:7" x14ac:dyDescent="0.25">
      <c r="A2500" t="s">
        <v>5579</v>
      </c>
      <c r="B2500" t="s">
        <v>11434</v>
      </c>
      <c r="C2500" t="s">
        <v>607</v>
      </c>
      <c r="D2500" t="s">
        <v>509</v>
      </c>
      <c r="E2500">
        <v>750</v>
      </c>
      <c r="F2500">
        <v>1687</v>
      </c>
      <c r="G2500">
        <v>18.8</v>
      </c>
    </row>
    <row r="2501" spans="1:7" x14ac:dyDescent="0.25">
      <c r="A2501" t="s">
        <v>703</v>
      </c>
      <c r="B2501" t="s">
        <v>8371</v>
      </c>
      <c r="C2501" t="s">
        <v>607</v>
      </c>
      <c r="D2501" t="s">
        <v>509</v>
      </c>
      <c r="E2501">
        <v>446</v>
      </c>
      <c r="F2501">
        <v>1344</v>
      </c>
      <c r="G2501">
        <v>6.7</v>
      </c>
    </row>
    <row r="2502" spans="1:7" x14ac:dyDescent="0.25">
      <c r="A2502" t="s">
        <v>11381</v>
      </c>
      <c r="B2502" t="s">
        <v>11380</v>
      </c>
      <c r="C2502" t="s">
        <v>607</v>
      </c>
      <c r="D2502" t="s">
        <v>509</v>
      </c>
      <c r="E2502">
        <v>582</v>
      </c>
      <c r="F2502">
        <v>2288</v>
      </c>
      <c r="G2502">
        <v>5.6</v>
      </c>
    </row>
    <row r="2503" spans="1:7" x14ac:dyDescent="0.25">
      <c r="A2503" t="s">
        <v>8030</v>
      </c>
      <c r="B2503" t="s">
        <v>8029</v>
      </c>
      <c r="C2503" t="s">
        <v>607</v>
      </c>
      <c r="D2503" t="s">
        <v>509</v>
      </c>
      <c r="E2503">
        <v>653</v>
      </c>
      <c r="F2503">
        <v>4788</v>
      </c>
      <c r="G2503">
        <v>8.6999999999999993</v>
      </c>
    </row>
    <row r="2504" spans="1:7" x14ac:dyDescent="0.25">
      <c r="A2504" t="s">
        <v>7114</v>
      </c>
      <c r="B2504" t="s">
        <v>9408</v>
      </c>
      <c r="C2504" t="s">
        <v>607</v>
      </c>
      <c r="D2504" t="s">
        <v>509</v>
      </c>
      <c r="E2504">
        <v>665</v>
      </c>
      <c r="F2504">
        <v>4579</v>
      </c>
      <c r="G2504">
        <v>2.7</v>
      </c>
    </row>
    <row r="2505" spans="1:7" x14ac:dyDescent="0.25">
      <c r="A2505" t="s">
        <v>1915</v>
      </c>
      <c r="B2505" t="s">
        <v>10270</v>
      </c>
      <c r="C2505" t="s">
        <v>607</v>
      </c>
      <c r="D2505" t="s">
        <v>509</v>
      </c>
      <c r="E2505">
        <v>815</v>
      </c>
      <c r="F2505">
        <v>2623</v>
      </c>
      <c r="G2505">
        <v>3.3</v>
      </c>
    </row>
    <row r="2506" spans="1:7" x14ac:dyDescent="0.25">
      <c r="A2506" t="s">
        <v>5130</v>
      </c>
      <c r="B2506" t="s">
        <v>11130</v>
      </c>
      <c r="C2506" t="s">
        <v>607</v>
      </c>
      <c r="D2506" t="s">
        <v>509</v>
      </c>
      <c r="E2506">
        <v>979</v>
      </c>
      <c r="F2506">
        <v>3920</v>
      </c>
      <c r="G2506">
        <v>1.8</v>
      </c>
    </row>
    <row r="2507" spans="1:7" x14ac:dyDescent="0.25">
      <c r="A2507" t="s">
        <v>4377</v>
      </c>
      <c r="B2507" t="s">
        <v>9339</v>
      </c>
      <c r="C2507" t="s">
        <v>607</v>
      </c>
      <c r="D2507" t="s">
        <v>509</v>
      </c>
      <c r="E2507">
        <v>1030</v>
      </c>
      <c r="F2507">
        <v>1354</v>
      </c>
      <c r="G2507">
        <v>0.70000000000000007</v>
      </c>
    </row>
    <row r="2508" spans="1:7" x14ac:dyDescent="0.25">
      <c r="A2508" t="s">
        <v>3891</v>
      </c>
      <c r="B2508" t="s">
        <v>12546</v>
      </c>
      <c r="C2508" t="s">
        <v>607</v>
      </c>
      <c r="D2508" t="s">
        <v>509</v>
      </c>
      <c r="E2508">
        <v>1049</v>
      </c>
      <c r="F2508">
        <v>7890</v>
      </c>
      <c r="G2508">
        <v>1.9</v>
      </c>
    </row>
    <row r="2509" spans="1:7" x14ac:dyDescent="0.25">
      <c r="A2509" t="s">
        <v>7278</v>
      </c>
      <c r="B2509" t="s">
        <v>7277</v>
      </c>
      <c r="C2509" t="s">
        <v>607</v>
      </c>
      <c r="D2509" t="s">
        <v>509</v>
      </c>
      <c r="E2509">
        <v>927</v>
      </c>
      <c r="F2509">
        <v>5234</v>
      </c>
      <c r="G2509">
        <v>3.2</v>
      </c>
    </row>
    <row r="2510" spans="1:7" x14ac:dyDescent="0.25">
      <c r="A2510" t="s">
        <v>863</v>
      </c>
      <c r="B2510" t="s">
        <v>7139</v>
      </c>
      <c r="C2510" t="s">
        <v>607</v>
      </c>
      <c r="D2510" t="s">
        <v>509</v>
      </c>
      <c r="E2510">
        <v>882</v>
      </c>
      <c r="F2510">
        <v>8115</v>
      </c>
      <c r="G2510">
        <v>6.9</v>
      </c>
    </row>
    <row r="2511" spans="1:7" x14ac:dyDescent="0.25">
      <c r="A2511" t="s">
        <v>9493</v>
      </c>
      <c r="B2511" t="s">
        <v>9492</v>
      </c>
      <c r="C2511" t="s">
        <v>607</v>
      </c>
      <c r="D2511" t="s">
        <v>509</v>
      </c>
      <c r="E2511">
        <v>595</v>
      </c>
      <c r="F2511">
        <v>4690</v>
      </c>
      <c r="G2511">
        <v>4</v>
      </c>
    </row>
    <row r="2512" spans="1:7" x14ac:dyDescent="0.25">
      <c r="A2512" t="s">
        <v>4526</v>
      </c>
      <c r="B2512" t="s">
        <v>4525</v>
      </c>
      <c r="C2512" t="s">
        <v>607</v>
      </c>
      <c r="D2512" t="s">
        <v>509</v>
      </c>
      <c r="E2512">
        <v>885</v>
      </c>
      <c r="F2512">
        <v>3467</v>
      </c>
      <c r="G2512">
        <v>2.9</v>
      </c>
    </row>
    <row r="2513" spans="1:7" x14ac:dyDescent="0.25">
      <c r="A2513" t="s">
        <v>2040</v>
      </c>
      <c r="B2513" t="s">
        <v>11902</v>
      </c>
      <c r="C2513" t="s">
        <v>607</v>
      </c>
      <c r="D2513" t="s">
        <v>509</v>
      </c>
      <c r="E2513">
        <v>547</v>
      </c>
      <c r="F2513">
        <v>1121</v>
      </c>
      <c r="G2513">
        <v>1</v>
      </c>
    </row>
    <row r="2514" spans="1:7" x14ac:dyDescent="0.25">
      <c r="A2514" t="s">
        <v>8754</v>
      </c>
      <c r="B2514" t="s">
        <v>8753</v>
      </c>
      <c r="C2514" t="s">
        <v>607</v>
      </c>
      <c r="D2514" t="s">
        <v>509</v>
      </c>
      <c r="E2514">
        <v>817</v>
      </c>
      <c r="F2514">
        <v>2411</v>
      </c>
      <c r="G2514">
        <v>4.0999999999999996</v>
      </c>
    </row>
    <row r="2515" spans="1:7" x14ac:dyDescent="0.25">
      <c r="A2515" t="s">
        <v>10879</v>
      </c>
      <c r="B2515" t="s">
        <v>10878</v>
      </c>
      <c r="C2515" t="s">
        <v>607</v>
      </c>
      <c r="D2515" t="s">
        <v>509</v>
      </c>
      <c r="E2515">
        <v>447</v>
      </c>
      <c r="F2515">
        <v>766</v>
      </c>
      <c r="G2515">
        <v>3.1</v>
      </c>
    </row>
    <row r="2516" spans="1:7" x14ac:dyDescent="0.25">
      <c r="A2516" t="s">
        <v>1997</v>
      </c>
      <c r="B2516" t="s">
        <v>6976</v>
      </c>
      <c r="C2516" t="s">
        <v>607</v>
      </c>
      <c r="D2516" t="s">
        <v>509</v>
      </c>
      <c r="E2516">
        <v>983</v>
      </c>
      <c r="F2516">
        <v>2862</v>
      </c>
      <c r="G2516">
        <v>1.9</v>
      </c>
    </row>
    <row r="2517" spans="1:7" x14ac:dyDescent="0.25">
      <c r="A2517" t="s">
        <v>1815</v>
      </c>
      <c r="B2517" t="s">
        <v>9712</v>
      </c>
      <c r="C2517" t="s">
        <v>607</v>
      </c>
      <c r="D2517" t="s">
        <v>509</v>
      </c>
      <c r="E2517">
        <v>1001</v>
      </c>
      <c r="F2517">
        <v>2393</v>
      </c>
      <c r="G2517">
        <v>1</v>
      </c>
    </row>
    <row r="2518" spans="1:7" x14ac:dyDescent="0.25">
      <c r="A2518" t="s">
        <v>2764</v>
      </c>
      <c r="B2518" t="s">
        <v>2763</v>
      </c>
      <c r="C2518" t="s">
        <v>607</v>
      </c>
      <c r="D2518" t="s">
        <v>509</v>
      </c>
      <c r="E2518">
        <v>919</v>
      </c>
      <c r="F2518">
        <v>494</v>
      </c>
      <c r="G2518">
        <v>1.3</v>
      </c>
    </row>
    <row r="2519" spans="1:7" x14ac:dyDescent="0.25">
      <c r="A2519" t="s">
        <v>2795</v>
      </c>
      <c r="B2519" t="s">
        <v>8944</v>
      </c>
      <c r="C2519" t="s">
        <v>607</v>
      </c>
      <c r="D2519" t="s">
        <v>509</v>
      </c>
      <c r="E2519">
        <v>667</v>
      </c>
      <c r="F2519">
        <v>3405</v>
      </c>
      <c r="G2519">
        <v>4</v>
      </c>
    </row>
    <row r="2520" spans="1:7" x14ac:dyDescent="0.25">
      <c r="A2520" t="s">
        <v>3605</v>
      </c>
      <c r="B2520" t="s">
        <v>4800</v>
      </c>
      <c r="C2520" t="s">
        <v>607</v>
      </c>
      <c r="D2520" t="s">
        <v>509</v>
      </c>
      <c r="E2520">
        <v>852</v>
      </c>
      <c r="F2520">
        <v>1571</v>
      </c>
      <c r="G2520">
        <v>1</v>
      </c>
    </row>
    <row r="2521" spans="1:7" x14ac:dyDescent="0.25">
      <c r="A2521" t="s">
        <v>7823</v>
      </c>
      <c r="B2521" t="s">
        <v>10763</v>
      </c>
      <c r="C2521" t="s">
        <v>607</v>
      </c>
      <c r="D2521" t="s">
        <v>509</v>
      </c>
      <c r="E2521">
        <v>679</v>
      </c>
      <c r="F2521">
        <v>1083</v>
      </c>
      <c r="G2521">
        <v>2.4</v>
      </c>
    </row>
    <row r="2522" spans="1:7" x14ac:dyDescent="0.25">
      <c r="A2522" t="s">
        <v>3599</v>
      </c>
      <c r="B2522" t="s">
        <v>8169</v>
      </c>
      <c r="C2522" t="s">
        <v>607</v>
      </c>
      <c r="D2522" t="s">
        <v>509</v>
      </c>
      <c r="E2522">
        <v>1127</v>
      </c>
      <c r="F2522">
        <v>3687</v>
      </c>
      <c r="G2522">
        <v>0.9</v>
      </c>
    </row>
    <row r="2523" spans="1:7" x14ac:dyDescent="0.25">
      <c r="A2523" t="s">
        <v>6014</v>
      </c>
      <c r="B2523" t="s">
        <v>8129</v>
      </c>
      <c r="C2523" t="s">
        <v>607</v>
      </c>
      <c r="D2523" t="s">
        <v>509</v>
      </c>
      <c r="E2523">
        <v>847</v>
      </c>
      <c r="F2523">
        <v>4045</v>
      </c>
      <c r="G2523">
        <v>2.4</v>
      </c>
    </row>
    <row r="2524" spans="1:7" x14ac:dyDescent="0.25">
      <c r="A2524" t="s">
        <v>1918</v>
      </c>
      <c r="B2524" t="s">
        <v>1917</v>
      </c>
      <c r="C2524" t="s">
        <v>607</v>
      </c>
      <c r="D2524" t="s">
        <v>509</v>
      </c>
      <c r="E2524">
        <v>444</v>
      </c>
      <c r="F2524">
        <v>1199</v>
      </c>
      <c r="G2524">
        <v>1.8</v>
      </c>
    </row>
    <row r="2525" spans="1:7" x14ac:dyDescent="0.25">
      <c r="A2525" t="s">
        <v>2519</v>
      </c>
      <c r="B2525" t="s">
        <v>11896</v>
      </c>
      <c r="C2525" t="s">
        <v>607</v>
      </c>
      <c r="D2525" t="s">
        <v>509</v>
      </c>
      <c r="E2525">
        <v>832</v>
      </c>
      <c r="F2525">
        <v>1018</v>
      </c>
      <c r="G2525">
        <v>1.7000000000000002</v>
      </c>
    </row>
    <row r="2526" spans="1:7" x14ac:dyDescent="0.25">
      <c r="A2526" t="s">
        <v>775</v>
      </c>
      <c r="B2526" t="s">
        <v>11913</v>
      </c>
      <c r="C2526" t="s">
        <v>607</v>
      </c>
      <c r="D2526" t="s">
        <v>509</v>
      </c>
      <c r="E2526">
        <v>518</v>
      </c>
      <c r="F2526">
        <v>364</v>
      </c>
      <c r="G2526">
        <v>0.30000000000000004</v>
      </c>
    </row>
    <row r="2527" spans="1:7" x14ac:dyDescent="0.25">
      <c r="A2527" t="s">
        <v>6727</v>
      </c>
      <c r="B2527" t="s">
        <v>8469</v>
      </c>
      <c r="C2527" t="s">
        <v>607</v>
      </c>
      <c r="D2527" t="s">
        <v>509</v>
      </c>
      <c r="E2527">
        <v>519</v>
      </c>
      <c r="F2527">
        <v>1711</v>
      </c>
      <c r="G2527">
        <v>0.9</v>
      </c>
    </row>
    <row r="2528" spans="1:7" x14ac:dyDescent="0.25">
      <c r="A2528" t="s">
        <v>10479</v>
      </c>
      <c r="B2528" t="s">
        <v>10478</v>
      </c>
      <c r="C2528" t="s">
        <v>607</v>
      </c>
      <c r="D2528" t="s">
        <v>509</v>
      </c>
      <c r="E2528">
        <v>1018</v>
      </c>
      <c r="F2528">
        <v>4169</v>
      </c>
      <c r="G2528">
        <v>2.7</v>
      </c>
    </row>
    <row r="2529" spans="1:7" x14ac:dyDescent="0.25">
      <c r="A2529" t="s">
        <v>7065</v>
      </c>
      <c r="B2529" t="s">
        <v>7064</v>
      </c>
      <c r="C2529" t="s">
        <v>607</v>
      </c>
      <c r="D2529" t="s">
        <v>509</v>
      </c>
      <c r="E2529">
        <v>460</v>
      </c>
      <c r="F2529">
        <v>1037</v>
      </c>
      <c r="G2529">
        <v>1.3</v>
      </c>
    </row>
    <row r="2530" spans="1:7" x14ac:dyDescent="0.25">
      <c r="A2530" t="s">
        <v>2381</v>
      </c>
      <c r="B2530" t="s">
        <v>6858</v>
      </c>
      <c r="C2530" t="s">
        <v>607</v>
      </c>
      <c r="D2530" t="s">
        <v>509</v>
      </c>
      <c r="E2530">
        <v>1083</v>
      </c>
      <c r="F2530">
        <v>1741</v>
      </c>
      <c r="G2530">
        <v>0.60000000000000009</v>
      </c>
    </row>
    <row r="2531" spans="1:7" x14ac:dyDescent="0.25">
      <c r="A2531" t="s">
        <v>3755</v>
      </c>
      <c r="B2531" t="s">
        <v>3754</v>
      </c>
      <c r="C2531" t="s">
        <v>607</v>
      </c>
      <c r="D2531" t="s">
        <v>509</v>
      </c>
      <c r="E2531">
        <v>1195</v>
      </c>
      <c r="F2531">
        <v>1335</v>
      </c>
      <c r="G2531">
        <v>0.4</v>
      </c>
    </row>
    <row r="2532" spans="1:7" x14ac:dyDescent="0.25">
      <c r="A2532" t="s">
        <v>5157</v>
      </c>
      <c r="B2532" t="s">
        <v>10296</v>
      </c>
      <c r="C2532" t="s">
        <v>607</v>
      </c>
      <c r="D2532" t="s">
        <v>509</v>
      </c>
      <c r="E2532">
        <v>850</v>
      </c>
      <c r="F2532">
        <v>2070</v>
      </c>
      <c r="G2532">
        <v>0.2</v>
      </c>
    </row>
    <row r="2533" spans="1:7" x14ac:dyDescent="0.25">
      <c r="A2533" t="s">
        <v>608</v>
      </c>
      <c r="B2533" t="s">
        <v>8026</v>
      </c>
      <c r="C2533" t="s">
        <v>607</v>
      </c>
      <c r="D2533" t="s">
        <v>509</v>
      </c>
      <c r="E2533">
        <v>639</v>
      </c>
      <c r="F2533">
        <v>2982</v>
      </c>
      <c r="G2533">
        <v>0.60000000000000009</v>
      </c>
    </row>
    <row r="2534" spans="1:7" x14ac:dyDescent="0.25">
      <c r="A2534" t="s">
        <v>2176</v>
      </c>
      <c r="B2534" t="s">
        <v>8454</v>
      </c>
      <c r="C2534" t="s">
        <v>607</v>
      </c>
      <c r="D2534" t="s">
        <v>509</v>
      </c>
      <c r="E2534">
        <v>1101</v>
      </c>
      <c r="F2534">
        <v>387</v>
      </c>
      <c r="G2534">
        <v>0.60000000000000009</v>
      </c>
    </row>
    <row r="2535" spans="1:7" x14ac:dyDescent="0.25">
      <c r="A2535" t="s">
        <v>3753</v>
      </c>
      <c r="B2535" t="s">
        <v>12549</v>
      </c>
      <c r="C2535" t="s">
        <v>607</v>
      </c>
      <c r="D2535" t="s">
        <v>509</v>
      </c>
      <c r="E2535">
        <v>931</v>
      </c>
      <c r="F2535">
        <v>3334</v>
      </c>
      <c r="G2535">
        <v>2.2000000000000002</v>
      </c>
    </row>
    <row r="2536" spans="1:7" x14ac:dyDescent="0.25">
      <c r="A2536" t="s">
        <v>5452</v>
      </c>
      <c r="B2536" t="s">
        <v>7940</v>
      </c>
      <c r="C2536" t="s">
        <v>607</v>
      </c>
      <c r="D2536" t="s">
        <v>509</v>
      </c>
      <c r="E2536">
        <v>1124</v>
      </c>
      <c r="F2536">
        <v>2919</v>
      </c>
      <c r="G2536">
        <v>0.70000000000000007</v>
      </c>
    </row>
    <row r="2537" spans="1:7" x14ac:dyDescent="0.25">
      <c r="A2537" t="s">
        <v>5089</v>
      </c>
      <c r="B2537" t="s">
        <v>5088</v>
      </c>
      <c r="C2537" t="s">
        <v>607</v>
      </c>
      <c r="D2537" t="s">
        <v>509</v>
      </c>
      <c r="E2537">
        <v>1074</v>
      </c>
      <c r="F2537">
        <v>4548</v>
      </c>
      <c r="G2537">
        <v>1.1000000000000001</v>
      </c>
    </row>
    <row r="2538" spans="1:7" x14ac:dyDescent="0.25">
      <c r="A2538" t="s">
        <v>6325</v>
      </c>
      <c r="B2538" t="s">
        <v>6324</v>
      </c>
      <c r="C2538" t="s">
        <v>607</v>
      </c>
      <c r="D2538" t="s">
        <v>509</v>
      </c>
      <c r="E2538">
        <v>759</v>
      </c>
      <c r="F2538">
        <v>2696</v>
      </c>
      <c r="G2538">
        <v>0.5</v>
      </c>
    </row>
    <row r="2539" spans="1:7" x14ac:dyDescent="0.25">
      <c r="A2539" t="s">
        <v>4583</v>
      </c>
      <c r="B2539" t="s">
        <v>4582</v>
      </c>
      <c r="C2539" t="s">
        <v>607</v>
      </c>
      <c r="D2539" t="s">
        <v>509</v>
      </c>
      <c r="E2539">
        <v>1214</v>
      </c>
      <c r="F2539">
        <v>5197</v>
      </c>
      <c r="G2539">
        <v>0.5</v>
      </c>
    </row>
    <row r="2540" spans="1:7" x14ac:dyDescent="0.25">
      <c r="A2540" t="s">
        <v>3990</v>
      </c>
      <c r="B2540" t="s">
        <v>7950</v>
      </c>
      <c r="C2540" t="s">
        <v>607</v>
      </c>
      <c r="D2540" t="s">
        <v>509</v>
      </c>
      <c r="E2540">
        <v>956</v>
      </c>
      <c r="F2540">
        <v>3072</v>
      </c>
      <c r="G2540">
        <v>0.4</v>
      </c>
    </row>
    <row r="2541" spans="1:7" x14ac:dyDescent="0.25">
      <c r="A2541" t="s">
        <v>9255</v>
      </c>
      <c r="B2541" t="s">
        <v>9254</v>
      </c>
      <c r="C2541" t="s">
        <v>607</v>
      </c>
      <c r="D2541" t="s">
        <v>509</v>
      </c>
      <c r="E2541">
        <v>603</v>
      </c>
      <c r="F2541">
        <v>3584</v>
      </c>
      <c r="G2541">
        <v>2.7</v>
      </c>
    </row>
    <row r="2542" spans="1:7" x14ac:dyDescent="0.25">
      <c r="A2542" t="s">
        <v>6942</v>
      </c>
      <c r="B2542" t="s">
        <v>8840</v>
      </c>
      <c r="C2542" t="s">
        <v>607</v>
      </c>
      <c r="D2542" t="s">
        <v>509</v>
      </c>
      <c r="E2542">
        <v>771</v>
      </c>
      <c r="F2542">
        <v>3073</v>
      </c>
      <c r="G2542">
        <v>5.9</v>
      </c>
    </row>
    <row r="2543" spans="1:7" x14ac:dyDescent="0.25">
      <c r="A2543" t="s">
        <v>10960</v>
      </c>
      <c r="B2543" t="s">
        <v>11236</v>
      </c>
      <c r="C2543" t="s">
        <v>607</v>
      </c>
      <c r="D2543" t="s">
        <v>509</v>
      </c>
      <c r="E2543">
        <v>820</v>
      </c>
      <c r="F2543">
        <v>2722</v>
      </c>
      <c r="G2543">
        <v>2.1</v>
      </c>
    </row>
    <row r="2544" spans="1:7" x14ac:dyDescent="0.25">
      <c r="A2544" t="s">
        <v>3003</v>
      </c>
      <c r="B2544" t="s">
        <v>5741</v>
      </c>
      <c r="C2544" t="s">
        <v>607</v>
      </c>
      <c r="D2544" t="s">
        <v>509</v>
      </c>
      <c r="E2544">
        <v>636</v>
      </c>
      <c r="F2544">
        <v>472</v>
      </c>
      <c r="G2544">
        <v>4.2</v>
      </c>
    </row>
    <row r="2545" spans="1:7" x14ac:dyDescent="0.25">
      <c r="A2545" t="s">
        <v>6077</v>
      </c>
      <c r="B2545" t="s">
        <v>6076</v>
      </c>
      <c r="C2545" t="s">
        <v>607</v>
      </c>
      <c r="D2545" t="s">
        <v>509</v>
      </c>
      <c r="E2545">
        <v>747</v>
      </c>
      <c r="F2545">
        <v>515</v>
      </c>
      <c r="G2545">
        <v>3.5</v>
      </c>
    </row>
    <row r="2546" spans="1:7" x14ac:dyDescent="0.25">
      <c r="A2546" t="s">
        <v>12463</v>
      </c>
      <c r="B2546" t="s">
        <v>12462</v>
      </c>
      <c r="C2546" t="s">
        <v>607</v>
      </c>
      <c r="D2546" t="s">
        <v>509</v>
      </c>
      <c r="E2546">
        <v>647</v>
      </c>
      <c r="F2546">
        <v>248</v>
      </c>
      <c r="G2546">
        <v>2.7</v>
      </c>
    </row>
    <row r="2547" spans="1:7" x14ac:dyDescent="0.25">
      <c r="A2547" t="s">
        <v>6898</v>
      </c>
      <c r="B2547" t="s">
        <v>2742</v>
      </c>
      <c r="C2547" t="s">
        <v>607</v>
      </c>
      <c r="D2547" t="s">
        <v>509</v>
      </c>
      <c r="E2547">
        <v>780</v>
      </c>
      <c r="F2547">
        <v>2741</v>
      </c>
      <c r="G2547">
        <v>1.4</v>
      </c>
    </row>
    <row r="2548" spans="1:7" x14ac:dyDescent="0.25">
      <c r="A2548" t="s">
        <v>6700</v>
      </c>
      <c r="B2548" t="s">
        <v>7269</v>
      </c>
      <c r="C2548" t="s">
        <v>607</v>
      </c>
      <c r="D2548" t="s">
        <v>509</v>
      </c>
      <c r="E2548">
        <v>865</v>
      </c>
      <c r="F2548">
        <v>2680</v>
      </c>
      <c r="G2548">
        <v>0.5</v>
      </c>
    </row>
    <row r="2549" spans="1:7" x14ac:dyDescent="0.25">
      <c r="A2549" t="s">
        <v>10825</v>
      </c>
      <c r="B2549" t="s">
        <v>10824</v>
      </c>
      <c r="C2549" t="s">
        <v>1277</v>
      </c>
      <c r="D2549" t="s">
        <v>453</v>
      </c>
      <c r="E2549">
        <v>18</v>
      </c>
      <c r="F2549">
        <v>6577</v>
      </c>
      <c r="G2549">
        <v>282</v>
      </c>
    </row>
    <row r="2550" spans="1:7" x14ac:dyDescent="0.25">
      <c r="A2550" t="s">
        <v>5121</v>
      </c>
      <c r="B2550" t="s">
        <v>10315</v>
      </c>
      <c r="C2550" t="s">
        <v>1277</v>
      </c>
      <c r="D2550" t="s">
        <v>453</v>
      </c>
      <c r="E2550">
        <v>74</v>
      </c>
      <c r="F2550">
        <v>3360</v>
      </c>
      <c r="G2550">
        <v>12.1</v>
      </c>
    </row>
    <row r="2551" spans="1:7" x14ac:dyDescent="0.25">
      <c r="A2551" t="s">
        <v>3609</v>
      </c>
      <c r="B2551" t="s">
        <v>12093</v>
      </c>
      <c r="C2551" t="s">
        <v>1277</v>
      </c>
      <c r="D2551" t="s">
        <v>453</v>
      </c>
      <c r="E2551">
        <v>14</v>
      </c>
      <c r="F2551">
        <v>1380</v>
      </c>
      <c r="G2551">
        <v>8</v>
      </c>
    </row>
    <row r="2552" spans="1:7" x14ac:dyDescent="0.25">
      <c r="A2552" t="s">
        <v>11860</v>
      </c>
      <c r="B2552" t="s">
        <v>9039</v>
      </c>
      <c r="C2552" t="s">
        <v>1277</v>
      </c>
      <c r="D2552" t="s">
        <v>453</v>
      </c>
      <c r="E2552">
        <v>40</v>
      </c>
      <c r="F2552">
        <v>5199</v>
      </c>
      <c r="G2552">
        <v>3.9</v>
      </c>
    </row>
    <row r="2553" spans="1:7" x14ac:dyDescent="0.25">
      <c r="A2553" t="s">
        <v>6346</v>
      </c>
      <c r="B2553" t="s">
        <v>3401</v>
      </c>
      <c r="C2553" t="s">
        <v>1277</v>
      </c>
      <c r="D2553" t="s">
        <v>453</v>
      </c>
      <c r="E2553">
        <v>13</v>
      </c>
      <c r="F2553">
        <v>2522</v>
      </c>
      <c r="G2553">
        <v>5.3</v>
      </c>
    </row>
    <row r="2554" spans="1:7" x14ac:dyDescent="0.25">
      <c r="A2554" t="s">
        <v>1687</v>
      </c>
      <c r="B2554" t="s">
        <v>1686</v>
      </c>
      <c r="C2554" t="s">
        <v>1277</v>
      </c>
      <c r="D2554" t="s">
        <v>453</v>
      </c>
      <c r="E2554">
        <v>9</v>
      </c>
      <c r="F2554">
        <v>3262</v>
      </c>
      <c r="G2554">
        <v>5</v>
      </c>
    </row>
    <row r="2555" spans="1:7" x14ac:dyDescent="0.25">
      <c r="A2555" t="s">
        <v>3763</v>
      </c>
      <c r="B2555" t="s">
        <v>3762</v>
      </c>
      <c r="C2555" t="s">
        <v>1277</v>
      </c>
      <c r="D2555" t="s">
        <v>453</v>
      </c>
      <c r="E2555">
        <v>49</v>
      </c>
      <c r="F2555">
        <v>2912</v>
      </c>
      <c r="G2555">
        <v>7.7</v>
      </c>
    </row>
    <row r="2556" spans="1:7" x14ac:dyDescent="0.25">
      <c r="A2556" t="s">
        <v>10682</v>
      </c>
      <c r="B2556" t="s">
        <v>10681</v>
      </c>
      <c r="C2556" t="s">
        <v>1277</v>
      </c>
      <c r="D2556" t="s">
        <v>453</v>
      </c>
      <c r="E2556">
        <v>28</v>
      </c>
      <c r="F2556">
        <v>3818</v>
      </c>
      <c r="G2556">
        <v>21.3</v>
      </c>
    </row>
    <row r="2557" spans="1:7" x14ac:dyDescent="0.25">
      <c r="A2557" t="s">
        <v>4155</v>
      </c>
      <c r="B2557" t="s">
        <v>4154</v>
      </c>
      <c r="C2557" t="s">
        <v>1277</v>
      </c>
      <c r="D2557" t="s">
        <v>453</v>
      </c>
      <c r="E2557">
        <v>26</v>
      </c>
      <c r="F2557">
        <v>10208</v>
      </c>
      <c r="G2557">
        <v>9.3000000000000007</v>
      </c>
    </row>
    <row r="2558" spans="1:7" x14ac:dyDescent="0.25">
      <c r="A2558" t="s">
        <v>6600</v>
      </c>
      <c r="B2558" t="s">
        <v>11965</v>
      </c>
      <c r="C2558" t="s">
        <v>1277</v>
      </c>
      <c r="D2558" t="s">
        <v>453</v>
      </c>
      <c r="E2558">
        <v>26</v>
      </c>
      <c r="F2558">
        <v>829</v>
      </c>
      <c r="G2558">
        <v>3.5</v>
      </c>
    </row>
    <row r="2559" spans="1:7" x14ac:dyDescent="0.25">
      <c r="A2559" t="s">
        <v>5512</v>
      </c>
      <c r="B2559" t="s">
        <v>12364</v>
      </c>
      <c r="C2559" t="s">
        <v>1277</v>
      </c>
      <c r="D2559" t="s">
        <v>453</v>
      </c>
      <c r="E2559">
        <v>18</v>
      </c>
      <c r="F2559">
        <v>2005</v>
      </c>
      <c r="G2559">
        <v>7.5</v>
      </c>
    </row>
    <row r="2560" spans="1:7" x14ac:dyDescent="0.25">
      <c r="A2560" t="s">
        <v>2418</v>
      </c>
      <c r="B2560" t="s">
        <v>2417</v>
      </c>
      <c r="C2560" t="s">
        <v>1277</v>
      </c>
      <c r="D2560" t="s">
        <v>453</v>
      </c>
      <c r="E2560">
        <v>18</v>
      </c>
      <c r="F2560">
        <v>5563</v>
      </c>
      <c r="G2560">
        <v>9.5</v>
      </c>
    </row>
    <row r="2561" spans="1:7" x14ac:dyDescent="0.25">
      <c r="A2561" t="s">
        <v>2392</v>
      </c>
      <c r="B2561" t="s">
        <v>5677</v>
      </c>
      <c r="C2561" t="s">
        <v>1277</v>
      </c>
      <c r="D2561" t="s">
        <v>453</v>
      </c>
      <c r="E2561">
        <v>47</v>
      </c>
      <c r="F2561">
        <v>5796</v>
      </c>
      <c r="G2561">
        <v>3.8</v>
      </c>
    </row>
    <row r="2562" spans="1:7" x14ac:dyDescent="0.25">
      <c r="A2562" t="s">
        <v>4700</v>
      </c>
      <c r="B2562" t="s">
        <v>4778</v>
      </c>
      <c r="C2562" t="s">
        <v>1277</v>
      </c>
      <c r="D2562" t="s">
        <v>453</v>
      </c>
      <c r="E2562">
        <v>40</v>
      </c>
      <c r="F2562">
        <v>1135</v>
      </c>
      <c r="G2562">
        <v>6.8</v>
      </c>
    </row>
    <row r="2563" spans="1:7" x14ac:dyDescent="0.25">
      <c r="A2563" t="s">
        <v>7532</v>
      </c>
      <c r="B2563" t="s">
        <v>7531</v>
      </c>
      <c r="C2563" t="s">
        <v>1277</v>
      </c>
      <c r="D2563" t="s">
        <v>453</v>
      </c>
      <c r="E2563">
        <v>23</v>
      </c>
      <c r="F2563">
        <v>9478</v>
      </c>
      <c r="G2563">
        <v>14.1</v>
      </c>
    </row>
    <row r="2564" spans="1:7" x14ac:dyDescent="0.25">
      <c r="A2564" t="s">
        <v>7036</v>
      </c>
      <c r="B2564" t="s">
        <v>7035</v>
      </c>
      <c r="C2564" t="s">
        <v>1277</v>
      </c>
      <c r="D2564" t="s">
        <v>453</v>
      </c>
      <c r="E2564">
        <v>23</v>
      </c>
      <c r="F2564">
        <v>4877</v>
      </c>
      <c r="G2564">
        <v>18.600000000000001</v>
      </c>
    </row>
    <row r="2565" spans="1:7" x14ac:dyDescent="0.25">
      <c r="A2565" t="s">
        <v>8205</v>
      </c>
      <c r="B2565" t="s">
        <v>8204</v>
      </c>
      <c r="C2565" t="s">
        <v>1277</v>
      </c>
      <c r="D2565" t="s">
        <v>453</v>
      </c>
      <c r="E2565">
        <v>16</v>
      </c>
      <c r="F2565">
        <v>1173</v>
      </c>
      <c r="G2565">
        <v>24.7</v>
      </c>
    </row>
    <row r="2566" spans="1:7" x14ac:dyDescent="0.25">
      <c r="A2566" t="s">
        <v>5904</v>
      </c>
      <c r="B2566" t="s">
        <v>8020</v>
      </c>
      <c r="C2566" t="s">
        <v>1277</v>
      </c>
      <c r="D2566" t="s">
        <v>453</v>
      </c>
      <c r="E2566">
        <v>26</v>
      </c>
      <c r="F2566">
        <v>3339</v>
      </c>
      <c r="G2566">
        <v>17.3</v>
      </c>
    </row>
    <row r="2567" spans="1:7" x14ac:dyDescent="0.25">
      <c r="A2567" t="s">
        <v>5617</v>
      </c>
      <c r="B2567" t="s">
        <v>5616</v>
      </c>
      <c r="C2567" t="s">
        <v>1277</v>
      </c>
      <c r="D2567" t="s">
        <v>453</v>
      </c>
      <c r="E2567">
        <v>10</v>
      </c>
      <c r="F2567">
        <v>2077</v>
      </c>
      <c r="G2567">
        <v>12.1</v>
      </c>
    </row>
    <row r="2568" spans="1:7" x14ac:dyDescent="0.25">
      <c r="A2568" t="s">
        <v>3791</v>
      </c>
      <c r="B2568" t="s">
        <v>3949</v>
      </c>
      <c r="C2568" t="s">
        <v>1277</v>
      </c>
      <c r="D2568" t="s">
        <v>453</v>
      </c>
      <c r="E2568">
        <v>53</v>
      </c>
      <c r="F2568">
        <v>2597</v>
      </c>
      <c r="G2568">
        <v>7.4</v>
      </c>
    </row>
    <row r="2569" spans="1:7" x14ac:dyDescent="0.25">
      <c r="A2569" t="s">
        <v>5237</v>
      </c>
      <c r="B2569" t="s">
        <v>9781</v>
      </c>
      <c r="C2569" t="s">
        <v>1277</v>
      </c>
      <c r="D2569" t="s">
        <v>453</v>
      </c>
      <c r="E2569">
        <v>9</v>
      </c>
      <c r="F2569">
        <v>6736</v>
      </c>
      <c r="G2569">
        <v>5.9</v>
      </c>
    </row>
    <row r="2570" spans="1:7" x14ac:dyDescent="0.25">
      <c r="A2570" t="s">
        <v>3890</v>
      </c>
      <c r="B2570" t="s">
        <v>10762</v>
      </c>
      <c r="C2570" t="s">
        <v>1277</v>
      </c>
      <c r="D2570" t="s">
        <v>453</v>
      </c>
      <c r="E2570">
        <v>36</v>
      </c>
      <c r="F2570">
        <v>10565</v>
      </c>
      <c r="G2570">
        <v>5</v>
      </c>
    </row>
    <row r="2571" spans="1:7" x14ac:dyDescent="0.25">
      <c r="A2571" t="s">
        <v>3750</v>
      </c>
      <c r="B2571" t="s">
        <v>7279</v>
      </c>
      <c r="C2571" t="s">
        <v>1277</v>
      </c>
      <c r="D2571" t="s">
        <v>453</v>
      </c>
      <c r="E2571">
        <v>11</v>
      </c>
      <c r="F2571">
        <v>9782</v>
      </c>
      <c r="G2571">
        <v>7.8</v>
      </c>
    </row>
    <row r="2572" spans="1:7" x14ac:dyDescent="0.25">
      <c r="A2572" t="s">
        <v>6360</v>
      </c>
      <c r="B2572" t="s">
        <v>8007</v>
      </c>
      <c r="C2572" t="s">
        <v>1277</v>
      </c>
      <c r="D2572" t="s">
        <v>453</v>
      </c>
      <c r="E2572">
        <v>19</v>
      </c>
      <c r="F2572">
        <v>6402</v>
      </c>
      <c r="G2572">
        <v>4.0999999999999996</v>
      </c>
    </row>
    <row r="2573" spans="1:7" x14ac:dyDescent="0.25">
      <c r="A2573" t="s">
        <v>7564</v>
      </c>
      <c r="B2573" t="s">
        <v>11802</v>
      </c>
      <c r="C2573" t="s">
        <v>1277</v>
      </c>
      <c r="D2573" t="s">
        <v>453</v>
      </c>
      <c r="E2573">
        <v>60</v>
      </c>
      <c r="F2573">
        <v>5832</v>
      </c>
      <c r="G2573">
        <v>8.3000000000000007</v>
      </c>
    </row>
    <row r="2574" spans="1:7" x14ac:dyDescent="0.25">
      <c r="A2574" t="s">
        <v>2366</v>
      </c>
      <c r="B2574" t="s">
        <v>2365</v>
      </c>
      <c r="C2574" t="s">
        <v>1277</v>
      </c>
      <c r="D2574" t="s">
        <v>453</v>
      </c>
      <c r="E2574">
        <v>22</v>
      </c>
      <c r="F2574">
        <v>3112</v>
      </c>
      <c r="G2574">
        <v>17.600000000000001</v>
      </c>
    </row>
    <row r="2575" spans="1:7" x14ac:dyDescent="0.25">
      <c r="A2575" t="s">
        <v>7688</v>
      </c>
      <c r="B2575" t="s">
        <v>11983</v>
      </c>
      <c r="C2575" t="s">
        <v>1277</v>
      </c>
      <c r="D2575" t="s">
        <v>453</v>
      </c>
      <c r="E2575">
        <v>20</v>
      </c>
      <c r="F2575">
        <v>8155</v>
      </c>
      <c r="G2575">
        <v>15.4</v>
      </c>
    </row>
    <row r="2576" spans="1:7" x14ac:dyDescent="0.25">
      <c r="A2576" t="s">
        <v>3099</v>
      </c>
      <c r="B2576" t="s">
        <v>3098</v>
      </c>
      <c r="C2576" t="s">
        <v>1277</v>
      </c>
      <c r="D2576" t="s">
        <v>453</v>
      </c>
      <c r="E2576">
        <v>26</v>
      </c>
      <c r="F2576">
        <v>5738</v>
      </c>
      <c r="G2576">
        <v>6.6</v>
      </c>
    </row>
    <row r="2577" spans="1:7" x14ac:dyDescent="0.25">
      <c r="A2577" t="s">
        <v>1852</v>
      </c>
      <c r="B2577" t="s">
        <v>10860</v>
      </c>
      <c r="C2577" t="s">
        <v>1277</v>
      </c>
      <c r="D2577" t="s">
        <v>453</v>
      </c>
      <c r="E2577">
        <v>37</v>
      </c>
      <c r="F2577">
        <v>4527</v>
      </c>
      <c r="G2577">
        <v>3.5</v>
      </c>
    </row>
    <row r="2578" spans="1:7" x14ac:dyDescent="0.25">
      <c r="A2578" t="s">
        <v>10405</v>
      </c>
      <c r="B2578" t="s">
        <v>10404</v>
      </c>
      <c r="C2578" t="s">
        <v>1277</v>
      </c>
      <c r="D2578" t="s">
        <v>453</v>
      </c>
      <c r="E2578">
        <v>20</v>
      </c>
      <c r="F2578">
        <v>1266</v>
      </c>
      <c r="G2578">
        <v>10.5</v>
      </c>
    </row>
    <row r="2579" spans="1:7" x14ac:dyDescent="0.25">
      <c r="A2579" t="s">
        <v>6859</v>
      </c>
      <c r="B2579" t="s">
        <v>7134</v>
      </c>
      <c r="C2579" t="s">
        <v>1277</v>
      </c>
      <c r="D2579" t="s">
        <v>453</v>
      </c>
      <c r="E2579">
        <v>28</v>
      </c>
      <c r="F2579">
        <v>6704</v>
      </c>
      <c r="G2579">
        <v>7.6</v>
      </c>
    </row>
    <row r="2580" spans="1:7" x14ac:dyDescent="0.25">
      <c r="A2580" t="s">
        <v>8439</v>
      </c>
      <c r="B2580" t="s">
        <v>8438</v>
      </c>
      <c r="C2580" t="s">
        <v>1277</v>
      </c>
      <c r="D2580" t="s">
        <v>453</v>
      </c>
      <c r="E2580">
        <v>22</v>
      </c>
      <c r="F2580">
        <v>1557</v>
      </c>
      <c r="G2580">
        <v>38.200000000000003</v>
      </c>
    </row>
    <row r="2581" spans="1:7" x14ac:dyDescent="0.25">
      <c r="A2581" t="s">
        <v>3554</v>
      </c>
      <c r="B2581" t="s">
        <v>3553</v>
      </c>
      <c r="C2581" t="s">
        <v>1277</v>
      </c>
      <c r="D2581" t="s">
        <v>453</v>
      </c>
      <c r="E2581">
        <v>15</v>
      </c>
      <c r="F2581">
        <v>7129</v>
      </c>
      <c r="G2581">
        <v>5.6</v>
      </c>
    </row>
    <row r="2582" spans="1:7" x14ac:dyDescent="0.25">
      <c r="A2582" t="s">
        <v>7528</v>
      </c>
      <c r="B2582" t="s">
        <v>12116</v>
      </c>
      <c r="C2582" t="s">
        <v>1277</v>
      </c>
      <c r="D2582" t="s">
        <v>453</v>
      </c>
      <c r="E2582">
        <v>20</v>
      </c>
      <c r="F2582">
        <v>1830</v>
      </c>
      <c r="G2582">
        <v>4.5</v>
      </c>
    </row>
    <row r="2583" spans="1:7" x14ac:dyDescent="0.25">
      <c r="A2583" t="s">
        <v>3046</v>
      </c>
      <c r="B2583" t="s">
        <v>3045</v>
      </c>
      <c r="C2583" t="s">
        <v>1277</v>
      </c>
      <c r="D2583" t="s">
        <v>453</v>
      </c>
      <c r="E2583">
        <v>46</v>
      </c>
      <c r="F2583">
        <v>4477</v>
      </c>
      <c r="G2583">
        <v>6.6</v>
      </c>
    </row>
    <row r="2584" spans="1:7" x14ac:dyDescent="0.25">
      <c r="A2584" t="s">
        <v>4043</v>
      </c>
      <c r="B2584" t="s">
        <v>9861</v>
      </c>
      <c r="C2584" t="s">
        <v>1277</v>
      </c>
      <c r="D2584" t="s">
        <v>453</v>
      </c>
      <c r="E2584">
        <v>47</v>
      </c>
      <c r="F2584">
        <v>5061</v>
      </c>
      <c r="G2584">
        <v>2.1</v>
      </c>
    </row>
    <row r="2585" spans="1:7" x14ac:dyDescent="0.25">
      <c r="A2585" t="s">
        <v>5999</v>
      </c>
      <c r="B2585" t="s">
        <v>12538</v>
      </c>
      <c r="C2585" t="s">
        <v>1277</v>
      </c>
      <c r="D2585" t="s">
        <v>453</v>
      </c>
      <c r="E2585">
        <v>9</v>
      </c>
      <c r="F2585">
        <v>3326</v>
      </c>
      <c r="G2585">
        <v>6.8</v>
      </c>
    </row>
    <row r="2586" spans="1:7" x14ac:dyDescent="0.25">
      <c r="A2586" t="s">
        <v>9498</v>
      </c>
      <c r="B2586" t="s">
        <v>11222</v>
      </c>
      <c r="C2586" t="s">
        <v>1277</v>
      </c>
      <c r="D2586" t="s">
        <v>453</v>
      </c>
      <c r="E2586">
        <v>19</v>
      </c>
      <c r="F2586">
        <v>2214</v>
      </c>
      <c r="G2586">
        <v>3.1</v>
      </c>
    </row>
    <row r="2587" spans="1:7" x14ac:dyDescent="0.25">
      <c r="A2587" t="s">
        <v>8225</v>
      </c>
      <c r="B2587" t="s">
        <v>10810</v>
      </c>
      <c r="C2587" t="s">
        <v>1277</v>
      </c>
      <c r="D2587" t="s">
        <v>453</v>
      </c>
      <c r="E2587">
        <v>29</v>
      </c>
      <c r="F2587">
        <v>4332</v>
      </c>
      <c r="G2587">
        <v>17.8</v>
      </c>
    </row>
    <row r="2588" spans="1:7" x14ac:dyDescent="0.25">
      <c r="A2588" t="s">
        <v>11366</v>
      </c>
      <c r="B2588" t="s">
        <v>11365</v>
      </c>
      <c r="C2588" t="s">
        <v>1277</v>
      </c>
      <c r="D2588" t="s">
        <v>453</v>
      </c>
      <c r="E2588">
        <v>5</v>
      </c>
      <c r="F2588">
        <v>4955</v>
      </c>
      <c r="G2588">
        <v>6.6</v>
      </c>
    </row>
    <row r="2589" spans="1:7" x14ac:dyDescent="0.25">
      <c r="A2589" t="s">
        <v>7735</v>
      </c>
      <c r="B2589" t="s">
        <v>7734</v>
      </c>
      <c r="C2589" t="s">
        <v>1277</v>
      </c>
      <c r="D2589" t="s">
        <v>453</v>
      </c>
      <c r="E2589">
        <v>7</v>
      </c>
      <c r="F2589">
        <v>454</v>
      </c>
      <c r="G2589">
        <v>4.0999999999999996</v>
      </c>
    </row>
    <row r="2590" spans="1:7" x14ac:dyDescent="0.25">
      <c r="A2590" t="s">
        <v>7226</v>
      </c>
      <c r="B2590" t="s">
        <v>7225</v>
      </c>
      <c r="C2590" t="s">
        <v>1277</v>
      </c>
      <c r="D2590" t="s">
        <v>453</v>
      </c>
      <c r="E2590">
        <v>22</v>
      </c>
      <c r="F2590">
        <v>2658</v>
      </c>
      <c r="G2590">
        <v>16.2</v>
      </c>
    </row>
    <row r="2591" spans="1:7" x14ac:dyDescent="0.25">
      <c r="A2591" t="s">
        <v>9824</v>
      </c>
      <c r="B2591" t="s">
        <v>9823</v>
      </c>
      <c r="C2591" t="s">
        <v>1277</v>
      </c>
      <c r="D2591" t="s">
        <v>453</v>
      </c>
      <c r="E2591">
        <v>7</v>
      </c>
      <c r="F2591">
        <v>446</v>
      </c>
      <c r="G2591">
        <v>5</v>
      </c>
    </row>
    <row r="2592" spans="1:7" x14ac:dyDescent="0.25">
      <c r="A2592" t="s">
        <v>3578</v>
      </c>
      <c r="B2592" t="s">
        <v>3577</v>
      </c>
      <c r="C2592" t="s">
        <v>1277</v>
      </c>
      <c r="D2592" t="s">
        <v>453</v>
      </c>
      <c r="E2592">
        <v>55</v>
      </c>
      <c r="F2592">
        <v>5102</v>
      </c>
      <c r="G2592">
        <v>1.9</v>
      </c>
    </row>
    <row r="2593" spans="1:7" x14ac:dyDescent="0.25">
      <c r="A2593" t="s">
        <v>1786</v>
      </c>
      <c r="B2593" t="s">
        <v>6010</v>
      </c>
      <c r="C2593" t="s">
        <v>1277</v>
      </c>
      <c r="D2593" t="s">
        <v>453</v>
      </c>
      <c r="E2593">
        <v>40</v>
      </c>
      <c r="F2593">
        <v>2232</v>
      </c>
      <c r="G2593">
        <v>3.3</v>
      </c>
    </row>
    <row r="2594" spans="1:7" x14ac:dyDescent="0.25">
      <c r="A2594" t="s">
        <v>5485</v>
      </c>
      <c r="B2594" t="s">
        <v>6692</v>
      </c>
      <c r="C2594" t="s">
        <v>1277</v>
      </c>
      <c r="D2594" t="s">
        <v>453</v>
      </c>
      <c r="E2594">
        <v>41</v>
      </c>
      <c r="F2594">
        <v>5038</v>
      </c>
      <c r="G2594">
        <v>4.3</v>
      </c>
    </row>
    <row r="2595" spans="1:7" x14ac:dyDescent="0.25">
      <c r="A2595" t="s">
        <v>2729</v>
      </c>
      <c r="B2595" t="s">
        <v>8298</v>
      </c>
      <c r="C2595" t="s">
        <v>1277</v>
      </c>
      <c r="D2595" t="s">
        <v>453</v>
      </c>
      <c r="E2595">
        <v>23</v>
      </c>
      <c r="F2595">
        <v>3355</v>
      </c>
      <c r="G2595">
        <v>3.4</v>
      </c>
    </row>
    <row r="2596" spans="1:7" x14ac:dyDescent="0.25">
      <c r="A2596" t="s">
        <v>3445</v>
      </c>
      <c r="B2596" t="s">
        <v>7130</v>
      </c>
      <c r="C2596" t="s">
        <v>1277</v>
      </c>
      <c r="D2596" t="s">
        <v>453</v>
      </c>
      <c r="E2596">
        <v>48</v>
      </c>
      <c r="F2596">
        <v>2013</v>
      </c>
      <c r="G2596">
        <v>2.4</v>
      </c>
    </row>
    <row r="2597" spans="1:7" x14ac:dyDescent="0.25">
      <c r="A2597" t="s">
        <v>5048</v>
      </c>
      <c r="B2597" t="s">
        <v>10648</v>
      </c>
      <c r="C2597" t="s">
        <v>1277</v>
      </c>
      <c r="D2597" t="s">
        <v>453</v>
      </c>
      <c r="E2597">
        <v>3</v>
      </c>
      <c r="F2597">
        <v>2967</v>
      </c>
      <c r="G2597">
        <v>6.7</v>
      </c>
    </row>
    <row r="2598" spans="1:7" x14ac:dyDescent="0.25">
      <c r="A2598" t="s">
        <v>7097</v>
      </c>
      <c r="B2598" t="s">
        <v>7096</v>
      </c>
      <c r="C2598" t="s">
        <v>1277</v>
      </c>
      <c r="D2598" t="s">
        <v>453</v>
      </c>
      <c r="E2598">
        <v>5</v>
      </c>
      <c r="F2598">
        <v>166</v>
      </c>
      <c r="G2598">
        <v>3.2</v>
      </c>
    </row>
    <row r="2599" spans="1:7" x14ac:dyDescent="0.25">
      <c r="A2599" t="s">
        <v>9359</v>
      </c>
      <c r="B2599" t="s">
        <v>9358</v>
      </c>
      <c r="C2599" t="s">
        <v>1277</v>
      </c>
      <c r="D2599" t="s">
        <v>453</v>
      </c>
      <c r="E2599">
        <v>3</v>
      </c>
      <c r="F2599">
        <v>1424</v>
      </c>
      <c r="G2599">
        <v>7.2</v>
      </c>
    </row>
    <row r="2600" spans="1:7" x14ac:dyDescent="0.25">
      <c r="A2600" t="s">
        <v>9938</v>
      </c>
      <c r="B2600" t="s">
        <v>10627</v>
      </c>
      <c r="C2600" t="s">
        <v>1277</v>
      </c>
      <c r="D2600" t="s">
        <v>453</v>
      </c>
      <c r="E2600">
        <v>14</v>
      </c>
      <c r="F2600">
        <v>5370</v>
      </c>
      <c r="G2600">
        <v>3.3</v>
      </c>
    </row>
    <row r="2601" spans="1:7" x14ac:dyDescent="0.25">
      <c r="A2601" t="s">
        <v>3303</v>
      </c>
      <c r="B2601" t="s">
        <v>4055</v>
      </c>
      <c r="C2601" t="s">
        <v>1277</v>
      </c>
      <c r="D2601" t="s">
        <v>453</v>
      </c>
      <c r="E2601">
        <v>44</v>
      </c>
      <c r="F2601">
        <v>6379</v>
      </c>
      <c r="G2601">
        <v>3.2</v>
      </c>
    </row>
    <row r="2602" spans="1:7" x14ac:dyDescent="0.25">
      <c r="A2602" t="s">
        <v>11461</v>
      </c>
      <c r="B2602" t="s">
        <v>3154</v>
      </c>
      <c r="C2602" t="s">
        <v>1277</v>
      </c>
      <c r="D2602" t="s">
        <v>453</v>
      </c>
      <c r="E2602">
        <v>16</v>
      </c>
      <c r="F2602">
        <v>4815</v>
      </c>
      <c r="G2602">
        <v>66.3</v>
      </c>
    </row>
    <row r="2603" spans="1:7" x14ac:dyDescent="0.25">
      <c r="A2603" t="s">
        <v>10290</v>
      </c>
      <c r="B2603" t="s">
        <v>183</v>
      </c>
      <c r="C2603" t="s">
        <v>1277</v>
      </c>
      <c r="D2603" t="s">
        <v>453</v>
      </c>
      <c r="E2603">
        <v>4</v>
      </c>
      <c r="F2603">
        <v>475</v>
      </c>
      <c r="G2603">
        <v>4</v>
      </c>
    </row>
    <row r="2604" spans="1:7" x14ac:dyDescent="0.25">
      <c r="A2604" t="s">
        <v>9788</v>
      </c>
      <c r="B2604" t="s">
        <v>9787</v>
      </c>
      <c r="C2604" t="s">
        <v>1277</v>
      </c>
      <c r="D2604" t="s">
        <v>453</v>
      </c>
      <c r="E2604">
        <v>27</v>
      </c>
      <c r="F2604">
        <v>361</v>
      </c>
      <c r="G2604">
        <v>6</v>
      </c>
    </row>
    <row r="2605" spans="1:7" x14ac:dyDescent="0.25">
      <c r="A2605" t="s">
        <v>11046</v>
      </c>
      <c r="B2605" t="s">
        <v>11045</v>
      </c>
      <c r="C2605" t="s">
        <v>1277</v>
      </c>
      <c r="D2605" t="s">
        <v>453</v>
      </c>
      <c r="E2605">
        <v>35</v>
      </c>
      <c r="F2605">
        <v>10506</v>
      </c>
      <c r="G2605">
        <v>4.5</v>
      </c>
    </row>
    <row r="2606" spans="1:7" x14ac:dyDescent="0.25">
      <c r="A2606" t="s">
        <v>1811</v>
      </c>
      <c r="B2606" t="s">
        <v>3371</v>
      </c>
      <c r="C2606" t="s">
        <v>1277</v>
      </c>
      <c r="D2606" t="s">
        <v>453</v>
      </c>
      <c r="E2606">
        <v>17</v>
      </c>
      <c r="F2606">
        <v>1153</v>
      </c>
      <c r="G2606">
        <v>4.9000000000000004</v>
      </c>
    </row>
    <row r="2607" spans="1:7" x14ac:dyDescent="0.25">
      <c r="A2607" t="s">
        <v>5123</v>
      </c>
      <c r="B2607" t="s">
        <v>5122</v>
      </c>
      <c r="C2607" t="s">
        <v>1277</v>
      </c>
      <c r="D2607" t="s">
        <v>453</v>
      </c>
      <c r="E2607">
        <v>49</v>
      </c>
      <c r="F2607">
        <v>6169</v>
      </c>
      <c r="G2607">
        <v>4.2</v>
      </c>
    </row>
    <row r="2608" spans="1:7" x14ac:dyDescent="0.25">
      <c r="A2608" t="s">
        <v>5197</v>
      </c>
      <c r="B2608" t="s">
        <v>6342</v>
      </c>
      <c r="C2608" t="s">
        <v>1277</v>
      </c>
      <c r="D2608" t="s">
        <v>453</v>
      </c>
      <c r="E2608">
        <v>74</v>
      </c>
      <c r="F2608">
        <v>5678</v>
      </c>
      <c r="G2608">
        <v>2.2999999999999998</v>
      </c>
    </row>
    <row r="2609" spans="1:7" x14ac:dyDescent="0.25">
      <c r="A2609" t="s">
        <v>3420</v>
      </c>
      <c r="B2609" t="s">
        <v>3419</v>
      </c>
      <c r="C2609" t="s">
        <v>1277</v>
      </c>
      <c r="D2609" t="s">
        <v>453</v>
      </c>
      <c r="E2609">
        <v>71</v>
      </c>
      <c r="F2609">
        <v>2580</v>
      </c>
      <c r="G2609">
        <v>0.9</v>
      </c>
    </row>
    <row r="2610" spans="1:7" x14ac:dyDescent="0.25">
      <c r="A2610" t="s">
        <v>6702</v>
      </c>
      <c r="B2610" t="s">
        <v>8017</v>
      </c>
      <c r="C2610" t="s">
        <v>1277</v>
      </c>
      <c r="D2610" t="s">
        <v>453</v>
      </c>
      <c r="E2610">
        <v>21</v>
      </c>
      <c r="F2610">
        <v>4181</v>
      </c>
      <c r="G2610">
        <v>5.3</v>
      </c>
    </row>
    <row r="2611" spans="1:7" x14ac:dyDescent="0.25">
      <c r="A2611" t="s">
        <v>6506</v>
      </c>
      <c r="B2611" t="s">
        <v>9762</v>
      </c>
      <c r="C2611" t="s">
        <v>1277</v>
      </c>
      <c r="D2611" t="s">
        <v>453</v>
      </c>
      <c r="E2611">
        <v>28</v>
      </c>
      <c r="F2611">
        <v>1183</v>
      </c>
      <c r="G2611">
        <v>4.3</v>
      </c>
    </row>
    <row r="2612" spans="1:7" x14ac:dyDescent="0.25">
      <c r="A2612" t="s">
        <v>11364</v>
      </c>
      <c r="B2612" t="s">
        <v>11363</v>
      </c>
      <c r="C2612" t="s">
        <v>1277</v>
      </c>
      <c r="D2612" t="s">
        <v>453</v>
      </c>
      <c r="E2612">
        <v>50</v>
      </c>
      <c r="F2612">
        <v>2779</v>
      </c>
      <c r="G2612">
        <v>24.3</v>
      </c>
    </row>
    <row r="2613" spans="1:7" x14ac:dyDescent="0.25">
      <c r="A2613" t="s">
        <v>7063</v>
      </c>
      <c r="B2613" t="s">
        <v>7062</v>
      </c>
      <c r="C2613" t="s">
        <v>1277</v>
      </c>
      <c r="D2613" t="s">
        <v>453</v>
      </c>
      <c r="E2613">
        <v>20</v>
      </c>
      <c r="F2613">
        <v>3267</v>
      </c>
      <c r="G2613">
        <v>2.7</v>
      </c>
    </row>
    <row r="2614" spans="1:7" x14ac:dyDescent="0.25">
      <c r="A2614" t="s">
        <v>1279</v>
      </c>
      <c r="B2614" t="s">
        <v>1278</v>
      </c>
      <c r="C2614" t="s">
        <v>1277</v>
      </c>
      <c r="D2614" t="s">
        <v>453</v>
      </c>
      <c r="E2614">
        <v>2</v>
      </c>
      <c r="F2614">
        <v>8642</v>
      </c>
      <c r="G2614">
        <v>4</v>
      </c>
    </row>
    <row r="2615" spans="1:7" x14ac:dyDescent="0.25">
      <c r="A2615" t="s">
        <v>7649</v>
      </c>
      <c r="B2615" t="s">
        <v>7648</v>
      </c>
      <c r="C2615" t="s">
        <v>1277</v>
      </c>
      <c r="D2615" t="s">
        <v>453</v>
      </c>
      <c r="E2615">
        <v>31</v>
      </c>
      <c r="F2615">
        <v>2514</v>
      </c>
      <c r="G2615">
        <v>4.4000000000000004</v>
      </c>
    </row>
    <row r="2616" spans="1:7" x14ac:dyDescent="0.25">
      <c r="A2616" t="s">
        <v>7141</v>
      </c>
      <c r="B2616" t="s">
        <v>7140</v>
      </c>
      <c r="C2616" t="s">
        <v>1277</v>
      </c>
      <c r="D2616" t="s">
        <v>453</v>
      </c>
      <c r="E2616">
        <v>3</v>
      </c>
      <c r="F2616">
        <v>1312</v>
      </c>
      <c r="G2616">
        <v>3.1</v>
      </c>
    </row>
    <row r="2617" spans="1:7" x14ac:dyDescent="0.25">
      <c r="A2617" t="s">
        <v>4662</v>
      </c>
      <c r="B2617" t="s">
        <v>12569</v>
      </c>
      <c r="C2617" t="s">
        <v>1277</v>
      </c>
      <c r="D2617" t="s">
        <v>453</v>
      </c>
      <c r="E2617">
        <v>32</v>
      </c>
      <c r="F2617">
        <v>5029</v>
      </c>
      <c r="G2617">
        <v>3.8</v>
      </c>
    </row>
    <row r="2618" spans="1:7" x14ac:dyDescent="0.25">
      <c r="A2618" t="s">
        <v>4636</v>
      </c>
      <c r="B2618" t="s">
        <v>4635</v>
      </c>
      <c r="C2618" t="s">
        <v>1277</v>
      </c>
      <c r="D2618" t="s">
        <v>453</v>
      </c>
      <c r="E2618">
        <v>27</v>
      </c>
      <c r="F2618">
        <v>599</v>
      </c>
      <c r="G2618">
        <v>2.5</v>
      </c>
    </row>
    <row r="2619" spans="1:7" x14ac:dyDescent="0.25">
      <c r="A2619" t="s">
        <v>4956</v>
      </c>
      <c r="B2619" t="s">
        <v>4955</v>
      </c>
      <c r="C2619" t="s">
        <v>1277</v>
      </c>
      <c r="D2619" t="s">
        <v>453</v>
      </c>
      <c r="E2619">
        <v>19</v>
      </c>
      <c r="F2619">
        <v>1640</v>
      </c>
      <c r="G2619">
        <v>3.8</v>
      </c>
    </row>
    <row r="2620" spans="1:7" x14ac:dyDescent="0.25">
      <c r="A2620" t="s">
        <v>7472</v>
      </c>
      <c r="B2620" t="s">
        <v>7471</v>
      </c>
      <c r="C2620" t="s">
        <v>1277</v>
      </c>
      <c r="D2620" t="s">
        <v>453</v>
      </c>
      <c r="E2620">
        <v>28</v>
      </c>
      <c r="F2620">
        <v>5977</v>
      </c>
      <c r="G2620">
        <v>4.8</v>
      </c>
    </row>
    <row r="2621" spans="1:7" x14ac:dyDescent="0.25">
      <c r="A2621" t="s">
        <v>8321</v>
      </c>
      <c r="B2621" t="s">
        <v>8320</v>
      </c>
      <c r="C2621" t="s">
        <v>1277</v>
      </c>
      <c r="D2621" t="s">
        <v>453</v>
      </c>
      <c r="E2621">
        <v>35</v>
      </c>
      <c r="F2621">
        <v>2992</v>
      </c>
      <c r="G2621">
        <v>43.1</v>
      </c>
    </row>
    <row r="2622" spans="1:7" x14ac:dyDescent="0.25">
      <c r="A2622" t="s">
        <v>3700</v>
      </c>
      <c r="B2622" t="s">
        <v>3699</v>
      </c>
      <c r="C2622" t="s">
        <v>1277</v>
      </c>
      <c r="D2622" t="s">
        <v>453</v>
      </c>
      <c r="E2622">
        <v>31</v>
      </c>
      <c r="F2622">
        <v>7453</v>
      </c>
      <c r="G2622">
        <v>5.2</v>
      </c>
    </row>
    <row r="2623" spans="1:7" x14ac:dyDescent="0.25">
      <c r="A2623" t="s">
        <v>2719</v>
      </c>
      <c r="B2623" t="s">
        <v>7669</v>
      </c>
      <c r="C2623" t="s">
        <v>1277</v>
      </c>
      <c r="D2623" t="s">
        <v>453</v>
      </c>
      <c r="E2623">
        <v>19</v>
      </c>
      <c r="F2623">
        <v>1407</v>
      </c>
      <c r="G2623">
        <v>5.9</v>
      </c>
    </row>
    <row r="2624" spans="1:7" x14ac:dyDescent="0.25">
      <c r="A2624" t="s">
        <v>8540</v>
      </c>
      <c r="B2624" t="s">
        <v>8539</v>
      </c>
      <c r="C2624" t="s">
        <v>1277</v>
      </c>
      <c r="D2624" t="s">
        <v>453</v>
      </c>
      <c r="E2624">
        <v>29</v>
      </c>
      <c r="F2624">
        <v>1313</v>
      </c>
      <c r="G2624">
        <v>7.3</v>
      </c>
    </row>
    <row r="2625" spans="1:7" x14ac:dyDescent="0.25">
      <c r="A2625" t="s">
        <v>3941</v>
      </c>
      <c r="B2625" t="s">
        <v>7652</v>
      </c>
      <c r="C2625" t="s">
        <v>1277</v>
      </c>
      <c r="D2625" t="s">
        <v>453</v>
      </c>
      <c r="E2625">
        <v>40</v>
      </c>
      <c r="F2625">
        <v>4555</v>
      </c>
      <c r="G2625">
        <v>4.4000000000000004</v>
      </c>
    </row>
    <row r="2626" spans="1:7" x14ac:dyDescent="0.25">
      <c r="A2626" t="s">
        <v>7042</v>
      </c>
      <c r="B2626" t="s">
        <v>8801</v>
      </c>
      <c r="C2626" t="s">
        <v>1277</v>
      </c>
      <c r="D2626" t="s">
        <v>453</v>
      </c>
      <c r="E2626">
        <v>14</v>
      </c>
      <c r="F2626">
        <v>2177</v>
      </c>
      <c r="G2626">
        <v>5.7</v>
      </c>
    </row>
    <row r="2627" spans="1:7" x14ac:dyDescent="0.25">
      <c r="A2627" t="s">
        <v>1346</v>
      </c>
      <c r="B2627" t="s">
        <v>1345</v>
      </c>
      <c r="C2627" t="s">
        <v>1277</v>
      </c>
      <c r="D2627" t="s">
        <v>453</v>
      </c>
      <c r="E2627">
        <v>59</v>
      </c>
      <c r="F2627">
        <v>1771</v>
      </c>
      <c r="G2627">
        <v>6.9</v>
      </c>
    </row>
    <row r="2628" spans="1:7" x14ac:dyDescent="0.25">
      <c r="A2628" t="s">
        <v>7429</v>
      </c>
      <c r="B2628" t="s">
        <v>7428</v>
      </c>
      <c r="C2628" t="s">
        <v>1277</v>
      </c>
      <c r="D2628" t="s">
        <v>453</v>
      </c>
      <c r="E2628">
        <v>14</v>
      </c>
      <c r="F2628">
        <v>1141</v>
      </c>
      <c r="G2628">
        <v>11.7</v>
      </c>
    </row>
    <row r="2629" spans="1:7" x14ac:dyDescent="0.25">
      <c r="A2629" t="s">
        <v>12644</v>
      </c>
      <c r="B2629" t="s">
        <v>12643</v>
      </c>
      <c r="C2629" t="s">
        <v>219</v>
      </c>
      <c r="D2629" t="s">
        <v>500</v>
      </c>
      <c r="E2629">
        <v>106</v>
      </c>
      <c r="F2629">
        <v>2757</v>
      </c>
      <c r="G2629">
        <v>113.2</v>
      </c>
    </row>
    <row r="2630" spans="1:7" x14ac:dyDescent="0.25">
      <c r="A2630" t="s">
        <v>8246</v>
      </c>
      <c r="B2630" t="s">
        <v>9687</v>
      </c>
      <c r="C2630" t="s">
        <v>219</v>
      </c>
      <c r="D2630" t="s">
        <v>500</v>
      </c>
      <c r="E2630">
        <v>121</v>
      </c>
      <c r="F2630">
        <v>3997</v>
      </c>
      <c r="G2630">
        <v>7.9</v>
      </c>
    </row>
    <row r="2631" spans="1:7" x14ac:dyDescent="0.25">
      <c r="A2631" t="s">
        <v>9006</v>
      </c>
      <c r="B2631" t="s">
        <v>9005</v>
      </c>
      <c r="C2631" t="s">
        <v>219</v>
      </c>
      <c r="D2631" t="s">
        <v>500</v>
      </c>
      <c r="E2631">
        <v>92</v>
      </c>
      <c r="F2631">
        <v>1308</v>
      </c>
      <c r="G2631">
        <v>13.3</v>
      </c>
    </row>
    <row r="2632" spans="1:7" x14ac:dyDescent="0.25">
      <c r="A2632" t="s">
        <v>3516</v>
      </c>
      <c r="B2632" t="s">
        <v>11546</v>
      </c>
      <c r="C2632" t="s">
        <v>219</v>
      </c>
      <c r="D2632" t="s">
        <v>500</v>
      </c>
      <c r="E2632">
        <v>97</v>
      </c>
      <c r="F2632">
        <v>2049</v>
      </c>
      <c r="G2632">
        <v>6.1</v>
      </c>
    </row>
    <row r="2633" spans="1:7" x14ac:dyDescent="0.25">
      <c r="A2633" t="s">
        <v>9554</v>
      </c>
      <c r="B2633" t="s">
        <v>9553</v>
      </c>
      <c r="C2633" t="s">
        <v>219</v>
      </c>
      <c r="D2633" t="s">
        <v>500</v>
      </c>
      <c r="E2633">
        <v>111</v>
      </c>
      <c r="F2633">
        <v>609</v>
      </c>
      <c r="G2633">
        <v>16.600000000000001</v>
      </c>
    </row>
    <row r="2634" spans="1:7" x14ac:dyDescent="0.25">
      <c r="A2634" t="s">
        <v>9023</v>
      </c>
      <c r="B2634" t="s">
        <v>9602</v>
      </c>
      <c r="C2634" t="s">
        <v>219</v>
      </c>
      <c r="D2634" t="s">
        <v>500</v>
      </c>
      <c r="E2634">
        <v>102</v>
      </c>
      <c r="F2634">
        <v>1462</v>
      </c>
      <c r="G2634">
        <v>4.5</v>
      </c>
    </row>
    <row r="2635" spans="1:7" x14ac:dyDescent="0.25">
      <c r="A2635" t="s">
        <v>2575</v>
      </c>
      <c r="B2635" t="s">
        <v>7473</v>
      </c>
      <c r="C2635" t="s">
        <v>219</v>
      </c>
      <c r="D2635" t="s">
        <v>500</v>
      </c>
      <c r="E2635">
        <v>102</v>
      </c>
      <c r="F2635">
        <v>2333</v>
      </c>
      <c r="G2635">
        <v>19.8</v>
      </c>
    </row>
    <row r="2636" spans="1:7" x14ac:dyDescent="0.25">
      <c r="A2636" t="s">
        <v>2074</v>
      </c>
      <c r="B2636" t="s">
        <v>12046</v>
      </c>
      <c r="C2636" t="s">
        <v>219</v>
      </c>
      <c r="D2636" t="s">
        <v>500</v>
      </c>
      <c r="E2636">
        <v>128</v>
      </c>
      <c r="F2636">
        <v>3174</v>
      </c>
      <c r="G2636">
        <v>4.0999999999999996</v>
      </c>
    </row>
    <row r="2637" spans="1:7" x14ac:dyDescent="0.25">
      <c r="A2637" t="s">
        <v>7590</v>
      </c>
      <c r="B2637" t="s">
        <v>7589</v>
      </c>
      <c r="C2637" t="s">
        <v>219</v>
      </c>
      <c r="D2637" t="s">
        <v>500</v>
      </c>
      <c r="E2637">
        <v>92</v>
      </c>
      <c r="F2637">
        <v>1653</v>
      </c>
      <c r="G2637">
        <v>7.7</v>
      </c>
    </row>
    <row r="2638" spans="1:7" x14ac:dyDescent="0.25">
      <c r="A2638" t="s">
        <v>7981</v>
      </c>
      <c r="B2638" t="s">
        <v>7980</v>
      </c>
      <c r="C2638" t="s">
        <v>219</v>
      </c>
      <c r="D2638" t="s">
        <v>500</v>
      </c>
      <c r="E2638">
        <v>91</v>
      </c>
      <c r="F2638">
        <v>445</v>
      </c>
      <c r="G2638">
        <v>15</v>
      </c>
    </row>
    <row r="2639" spans="1:7" x14ac:dyDescent="0.25">
      <c r="A2639" t="s">
        <v>1257</v>
      </c>
      <c r="B2639" t="s">
        <v>6362</v>
      </c>
      <c r="C2639" t="s">
        <v>219</v>
      </c>
      <c r="D2639" t="s">
        <v>500</v>
      </c>
      <c r="E2639">
        <v>100</v>
      </c>
      <c r="F2639">
        <v>2736</v>
      </c>
      <c r="G2639">
        <v>3.3</v>
      </c>
    </row>
    <row r="2640" spans="1:7" x14ac:dyDescent="0.25">
      <c r="A2640" t="s">
        <v>7283</v>
      </c>
      <c r="B2640" t="s">
        <v>10936</v>
      </c>
      <c r="C2640" t="s">
        <v>219</v>
      </c>
      <c r="D2640" t="s">
        <v>500</v>
      </c>
      <c r="E2640">
        <v>156</v>
      </c>
      <c r="F2640">
        <v>4038</v>
      </c>
      <c r="G2640">
        <v>2.2999999999999998</v>
      </c>
    </row>
    <row r="2641" spans="1:7" x14ac:dyDescent="0.25">
      <c r="A2641" t="s">
        <v>895</v>
      </c>
      <c r="B2641" t="s">
        <v>7376</v>
      </c>
      <c r="C2641" t="s">
        <v>219</v>
      </c>
      <c r="D2641" t="s">
        <v>500</v>
      </c>
      <c r="E2641">
        <v>147</v>
      </c>
      <c r="F2641">
        <v>2549</v>
      </c>
      <c r="G2641">
        <v>2</v>
      </c>
    </row>
    <row r="2642" spans="1:7" x14ac:dyDescent="0.25">
      <c r="A2642" t="s">
        <v>7780</v>
      </c>
      <c r="B2642" t="s">
        <v>8315</v>
      </c>
      <c r="C2642" t="s">
        <v>219</v>
      </c>
      <c r="D2642" t="s">
        <v>500</v>
      </c>
      <c r="E2642">
        <v>111</v>
      </c>
      <c r="F2642">
        <v>8620</v>
      </c>
      <c r="G2642">
        <v>7.1</v>
      </c>
    </row>
    <row r="2643" spans="1:7" x14ac:dyDescent="0.25">
      <c r="A2643" t="s">
        <v>4650</v>
      </c>
      <c r="B2643" t="s">
        <v>4649</v>
      </c>
      <c r="C2643" t="s">
        <v>219</v>
      </c>
      <c r="D2643" t="s">
        <v>500</v>
      </c>
      <c r="E2643">
        <v>154</v>
      </c>
      <c r="F2643">
        <v>4505</v>
      </c>
      <c r="G2643">
        <v>5.7</v>
      </c>
    </row>
    <row r="2644" spans="1:7" x14ac:dyDescent="0.25">
      <c r="A2644" t="s">
        <v>2667</v>
      </c>
      <c r="B2644" t="s">
        <v>11818</v>
      </c>
      <c r="C2644" t="s">
        <v>219</v>
      </c>
      <c r="D2644" t="s">
        <v>500</v>
      </c>
      <c r="E2644">
        <v>134</v>
      </c>
      <c r="F2644">
        <v>4491</v>
      </c>
      <c r="G2644">
        <v>2.9</v>
      </c>
    </row>
    <row r="2645" spans="1:7" x14ac:dyDescent="0.25">
      <c r="A2645" t="s">
        <v>3410</v>
      </c>
      <c r="B2645" t="s">
        <v>9467</v>
      </c>
      <c r="C2645" t="s">
        <v>219</v>
      </c>
      <c r="D2645" t="s">
        <v>500</v>
      </c>
      <c r="E2645">
        <v>124</v>
      </c>
      <c r="F2645">
        <v>495</v>
      </c>
      <c r="G2645">
        <v>1.7000000000000002</v>
      </c>
    </row>
    <row r="2646" spans="1:7" x14ac:dyDescent="0.25">
      <c r="A2646" t="s">
        <v>3338</v>
      </c>
      <c r="B2646" t="s">
        <v>11618</v>
      </c>
      <c r="C2646" t="s">
        <v>219</v>
      </c>
      <c r="D2646" t="s">
        <v>500</v>
      </c>
      <c r="E2646">
        <v>129</v>
      </c>
      <c r="F2646">
        <v>3345</v>
      </c>
      <c r="G2646">
        <v>2.6</v>
      </c>
    </row>
    <row r="2647" spans="1:7" x14ac:dyDescent="0.25">
      <c r="A2647" t="s">
        <v>2442</v>
      </c>
      <c r="B2647" t="s">
        <v>11011</v>
      </c>
      <c r="C2647" t="s">
        <v>219</v>
      </c>
      <c r="D2647" t="s">
        <v>500</v>
      </c>
      <c r="E2647">
        <v>119</v>
      </c>
      <c r="F2647">
        <v>695</v>
      </c>
      <c r="G2647">
        <v>8.8000000000000007</v>
      </c>
    </row>
    <row r="2648" spans="1:7" x14ac:dyDescent="0.25">
      <c r="A2648" t="s">
        <v>1228</v>
      </c>
      <c r="B2648" t="s">
        <v>8022</v>
      </c>
      <c r="C2648" t="s">
        <v>219</v>
      </c>
      <c r="D2648" t="s">
        <v>500</v>
      </c>
      <c r="E2648">
        <v>124</v>
      </c>
      <c r="F2648">
        <v>1394</v>
      </c>
      <c r="G2648">
        <v>2.1</v>
      </c>
    </row>
    <row r="2649" spans="1:7" x14ac:dyDescent="0.25">
      <c r="A2649" t="s">
        <v>6762</v>
      </c>
      <c r="B2649" t="s">
        <v>10162</v>
      </c>
      <c r="C2649" t="s">
        <v>219</v>
      </c>
      <c r="D2649" t="s">
        <v>500</v>
      </c>
      <c r="E2649">
        <v>169</v>
      </c>
      <c r="F2649">
        <v>5008</v>
      </c>
      <c r="G2649">
        <v>3.9</v>
      </c>
    </row>
    <row r="2650" spans="1:7" x14ac:dyDescent="0.25">
      <c r="A2650" t="s">
        <v>4972</v>
      </c>
      <c r="B2650" t="s">
        <v>11956</v>
      </c>
      <c r="C2650" t="s">
        <v>219</v>
      </c>
      <c r="D2650" t="s">
        <v>500</v>
      </c>
      <c r="E2650">
        <v>107</v>
      </c>
      <c r="F2650">
        <v>1758</v>
      </c>
      <c r="G2650">
        <v>6.1</v>
      </c>
    </row>
    <row r="2651" spans="1:7" x14ac:dyDescent="0.25">
      <c r="A2651" t="s">
        <v>4879</v>
      </c>
      <c r="B2651" t="s">
        <v>11257</v>
      </c>
      <c r="C2651" t="s">
        <v>219</v>
      </c>
      <c r="D2651" t="s">
        <v>500</v>
      </c>
      <c r="E2651">
        <v>105</v>
      </c>
      <c r="F2651">
        <v>2053</v>
      </c>
      <c r="G2651">
        <v>2</v>
      </c>
    </row>
    <row r="2652" spans="1:7" x14ac:dyDescent="0.25">
      <c r="A2652" t="s">
        <v>5524</v>
      </c>
      <c r="B2652" t="s">
        <v>9757</v>
      </c>
      <c r="C2652" t="s">
        <v>219</v>
      </c>
      <c r="D2652" t="s">
        <v>500</v>
      </c>
      <c r="E2652">
        <v>181</v>
      </c>
      <c r="F2652">
        <v>4002</v>
      </c>
      <c r="G2652">
        <v>3.1</v>
      </c>
    </row>
    <row r="2653" spans="1:7" x14ac:dyDescent="0.25">
      <c r="A2653" t="s">
        <v>5942</v>
      </c>
      <c r="B2653" t="s">
        <v>8958</v>
      </c>
      <c r="C2653" t="s">
        <v>219</v>
      </c>
      <c r="D2653" t="s">
        <v>500</v>
      </c>
      <c r="E2653">
        <v>97</v>
      </c>
      <c r="F2653">
        <v>1834</v>
      </c>
      <c r="G2653">
        <v>3.2</v>
      </c>
    </row>
    <row r="2654" spans="1:7" x14ac:dyDescent="0.25">
      <c r="A2654" t="s">
        <v>4257</v>
      </c>
      <c r="B2654" t="s">
        <v>7638</v>
      </c>
      <c r="C2654" t="s">
        <v>219</v>
      </c>
      <c r="D2654" t="s">
        <v>500</v>
      </c>
      <c r="E2654">
        <v>103</v>
      </c>
      <c r="F2654">
        <v>890</v>
      </c>
      <c r="G2654">
        <v>9.5</v>
      </c>
    </row>
    <row r="2655" spans="1:7" x14ac:dyDescent="0.25">
      <c r="A2655" t="s">
        <v>2234</v>
      </c>
      <c r="B2655" t="s">
        <v>5909</v>
      </c>
      <c r="C2655" t="s">
        <v>219</v>
      </c>
      <c r="D2655" t="s">
        <v>500</v>
      </c>
      <c r="E2655">
        <v>104</v>
      </c>
      <c r="F2655">
        <v>2032</v>
      </c>
      <c r="G2655">
        <v>3.3</v>
      </c>
    </row>
    <row r="2656" spans="1:7" x14ac:dyDescent="0.25">
      <c r="A2656" t="s">
        <v>6653</v>
      </c>
      <c r="B2656" t="s">
        <v>6652</v>
      </c>
      <c r="C2656" t="s">
        <v>219</v>
      </c>
      <c r="D2656" t="s">
        <v>500</v>
      </c>
      <c r="E2656">
        <v>122</v>
      </c>
      <c r="F2656">
        <v>1016</v>
      </c>
      <c r="G2656">
        <v>21.1</v>
      </c>
    </row>
    <row r="2657" spans="1:7" x14ac:dyDescent="0.25">
      <c r="A2657" t="s">
        <v>6537</v>
      </c>
      <c r="B2657" t="s">
        <v>12351</v>
      </c>
      <c r="C2657" t="s">
        <v>219</v>
      </c>
      <c r="D2657" t="s">
        <v>500</v>
      </c>
      <c r="E2657">
        <v>122</v>
      </c>
      <c r="F2657">
        <v>2044</v>
      </c>
      <c r="G2657">
        <v>1.8</v>
      </c>
    </row>
    <row r="2658" spans="1:7" x14ac:dyDescent="0.25">
      <c r="A2658" t="s">
        <v>4114</v>
      </c>
      <c r="B2658" t="s">
        <v>11990</v>
      </c>
      <c r="C2658" t="s">
        <v>219</v>
      </c>
      <c r="D2658" t="s">
        <v>500</v>
      </c>
      <c r="E2658">
        <v>160</v>
      </c>
      <c r="F2658">
        <v>2692</v>
      </c>
      <c r="G2658">
        <v>2.1</v>
      </c>
    </row>
    <row r="2659" spans="1:7" x14ac:dyDescent="0.25">
      <c r="A2659" t="s">
        <v>4014</v>
      </c>
      <c r="B2659" t="s">
        <v>6063</v>
      </c>
      <c r="C2659" t="s">
        <v>219</v>
      </c>
      <c r="D2659" t="s">
        <v>500</v>
      </c>
      <c r="E2659">
        <v>106</v>
      </c>
      <c r="F2659">
        <v>1551</v>
      </c>
      <c r="G2659">
        <v>8.1999999999999993</v>
      </c>
    </row>
    <row r="2660" spans="1:7" x14ac:dyDescent="0.25">
      <c r="A2660" t="s">
        <v>5348</v>
      </c>
      <c r="B2660" t="s">
        <v>9679</v>
      </c>
      <c r="C2660" t="s">
        <v>219</v>
      </c>
      <c r="D2660" t="s">
        <v>500</v>
      </c>
      <c r="E2660">
        <v>114</v>
      </c>
      <c r="F2660">
        <v>2635</v>
      </c>
      <c r="G2660">
        <v>3.3</v>
      </c>
    </row>
    <row r="2661" spans="1:7" x14ac:dyDescent="0.25">
      <c r="A2661" t="s">
        <v>2691</v>
      </c>
      <c r="B2661" t="s">
        <v>1927</v>
      </c>
      <c r="C2661" t="s">
        <v>219</v>
      </c>
      <c r="D2661" t="s">
        <v>500</v>
      </c>
      <c r="E2661">
        <v>137</v>
      </c>
      <c r="F2661">
        <v>2424</v>
      </c>
      <c r="G2661">
        <v>1.7000000000000002</v>
      </c>
    </row>
    <row r="2662" spans="1:7" x14ac:dyDescent="0.25">
      <c r="A2662" t="s">
        <v>7807</v>
      </c>
      <c r="B2662" t="s">
        <v>11826</v>
      </c>
      <c r="C2662" t="s">
        <v>219</v>
      </c>
      <c r="D2662" t="s">
        <v>500</v>
      </c>
      <c r="E2662">
        <v>124</v>
      </c>
      <c r="F2662">
        <v>3345</v>
      </c>
      <c r="G2662">
        <v>3.1</v>
      </c>
    </row>
    <row r="2663" spans="1:7" x14ac:dyDescent="0.25">
      <c r="A2663" t="s">
        <v>3534</v>
      </c>
      <c r="B2663" t="s">
        <v>11649</v>
      </c>
      <c r="C2663" t="s">
        <v>219</v>
      </c>
      <c r="D2663" t="s">
        <v>500</v>
      </c>
      <c r="E2663">
        <v>132</v>
      </c>
      <c r="F2663">
        <v>3711</v>
      </c>
      <c r="G2663">
        <v>1.4</v>
      </c>
    </row>
    <row r="2664" spans="1:7" x14ac:dyDescent="0.25">
      <c r="A2664" t="s">
        <v>4899</v>
      </c>
      <c r="B2664" t="s">
        <v>11093</v>
      </c>
      <c r="C2664" t="s">
        <v>219</v>
      </c>
      <c r="D2664" t="s">
        <v>500</v>
      </c>
      <c r="E2664">
        <v>85</v>
      </c>
      <c r="F2664">
        <v>3268</v>
      </c>
      <c r="G2664">
        <v>1.5</v>
      </c>
    </row>
    <row r="2665" spans="1:7" x14ac:dyDescent="0.25">
      <c r="A2665" t="s">
        <v>1950</v>
      </c>
      <c r="B2665" t="s">
        <v>9758</v>
      </c>
      <c r="C2665" t="s">
        <v>219</v>
      </c>
      <c r="D2665" t="s">
        <v>500</v>
      </c>
      <c r="E2665">
        <v>164</v>
      </c>
      <c r="F2665">
        <v>6762</v>
      </c>
      <c r="G2665">
        <v>15.2</v>
      </c>
    </row>
    <row r="2666" spans="1:7" x14ac:dyDescent="0.25">
      <c r="A2666" t="s">
        <v>4388</v>
      </c>
      <c r="B2666" t="s">
        <v>10448</v>
      </c>
      <c r="C2666" t="s">
        <v>219</v>
      </c>
      <c r="D2666" t="s">
        <v>500</v>
      </c>
      <c r="E2666">
        <v>125</v>
      </c>
      <c r="F2666">
        <v>4702</v>
      </c>
      <c r="G2666">
        <v>2.2000000000000002</v>
      </c>
    </row>
    <row r="2667" spans="1:7" x14ac:dyDescent="0.25">
      <c r="A2667" t="s">
        <v>552</v>
      </c>
      <c r="B2667" t="s">
        <v>11687</v>
      </c>
      <c r="C2667" t="s">
        <v>219</v>
      </c>
      <c r="D2667" t="s">
        <v>500</v>
      </c>
      <c r="E2667">
        <v>124</v>
      </c>
      <c r="F2667">
        <v>4224</v>
      </c>
      <c r="G2667">
        <v>2.4</v>
      </c>
    </row>
    <row r="2668" spans="1:7" x14ac:dyDescent="0.25">
      <c r="A2668" t="s">
        <v>8943</v>
      </c>
      <c r="B2668" t="s">
        <v>10351</v>
      </c>
      <c r="C2668" t="s">
        <v>219</v>
      </c>
      <c r="D2668" t="s">
        <v>500</v>
      </c>
      <c r="E2668">
        <v>124</v>
      </c>
      <c r="F2668">
        <v>4394</v>
      </c>
      <c r="G2668">
        <v>1.8</v>
      </c>
    </row>
    <row r="2669" spans="1:7" x14ac:dyDescent="0.25">
      <c r="A2669" t="s">
        <v>7970</v>
      </c>
      <c r="B2669" t="s">
        <v>7969</v>
      </c>
      <c r="C2669" t="s">
        <v>219</v>
      </c>
      <c r="D2669" t="s">
        <v>500</v>
      </c>
      <c r="E2669">
        <v>116</v>
      </c>
      <c r="F2669">
        <v>2540</v>
      </c>
      <c r="G2669">
        <v>2.9</v>
      </c>
    </row>
    <row r="2670" spans="1:7" x14ac:dyDescent="0.25">
      <c r="A2670" t="s">
        <v>1009</v>
      </c>
      <c r="B2670" t="s">
        <v>1008</v>
      </c>
      <c r="C2670" t="s">
        <v>219</v>
      </c>
      <c r="D2670" t="s">
        <v>500</v>
      </c>
      <c r="E2670">
        <v>96</v>
      </c>
      <c r="F2670">
        <v>1733</v>
      </c>
      <c r="G2670">
        <v>7.2</v>
      </c>
    </row>
    <row r="2671" spans="1:7" x14ac:dyDescent="0.25">
      <c r="A2671" t="s">
        <v>11972</v>
      </c>
      <c r="B2671" t="s">
        <v>12578</v>
      </c>
      <c r="C2671" t="s">
        <v>219</v>
      </c>
      <c r="D2671" t="s">
        <v>500</v>
      </c>
      <c r="E2671">
        <v>136</v>
      </c>
      <c r="F2671">
        <v>3560</v>
      </c>
      <c r="G2671">
        <v>2.7</v>
      </c>
    </row>
    <row r="2672" spans="1:7" x14ac:dyDescent="0.25">
      <c r="A2672" t="s">
        <v>10808</v>
      </c>
      <c r="B2672" t="s">
        <v>10807</v>
      </c>
      <c r="C2672" t="s">
        <v>219</v>
      </c>
      <c r="D2672" t="s">
        <v>500</v>
      </c>
      <c r="E2672">
        <v>108</v>
      </c>
      <c r="F2672">
        <v>4437</v>
      </c>
      <c r="G2672">
        <v>3.2</v>
      </c>
    </row>
    <row r="2673" spans="1:7" x14ac:dyDescent="0.25">
      <c r="A2673" t="s">
        <v>2632</v>
      </c>
      <c r="B2673" t="s">
        <v>4692</v>
      </c>
      <c r="C2673" t="s">
        <v>219</v>
      </c>
      <c r="D2673" t="s">
        <v>500</v>
      </c>
      <c r="E2673">
        <v>125</v>
      </c>
      <c r="F2673">
        <v>4369</v>
      </c>
      <c r="G2673">
        <v>5.6</v>
      </c>
    </row>
    <row r="2674" spans="1:7" x14ac:dyDescent="0.25">
      <c r="A2674" t="s">
        <v>4933</v>
      </c>
      <c r="B2674" t="s">
        <v>4932</v>
      </c>
      <c r="C2674" t="s">
        <v>219</v>
      </c>
      <c r="D2674" t="s">
        <v>500</v>
      </c>
      <c r="E2674">
        <v>155</v>
      </c>
      <c r="F2674">
        <v>6722</v>
      </c>
      <c r="G2674">
        <v>1.1000000000000001</v>
      </c>
    </row>
    <row r="2675" spans="1:7" x14ac:dyDescent="0.25">
      <c r="A2675" t="s">
        <v>12273</v>
      </c>
      <c r="B2675" t="s">
        <v>12272</v>
      </c>
      <c r="C2675" t="s">
        <v>219</v>
      </c>
      <c r="D2675" t="s">
        <v>500</v>
      </c>
      <c r="E2675">
        <v>169</v>
      </c>
      <c r="F2675">
        <v>4923</v>
      </c>
      <c r="G2675">
        <v>1.8</v>
      </c>
    </row>
    <row r="2676" spans="1:7" x14ac:dyDescent="0.25">
      <c r="A2676" t="s">
        <v>3735</v>
      </c>
      <c r="B2676" t="s">
        <v>3734</v>
      </c>
      <c r="C2676" t="s">
        <v>219</v>
      </c>
      <c r="D2676" t="s">
        <v>500</v>
      </c>
      <c r="E2676">
        <v>101</v>
      </c>
      <c r="F2676">
        <v>4286</v>
      </c>
      <c r="G2676">
        <v>3.8</v>
      </c>
    </row>
    <row r="2677" spans="1:7" x14ac:dyDescent="0.25">
      <c r="A2677" t="s">
        <v>8038</v>
      </c>
      <c r="B2677" t="s">
        <v>679</v>
      </c>
      <c r="C2677" t="s">
        <v>219</v>
      </c>
      <c r="D2677" t="s">
        <v>500</v>
      </c>
      <c r="E2677">
        <v>95</v>
      </c>
      <c r="F2677">
        <v>764</v>
      </c>
      <c r="G2677">
        <v>8.1999999999999993</v>
      </c>
    </row>
    <row r="2678" spans="1:7" x14ac:dyDescent="0.25">
      <c r="A2678" t="s">
        <v>1350</v>
      </c>
      <c r="B2678" t="s">
        <v>1349</v>
      </c>
      <c r="C2678" t="s">
        <v>219</v>
      </c>
      <c r="D2678" t="s">
        <v>500</v>
      </c>
      <c r="E2678">
        <v>85</v>
      </c>
      <c r="F2678">
        <v>1515</v>
      </c>
      <c r="G2678">
        <v>2.9</v>
      </c>
    </row>
    <row r="2679" spans="1:7" x14ac:dyDescent="0.25">
      <c r="A2679" t="s">
        <v>1102</v>
      </c>
      <c r="B2679" t="s">
        <v>11374</v>
      </c>
      <c r="C2679" t="s">
        <v>219</v>
      </c>
      <c r="D2679" t="s">
        <v>500</v>
      </c>
      <c r="E2679">
        <v>92</v>
      </c>
      <c r="F2679">
        <v>1134</v>
      </c>
      <c r="G2679">
        <v>6.4</v>
      </c>
    </row>
    <row r="2680" spans="1:7" x14ac:dyDescent="0.25">
      <c r="A2680" t="s">
        <v>8733</v>
      </c>
      <c r="B2680" t="s">
        <v>8732</v>
      </c>
      <c r="C2680" t="s">
        <v>219</v>
      </c>
      <c r="D2680" t="s">
        <v>500</v>
      </c>
      <c r="E2680">
        <v>169</v>
      </c>
      <c r="F2680">
        <v>8107</v>
      </c>
      <c r="G2680">
        <v>2.4</v>
      </c>
    </row>
    <row r="2681" spans="1:7" x14ac:dyDescent="0.25">
      <c r="A2681" t="s">
        <v>8191</v>
      </c>
      <c r="B2681" t="s">
        <v>8190</v>
      </c>
      <c r="C2681" t="s">
        <v>219</v>
      </c>
      <c r="D2681" t="s">
        <v>500</v>
      </c>
      <c r="E2681">
        <v>111</v>
      </c>
      <c r="F2681">
        <v>2036</v>
      </c>
      <c r="G2681">
        <v>2</v>
      </c>
    </row>
    <row r="2682" spans="1:7" x14ac:dyDescent="0.25">
      <c r="A2682" t="s">
        <v>5604</v>
      </c>
      <c r="B2682" t="s">
        <v>5603</v>
      </c>
      <c r="C2682" t="s">
        <v>219</v>
      </c>
      <c r="D2682" t="s">
        <v>500</v>
      </c>
      <c r="E2682">
        <v>98</v>
      </c>
      <c r="F2682">
        <v>4617</v>
      </c>
      <c r="G2682">
        <v>2.6</v>
      </c>
    </row>
    <row r="2683" spans="1:7" x14ac:dyDescent="0.25">
      <c r="A2683" t="s">
        <v>839</v>
      </c>
      <c r="B2683" t="s">
        <v>838</v>
      </c>
      <c r="C2683" t="s">
        <v>219</v>
      </c>
      <c r="D2683" t="s">
        <v>500</v>
      </c>
      <c r="E2683">
        <v>92</v>
      </c>
      <c r="F2683">
        <v>896</v>
      </c>
      <c r="G2683">
        <v>5.2</v>
      </c>
    </row>
    <row r="2684" spans="1:7" x14ac:dyDescent="0.25">
      <c r="A2684" t="s">
        <v>3107</v>
      </c>
      <c r="B2684" t="s">
        <v>10300</v>
      </c>
      <c r="C2684" t="s">
        <v>219</v>
      </c>
      <c r="D2684" t="s">
        <v>500</v>
      </c>
      <c r="E2684">
        <v>107</v>
      </c>
      <c r="F2684">
        <v>749</v>
      </c>
      <c r="G2684">
        <v>2.1</v>
      </c>
    </row>
    <row r="2685" spans="1:7" x14ac:dyDescent="0.25">
      <c r="A2685" t="s">
        <v>11642</v>
      </c>
      <c r="B2685" t="s">
        <v>11641</v>
      </c>
      <c r="C2685" t="s">
        <v>219</v>
      </c>
      <c r="D2685" t="s">
        <v>500</v>
      </c>
      <c r="E2685">
        <v>123</v>
      </c>
      <c r="F2685">
        <v>2029</v>
      </c>
      <c r="G2685">
        <v>15.2</v>
      </c>
    </row>
    <row r="2686" spans="1:7" x14ac:dyDescent="0.25">
      <c r="A2686" t="s">
        <v>5412</v>
      </c>
      <c r="B2686" t="s">
        <v>7612</v>
      </c>
      <c r="C2686" t="s">
        <v>219</v>
      </c>
      <c r="D2686" t="s">
        <v>500</v>
      </c>
      <c r="E2686">
        <v>110</v>
      </c>
      <c r="F2686">
        <v>1371</v>
      </c>
      <c r="G2686">
        <v>19.100000000000001</v>
      </c>
    </row>
    <row r="2687" spans="1:7" x14ac:dyDescent="0.25">
      <c r="A2687" t="s">
        <v>966</v>
      </c>
      <c r="B2687" t="s">
        <v>965</v>
      </c>
      <c r="C2687" t="s">
        <v>223</v>
      </c>
      <c r="D2687" t="s">
        <v>472</v>
      </c>
      <c r="E2687">
        <v>205</v>
      </c>
      <c r="F2687">
        <v>6483</v>
      </c>
      <c r="G2687">
        <v>19.899999999999999</v>
      </c>
    </row>
    <row r="2688" spans="1:7" x14ac:dyDescent="0.25">
      <c r="A2688" t="s">
        <v>1636</v>
      </c>
      <c r="B2688" t="s">
        <v>6468</v>
      </c>
      <c r="C2688" t="s">
        <v>223</v>
      </c>
      <c r="D2688" t="s">
        <v>472</v>
      </c>
      <c r="E2688">
        <v>180</v>
      </c>
      <c r="F2688">
        <v>1648</v>
      </c>
      <c r="G2688">
        <v>3.4</v>
      </c>
    </row>
    <row r="2689" spans="1:7" x14ac:dyDescent="0.25">
      <c r="A2689" t="s">
        <v>3898</v>
      </c>
      <c r="B2689" t="s">
        <v>8163</v>
      </c>
      <c r="C2689" t="s">
        <v>223</v>
      </c>
      <c r="D2689" t="s">
        <v>472</v>
      </c>
      <c r="E2689">
        <v>273</v>
      </c>
      <c r="F2689">
        <v>3533</v>
      </c>
      <c r="G2689">
        <v>9.8000000000000007</v>
      </c>
    </row>
    <row r="2690" spans="1:7" x14ac:dyDescent="0.25">
      <c r="A2690" t="s">
        <v>1412</v>
      </c>
      <c r="B2690" t="s">
        <v>7364</v>
      </c>
      <c r="C2690" t="s">
        <v>223</v>
      </c>
      <c r="D2690" t="s">
        <v>472</v>
      </c>
      <c r="E2690">
        <v>170</v>
      </c>
      <c r="F2690">
        <v>1615</v>
      </c>
      <c r="G2690">
        <v>1.3</v>
      </c>
    </row>
    <row r="2691" spans="1:7" x14ac:dyDescent="0.25">
      <c r="A2691" t="s">
        <v>4116</v>
      </c>
      <c r="B2691" t="s">
        <v>11459</v>
      </c>
      <c r="C2691" t="s">
        <v>223</v>
      </c>
      <c r="D2691" t="s">
        <v>472</v>
      </c>
      <c r="E2691">
        <v>432</v>
      </c>
      <c r="F2691">
        <v>1166</v>
      </c>
      <c r="G2691">
        <v>1.3</v>
      </c>
    </row>
    <row r="2692" spans="1:7" x14ac:dyDescent="0.25">
      <c r="A2692" t="s">
        <v>1353</v>
      </c>
      <c r="B2692" t="s">
        <v>5423</v>
      </c>
      <c r="C2692" t="s">
        <v>223</v>
      </c>
      <c r="D2692" t="s">
        <v>472</v>
      </c>
      <c r="E2692">
        <v>146</v>
      </c>
      <c r="F2692">
        <v>362</v>
      </c>
      <c r="G2692">
        <v>1.9</v>
      </c>
    </row>
    <row r="2693" spans="1:7" x14ac:dyDescent="0.25">
      <c r="A2693" t="s">
        <v>3350</v>
      </c>
      <c r="B2693" t="s">
        <v>3832</v>
      </c>
      <c r="C2693" t="s">
        <v>223</v>
      </c>
      <c r="D2693" t="s">
        <v>472</v>
      </c>
      <c r="E2693">
        <v>188</v>
      </c>
      <c r="F2693">
        <v>2215</v>
      </c>
      <c r="G2693">
        <v>1.7000000000000002</v>
      </c>
    </row>
    <row r="2694" spans="1:7" x14ac:dyDescent="0.25">
      <c r="A2694" t="s">
        <v>909</v>
      </c>
      <c r="B2694" t="s">
        <v>11329</v>
      </c>
      <c r="C2694" t="s">
        <v>223</v>
      </c>
      <c r="D2694" t="s">
        <v>472</v>
      </c>
      <c r="E2694">
        <v>237</v>
      </c>
      <c r="F2694">
        <v>2131</v>
      </c>
      <c r="G2694">
        <v>0.9</v>
      </c>
    </row>
    <row r="2695" spans="1:7" x14ac:dyDescent="0.25">
      <c r="A2695" t="s">
        <v>3747</v>
      </c>
      <c r="B2695" t="s">
        <v>10882</v>
      </c>
      <c r="C2695" t="s">
        <v>223</v>
      </c>
      <c r="D2695" t="s">
        <v>472</v>
      </c>
      <c r="E2695">
        <v>271</v>
      </c>
      <c r="F2695">
        <v>2574</v>
      </c>
      <c r="G2695">
        <v>1.1000000000000001</v>
      </c>
    </row>
    <row r="2696" spans="1:7" x14ac:dyDescent="0.25">
      <c r="A2696" t="s">
        <v>3870</v>
      </c>
      <c r="B2696" t="s">
        <v>11813</v>
      </c>
      <c r="C2696" t="s">
        <v>223</v>
      </c>
      <c r="D2696" t="s">
        <v>472</v>
      </c>
      <c r="E2696">
        <v>196</v>
      </c>
      <c r="F2696">
        <v>7305</v>
      </c>
      <c r="G2696">
        <v>1.8</v>
      </c>
    </row>
    <row r="2697" spans="1:7" x14ac:dyDescent="0.25">
      <c r="A2697" t="s">
        <v>3980</v>
      </c>
      <c r="B2697" t="s">
        <v>9646</v>
      </c>
      <c r="C2697" t="s">
        <v>223</v>
      </c>
      <c r="D2697" t="s">
        <v>472</v>
      </c>
      <c r="E2697">
        <v>587</v>
      </c>
      <c r="F2697">
        <v>5776</v>
      </c>
      <c r="G2697">
        <v>0.9</v>
      </c>
    </row>
    <row r="2698" spans="1:7" x14ac:dyDescent="0.25">
      <c r="A2698" t="s">
        <v>2123</v>
      </c>
      <c r="B2698" t="s">
        <v>4373</v>
      </c>
      <c r="C2698" t="s">
        <v>223</v>
      </c>
      <c r="D2698" t="s">
        <v>472</v>
      </c>
      <c r="E2698">
        <v>182</v>
      </c>
      <c r="F2698">
        <v>2608</v>
      </c>
      <c r="G2698">
        <v>3.9</v>
      </c>
    </row>
    <row r="2699" spans="1:7" x14ac:dyDescent="0.25">
      <c r="A2699" t="s">
        <v>5560</v>
      </c>
      <c r="B2699" t="s">
        <v>11676</v>
      </c>
      <c r="C2699" t="s">
        <v>223</v>
      </c>
      <c r="D2699" t="s">
        <v>472</v>
      </c>
      <c r="E2699">
        <v>631</v>
      </c>
      <c r="F2699">
        <v>1038</v>
      </c>
      <c r="G2699">
        <v>0.5</v>
      </c>
    </row>
    <row r="2700" spans="1:7" x14ac:dyDescent="0.25">
      <c r="A2700" t="s">
        <v>8628</v>
      </c>
      <c r="B2700" t="s">
        <v>8627</v>
      </c>
      <c r="C2700" t="s">
        <v>223</v>
      </c>
      <c r="D2700" t="s">
        <v>472</v>
      </c>
      <c r="E2700">
        <v>157</v>
      </c>
      <c r="F2700">
        <v>2421</v>
      </c>
      <c r="G2700">
        <v>2.4</v>
      </c>
    </row>
    <row r="2701" spans="1:7" x14ac:dyDescent="0.25">
      <c r="A2701" t="s">
        <v>2466</v>
      </c>
      <c r="B2701" t="s">
        <v>4486</v>
      </c>
      <c r="C2701" t="s">
        <v>223</v>
      </c>
      <c r="D2701" t="s">
        <v>472</v>
      </c>
      <c r="E2701">
        <v>269</v>
      </c>
      <c r="F2701">
        <v>5222</v>
      </c>
      <c r="G2701">
        <v>1.5</v>
      </c>
    </row>
    <row r="2702" spans="1:7" x14ac:dyDescent="0.25">
      <c r="A2702" t="s">
        <v>2092</v>
      </c>
      <c r="B2702" t="s">
        <v>7098</v>
      </c>
      <c r="C2702" t="s">
        <v>223</v>
      </c>
      <c r="D2702" t="s">
        <v>472</v>
      </c>
      <c r="E2702">
        <v>382</v>
      </c>
      <c r="F2702">
        <v>2722</v>
      </c>
      <c r="G2702">
        <v>0.70000000000000007</v>
      </c>
    </row>
    <row r="2703" spans="1:7" x14ac:dyDescent="0.25">
      <c r="A2703" t="s">
        <v>5546</v>
      </c>
      <c r="B2703" t="s">
        <v>9422</v>
      </c>
      <c r="C2703" t="s">
        <v>223</v>
      </c>
      <c r="D2703" t="s">
        <v>472</v>
      </c>
      <c r="E2703">
        <v>224</v>
      </c>
      <c r="F2703">
        <v>1049</v>
      </c>
      <c r="G2703">
        <v>0.60000000000000009</v>
      </c>
    </row>
    <row r="2704" spans="1:7" x14ac:dyDescent="0.25">
      <c r="A2704" t="s">
        <v>5574</v>
      </c>
      <c r="B2704" t="s">
        <v>12422</v>
      </c>
      <c r="C2704" t="s">
        <v>223</v>
      </c>
      <c r="D2704" t="s">
        <v>472</v>
      </c>
      <c r="E2704">
        <v>314</v>
      </c>
      <c r="F2704">
        <v>3221</v>
      </c>
      <c r="G2704">
        <v>0.8</v>
      </c>
    </row>
    <row r="2705" spans="1:7" x14ac:dyDescent="0.25">
      <c r="A2705" t="s">
        <v>2346</v>
      </c>
      <c r="B2705" t="s">
        <v>11747</v>
      </c>
      <c r="C2705" t="s">
        <v>223</v>
      </c>
      <c r="D2705" t="s">
        <v>472</v>
      </c>
      <c r="E2705">
        <v>303</v>
      </c>
      <c r="F2705">
        <v>2223</v>
      </c>
      <c r="G2705">
        <v>1.6</v>
      </c>
    </row>
    <row r="2706" spans="1:7" x14ac:dyDescent="0.25">
      <c r="A2706" t="s">
        <v>3437</v>
      </c>
      <c r="B2706" t="s">
        <v>2992</v>
      </c>
      <c r="C2706" t="s">
        <v>223</v>
      </c>
      <c r="D2706" t="s">
        <v>472</v>
      </c>
      <c r="E2706">
        <v>208</v>
      </c>
      <c r="F2706">
        <v>4564</v>
      </c>
      <c r="G2706">
        <v>4.5999999999999996</v>
      </c>
    </row>
    <row r="2707" spans="1:7" x14ac:dyDescent="0.25">
      <c r="A2707" t="s">
        <v>4923</v>
      </c>
      <c r="B2707" t="s">
        <v>4922</v>
      </c>
      <c r="C2707" t="s">
        <v>223</v>
      </c>
      <c r="D2707" t="s">
        <v>472</v>
      </c>
      <c r="E2707">
        <v>284</v>
      </c>
      <c r="F2707">
        <v>2135</v>
      </c>
      <c r="G2707">
        <v>0.5</v>
      </c>
    </row>
    <row r="2708" spans="1:7" x14ac:dyDescent="0.25">
      <c r="A2708" t="s">
        <v>1612</v>
      </c>
      <c r="B2708" t="s">
        <v>4484</v>
      </c>
      <c r="C2708" t="s">
        <v>223</v>
      </c>
      <c r="D2708" t="s">
        <v>472</v>
      </c>
      <c r="E2708">
        <v>346</v>
      </c>
      <c r="F2708">
        <v>1662</v>
      </c>
      <c r="G2708">
        <v>0.70000000000000007</v>
      </c>
    </row>
    <row r="2709" spans="1:7" x14ac:dyDescent="0.25">
      <c r="A2709" t="s">
        <v>4754</v>
      </c>
      <c r="B2709" t="s">
        <v>7643</v>
      </c>
      <c r="C2709" t="s">
        <v>223</v>
      </c>
      <c r="D2709" t="s">
        <v>472</v>
      </c>
      <c r="E2709">
        <v>219</v>
      </c>
      <c r="F2709">
        <v>1369</v>
      </c>
      <c r="G2709">
        <v>0.5</v>
      </c>
    </row>
    <row r="2710" spans="1:7" x14ac:dyDescent="0.25">
      <c r="A2710" t="s">
        <v>2114</v>
      </c>
      <c r="B2710" t="s">
        <v>9663</v>
      </c>
      <c r="C2710" t="s">
        <v>223</v>
      </c>
      <c r="D2710" t="s">
        <v>472</v>
      </c>
      <c r="E2710">
        <v>211</v>
      </c>
      <c r="F2710">
        <v>2968</v>
      </c>
      <c r="G2710">
        <v>1.2</v>
      </c>
    </row>
    <row r="2711" spans="1:7" x14ac:dyDescent="0.25">
      <c r="A2711" t="s">
        <v>2583</v>
      </c>
      <c r="B2711" t="s">
        <v>7949</v>
      </c>
      <c r="C2711" t="s">
        <v>223</v>
      </c>
      <c r="D2711" t="s">
        <v>472</v>
      </c>
      <c r="E2711">
        <v>250</v>
      </c>
      <c r="F2711">
        <v>1958</v>
      </c>
      <c r="G2711">
        <v>0.70000000000000007</v>
      </c>
    </row>
    <row r="2712" spans="1:7" x14ac:dyDescent="0.25">
      <c r="A2712" t="s">
        <v>2164</v>
      </c>
      <c r="B2712" t="s">
        <v>5938</v>
      </c>
      <c r="C2712" t="s">
        <v>223</v>
      </c>
      <c r="D2712" t="s">
        <v>472</v>
      </c>
      <c r="E2712">
        <v>355</v>
      </c>
      <c r="F2712">
        <v>1628</v>
      </c>
      <c r="G2712">
        <v>0.2</v>
      </c>
    </row>
    <row r="2713" spans="1:7" x14ac:dyDescent="0.25">
      <c r="A2713" t="s">
        <v>1759</v>
      </c>
      <c r="B2713" t="s">
        <v>1758</v>
      </c>
      <c r="C2713" t="s">
        <v>223</v>
      </c>
      <c r="D2713" t="s">
        <v>472</v>
      </c>
      <c r="E2713">
        <v>222</v>
      </c>
      <c r="F2713">
        <v>1138</v>
      </c>
      <c r="G2713">
        <v>3.6</v>
      </c>
    </row>
    <row r="2714" spans="1:7" x14ac:dyDescent="0.25">
      <c r="A2714" t="s">
        <v>4404</v>
      </c>
      <c r="B2714" t="s">
        <v>12391</v>
      </c>
      <c r="C2714" t="s">
        <v>223</v>
      </c>
      <c r="D2714" t="s">
        <v>472</v>
      </c>
      <c r="E2714">
        <v>326</v>
      </c>
      <c r="F2714">
        <v>5710</v>
      </c>
      <c r="G2714">
        <v>3.5</v>
      </c>
    </row>
    <row r="2715" spans="1:7" x14ac:dyDescent="0.25">
      <c r="A2715" t="s">
        <v>2649</v>
      </c>
      <c r="B2715" t="s">
        <v>7497</v>
      </c>
      <c r="C2715" t="s">
        <v>223</v>
      </c>
      <c r="D2715" t="s">
        <v>472</v>
      </c>
      <c r="E2715">
        <v>241</v>
      </c>
      <c r="F2715">
        <v>3550</v>
      </c>
      <c r="G2715">
        <v>1.6</v>
      </c>
    </row>
    <row r="2716" spans="1:7" x14ac:dyDescent="0.25">
      <c r="A2716" t="s">
        <v>4668</v>
      </c>
      <c r="B2716" t="s">
        <v>4790</v>
      </c>
      <c r="C2716" t="s">
        <v>223</v>
      </c>
      <c r="D2716" t="s">
        <v>472</v>
      </c>
      <c r="E2716">
        <v>166</v>
      </c>
      <c r="F2716">
        <v>2644</v>
      </c>
      <c r="G2716">
        <v>2.2000000000000002</v>
      </c>
    </row>
    <row r="2717" spans="1:7" x14ac:dyDescent="0.25">
      <c r="A2717" t="s">
        <v>2160</v>
      </c>
      <c r="B2717" t="s">
        <v>11422</v>
      </c>
      <c r="C2717" t="s">
        <v>223</v>
      </c>
      <c r="D2717" t="s">
        <v>472</v>
      </c>
      <c r="E2717">
        <v>218</v>
      </c>
      <c r="F2717">
        <v>3227</v>
      </c>
      <c r="G2717">
        <v>1.3</v>
      </c>
    </row>
    <row r="2718" spans="1:7" x14ac:dyDescent="0.25">
      <c r="A2718" t="s">
        <v>6199</v>
      </c>
      <c r="B2718" t="s">
        <v>6198</v>
      </c>
      <c r="C2718" t="s">
        <v>540</v>
      </c>
      <c r="D2718" t="s">
        <v>467</v>
      </c>
      <c r="E2718">
        <v>65</v>
      </c>
      <c r="F2718">
        <v>1152</v>
      </c>
      <c r="G2718">
        <v>33.9</v>
      </c>
    </row>
    <row r="2719" spans="1:7" x14ac:dyDescent="0.25">
      <c r="A2719" t="s">
        <v>4816</v>
      </c>
      <c r="B2719" t="s">
        <v>8677</v>
      </c>
      <c r="C2719" t="s">
        <v>540</v>
      </c>
      <c r="D2719" t="s">
        <v>467</v>
      </c>
      <c r="E2719">
        <v>63</v>
      </c>
      <c r="F2719">
        <v>3109</v>
      </c>
      <c r="G2719">
        <v>6.4</v>
      </c>
    </row>
    <row r="2720" spans="1:7" x14ac:dyDescent="0.25">
      <c r="A2720" t="s">
        <v>1681</v>
      </c>
      <c r="B2720" t="s">
        <v>10039</v>
      </c>
      <c r="C2720" t="s">
        <v>540</v>
      </c>
      <c r="D2720" t="s">
        <v>467</v>
      </c>
      <c r="E2720">
        <v>68</v>
      </c>
      <c r="F2720">
        <v>2009</v>
      </c>
      <c r="G2720">
        <v>1.2</v>
      </c>
    </row>
    <row r="2721" spans="1:7" x14ac:dyDescent="0.25">
      <c r="A2721" t="s">
        <v>7200</v>
      </c>
      <c r="B2721" t="s">
        <v>11994</v>
      </c>
      <c r="C2721" t="s">
        <v>540</v>
      </c>
      <c r="D2721" t="s">
        <v>467</v>
      </c>
      <c r="E2721">
        <v>97</v>
      </c>
      <c r="F2721">
        <v>1908</v>
      </c>
      <c r="G2721">
        <v>2</v>
      </c>
    </row>
    <row r="2722" spans="1:7" x14ac:dyDescent="0.25">
      <c r="A2722" t="s">
        <v>6788</v>
      </c>
      <c r="B2722" t="s">
        <v>10585</v>
      </c>
      <c r="C2722" t="s">
        <v>540</v>
      </c>
      <c r="D2722" t="s">
        <v>467</v>
      </c>
      <c r="E2722">
        <v>124</v>
      </c>
      <c r="F2722">
        <v>4712</v>
      </c>
      <c r="G2722">
        <v>2.4</v>
      </c>
    </row>
    <row r="2723" spans="1:7" x14ac:dyDescent="0.25">
      <c r="A2723" t="s">
        <v>1383</v>
      </c>
      <c r="B2723" t="s">
        <v>8841</v>
      </c>
      <c r="C2723" t="s">
        <v>540</v>
      </c>
      <c r="D2723" t="s">
        <v>467</v>
      </c>
      <c r="E2723">
        <v>108</v>
      </c>
      <c r="F2723">
        <v>6235</v>
      </c>
      <c r="G2723">
        <v>2.2999999999999998</v>
      </c>
    </row>
    <row r="2724" spans="1:7" x14ac:dyDescent="0.25">
      <c r="A2724" t="s">
        <v>2351</v>
      </c>
      <c r="B2724" t="s">
        <v>7047</v>
      </c>
      <c r="C2724" t="s">
        <v>540</v>
      </c>
      <c r="D2724" t="s">
        <v>467</v>
      </c>
      <c r="E2724">
        <v>56</v>
      </c>
      <c r="F2724">
        <v>1649</v>
      </c>
      <c r="G2724">
        <v>1.3</v>
      </c>
    </row>
    <row r="2725" spans="1:7" x14ac:dyDescent="0.25">
      <c r="A2725" t="s">
        <v>5683</v>
      </c>
      <c r="B2725" t="s">
        <v>7856</v>
      </c>
      <c r="C2725" t="s">
        <v>540</v>
      </c>
      <c r="D2725" t="s">
        <v>467</v>
      </c>
      <c r="E2725">
        <v>99</v>
      </c>
      <c r="F2725">
        <v>3178</v>
      </c>
      <c r="G2725">
        <v>1.5</v>
      </c>
    </row>
    <row r="2726" spans="1:7" x14ac:dyDescent="0.25">
      <c r="A2726" t="s">
        <v>3937</v>
      </c>
      <c r="B2726" t="s">
        <v>11823</v>
      </c>
      <c r="C2726" t="s">
        <v>540</v>
      </c>
      <c r="D2726" t="s">
        <v>467</v>
      </c>
      <c r="E2726">
        <v>31</v>
      </c>
      <c r="F2726">
        <v>2079</v>
      </c>
      <c r="G2726">
        <v>3</v>
      </c>
    </row>
    <row r="2727" spans="1:7" x14ac:dyDescent="0.25">
      <c r="A2727" t="s">
        <v>1741</v>
      </c>
      <c r="B2727" t="s">
        <v>12613</v>
      </c>
      <c r="C2727" t="s">
        <v>540</v>
      </c>
      <c r="D2727" t="s">
        <v>467</v>
      </c>
      <c r="E2727">
        <v>53</v>
      </c>
      <c r="F2727">
        <v>2831</v>
      </c>
      <c r="G2727">
        <v>4.4000000000000004</v>
      </c>
    </row>
    <row r="2728" spans="1:7" x14ac:dyDescent="0.25">
      <c r="A2728" t="s">
        <v>1688</v>
      </c>
      <c r="B2728" t="s">
        <v>10653</v>
      </c>
      <c r="C2728" t="s">
        <v>540</v>
      </c>
      <c r="D2728" t="s">
        <v>467</v>
      </c>
      <c r="E2728">
        <v>43</v>
      </c>
      <c r="F2728">
        <v>4491</v>
      </c>
      <c r="G2728">
        <v>18.5</v>
      </c>
    </row>
    <row r="2729" spans="1:7" x14ac:dyDescent="0.25">
      <c r="A2729" t="s">
        <v>560</v>
      </c>
      <c r="B2729" t="s">
        <v>11815</v>
      </c>
      <c r="C2729" t="s">
        <v>540</v>
      </c>
      <c r="D2729" t="s">
        <v>467</v>
      </c>
      <c r="E2729">
        <v>103</v>
      </c>
      <c r="F2729">
        <v>1396</v>
      </c>
      <c r="G2729">
        <v>1.3</v>
      </c>
    </row>
    <row r="2730" spans="1:7" x14ac:dyDescent="0.25">
      <c r="A2730" t="s">
        <v>6728</v>
      </c>
      <c r="B2730" t="s">
        <v>11817</v>
      </c>
      <c r="C2730" t="s">
        <v>540</v>
      </c>
      <c r="D2730" t="s">
        <v>467</v>
      </c>
      <c r="E2730">
        <v>112</v>
      </c>
      <c r="F2730">
        <v>3544</v>
      </c>
      <c r="G2730">
        <v>2.1</v>
      </c>
    </row>
    <row r="2731" spans="1:7" x14ac:dyDescent="0.25">
      <c r="A2731" t="s">
        <v>1242</v>
      </c>
      <c r="B2731" t="s">
        <v>4738</v>
      </c>
      <c r="C2731" t="s">
        <v>540</v>
      </c>
      <c r="D2731" t="s">
        <v>467</v>
      </c>
      <c r="E2731">
        <v>93</v>
      </c>
      <c r="F2731">
        <v>1522</v>
      </c>
      <c r="G2731">
        <v>2.2999999999999998</v>
      </c>
    </row>
    <row r="2732" spans="1:7" x14ac:dyDescent="0.25">
      <c r="A2732" t="s">
        <v>4364</v>
      </c>
      <c r="B2732" t="s">
        <v>5439</v>
      </c>
      <c r="C2732" t="s">
        <v>540</v>
      </c>
      <c r="D2732" t="s">
        <v>467</v>
      </c>
      <c r="E2732">
        <v>124</v>
      </c>
      <c r="F2732">
        <v>2042</v>
      </c>
      <c r="G2732">
        <v>6</v>
      </c>
    </row>
    <row r="2733" spans="1:7" x14ac:dyDescent="0.25">
      <c r="A2733" t="s">
        <v>2559</v>
      </c>
      <c r="B2733" t="s">
        <v>7709</v>
      </c>
      <c r="C2733" t="s">
        <v>540</v>
      </c>
      <c r="D2733" t="s">
        <v>467</v>
      </c>
      <c r="E2733">
        <v>94</v>
      </c>
      <c r="F2733">
        <v>2539</v>
      </c>
      <c r="G2733">
        <v>1</v>
      </c>
    </row>
    <row r="2734" spans="1:7" x14ac:dyDescent="0.25">
      <c r="A2734" t="s">
        <v>7404</v>
      </c>
      <c r="B2734" t="s">
        <v>7403</v>
      </c>
      <c r="C2734" t="s">
        <v>540</v>
      </c>
      <c r="D2734" t="s">
        <v>467</v>
      </c>
      <c r="E2734">
        <v>90</v>
      </c>
      <c r="F2734">
        <v>2334</v>
      </c>
      <c r="G2734">
        <v>1.8</v>
      </c>
    </row>
    <row r="2735" spans="1:7" x14ac:dyDescent="0.25">
      <c r="A2735" t="s">
        <v>1295</v>
      </c>
      <c r="B2735" t="s">
        <v>8758</v>
      </c>
      <c r="C2735" t="s">
        <v>540</v>
      </c>
      <c r="D2735" t="s">
        <v>467</v>
      </c>
      <c r="E2735">
        <v>110</v>
      </c>
      <c r="F2735">
        <v>1959</v>
      </c>
      <c r="G2735">
        <v>1</v>
      </c>
    </row>
    <row r="2736" spans="1:7" x14ac:dyDescent="0.25">
      <c r="A2736" t="s">
        <v>1056</v>
      </c>
      <c r="B2736" t="s">
        <v>7475</v>
      </c>
      <c r="C2736" t="s">
        <v>540</v>
      </c>
      <c r="D2736" t="s">
        <v>467</v>
      </c>
      <c r="E2736">
        <v>132</v>
      </c>
      <c r="F2736">
        <v>2449</v>
      </c>
      <c r="G2736">
        <v>1.3</v>
      </c>
    </row>
    <row r="2737" spans="1:7" x14ac:dyDescent="0.25">
      <c r="A2737" t="s">
        <v>5030</v>
      </c>
      <c r="B2737" t="s">
        <v>9216</v>
      </c>
      <c r="C2737" t="s">
        <v>540</v>
      </c>
      <c r="D2737" t="s">
        <v>467</v>
      </c>
      <c r="E2737">
        <v>102</v>
      </c>
      <c r="F2737">
        <v>8119</v>
      </c>
      <c r="G2737">
        <v>23.5</v>
      </c>
    </row>
    <row r="2738" spans="1:7" x14ac:dyDescent="0.25">
      <c r="A2738" t="s">
        <v>1810</v>
      </c>
      <c r="B2738" t="s">
        <v>5711</v>
      </c>
      <c r="C2738" t="s">
        <v>540</v>
      </c>
      <c r="D2738" t="s">
        <v>467</v>
      </c>
      <c r="E2738">
        <v>80</v>
      </c>
      <c r="F2738">
        <v>806</v>
      </c>
      <c r="G2738">
        <v>1.8</v>
      </c>
    </row>
    <row r="2739" spans="1:7" x14ac:dyDescent="0.25">
      <c r="A2739" t="s">
        <v>4655</v>
      </c>
      <c r="B2739" t="s">
        <v>11543</v>
      </c>
      <c r="C2739" t="s">
        <v>540</v>
      </c>
      <c r="D2739" t="s">
        <v>467</v>
      </c>
      <c r="E2739">
        <v>86</v>
      </c>
      <c r="F2739">
        <v>3384</v>
      </c>
      <c r="G2739">
        <v>2.4</v>
      </c>
    </row>
    <row r="2740" spans="1:7" x14ac:dyDescent="0.25">
      <c r="A2740" t="s">
        <v>3724</v>
      </c>
      <c r="B2740" t="s">
        <v>6241</v>
      </c>
      <c r="C2740" t="s">
        <v>540</v>
      </c>
      <c r="D2740" t="s">
        <v>467</v>
      </c>
      <c r="E2740">
        <v>95</v>
      </c>
      <c r="F2740">
        <v>1941</v>
      </c>
      <c r="G2740">
        <v>1.4</v>
      </c>
    </row>
    <row r="2741" spans="1:7" x14ac:dyDescent="0.25">
      <c r="A2741" t="s">
        <v>5053</v>
      </c>
      <c r="B2741" t="s">
        <v>5170</v>
      </c>
      <c r="C2741" t="s">
        <v>540</v>
      </c>
      <c r="D2741" t="s">
        <v>467</v>
      </c>
      <c r="E2741">
        <v>180</v>
      </c>
      <c r="F2741">
        <v>2165</v>
      </c>
      <c r="G2741">
        <v>1.5</v>
      </c>
    </row>
    <row r="2742" spans="1:7" x14ac:dyDescent="0.25">
      <c r="A2742" t="s">
        <v>1578</v>
      </c>
      <c r="B2742" t="s">
        <v>10661</v>
      </c>
      <c r="C2742" t="s">
        <v>540</v>
      </c>
      <c r="D2742" t="s">
        <v>467</v>
      </c>
      <c r="E2742">
        <v>83</v>
      </c>
      <c r="F2742">
        <v>2494</v>
      </c>
      <c r="G2742">
        <v>1</v>
      </c>
    </row>
    <row r="2743" spans="1:7" x14ac:dyDescent="0.25">
      <c r="A2743" t="s">
        <v>3397</v>
      </c>
      <c r="B2743" t="s">
        <v>3396</v>
      </c>
      <c r="C2743" t="s">
        <v>540</v>
      </c>
      <c r="D2743" t="s">
        <v>467</v>
      </c>
      <c r="E2743">
        <v>141</v>
      </c>
      <c r="F2743">
        <v>2653</v>
      </c>
      <c r="G2743">
        <v>0.9</v>
      </c>
    </row>
    <row r="2744" spans="1:7" x14ac:dyDescent="0.25">
      <c r="A2744" t="s">
        <v>3526</v>
      </c>
      <c r="B2744" t="s">
        <v>7272</v>
      </c>
      <c r="C2744" t="s">
        <v>540</v>
      </c>
      <c r="D2744" t="s">
        <v>467</v>
      </c>
      <c r="E2744">
        <v>172</v>
      </c>
      <c r="F2744">
        <v>2144</v>
      </c>
      <c r="G2744">
        <v>0.8</v>
      </c>
    </row>
    <row r="2745" spans="1:7" x14ac:dyDescent="0.25">
      <c r="A2745" t="s">
        <v>8693</v>
      </c>
      <c r="B2745" t="s">
        <v>11386</v>
      </c>
      <c r="C2745" t="s">
        <v>540</v>
      </c>
      <c r="D2745" t="s">
        <v>467</v>
      </c>
      <c r="E2745">
        <v>51</v>
      </c>
      <c r="F2745">
        <v>1000</v>
      </c>
      <c r="G2745">
        <v>0.8</v>
      </c>
    </row>
    <row r="2746" spans="1:7" x14ac:dyDescent="0.25">
      <c r="A2746" t="s">
        <v>6436</v>
      </c>
      <c r="B2746" t="s">
        <v>6435</v>
      </c>
      <c r="C2746" t="s">
        <v>540</v>
      </c>
      <c r="D2746" t="s">
        <v>467</v>
      </c>
      <c r="E2746">
        <v>92</v>
      </c>
      <c r="F2746">
        <v>3821</v>
      </c>
      <c r="G2746">
        <v>3.6</v>
      </c>
    </row>
    <row r="2747" spans="1:7" x14ac:dyDescent="0.25">
      <c r="A2747" t="s">
        <v>2319</v>
      </c>
      <c r="B2747" t="s">
        <v>6416</v>
      </c>
      <c r="C2747" t="s">
        <v>540</v>
      </c>
      <c r="D2747" t="s">
        <v>467</v>
      </c>
      <c r="E2747">
        <v>49</v>
      </c>
      <c r="F2747">
        <v>3478</v>
      </c>
      <c r="G2747">
        <v>9.1</v>
      </c>
    </row>
    <row r="2748" spans="1:7" x14ac:dyDescent="0.25">
      <c r="A2748" t="s">
        <v>4611</v>
      </c>
      <c r="B2748" t="s">
        <v>10858</v>
      </c>
      <c r="C2748" t="s">
        <v>540</v>
      </c>
      <c r="D2748" t="s">
        <v>467</v>
      </c>
      <c r="E2748">
        <v>82</v>
      </c>
      <c r="F2748">
        <v>2425</v>
      </c>
      <c r="G2748">
        <v>0.8</v>
      </c>
    </row>
    <row r="2749" spans="1:7" x14ac:dyDescent="0.25">
      <c r="A2749" t="s">
        <v>3561</v>
      </c>
      <c r="B2749" t="s">
        <v>7733</v>
      </c>
      <c r="C2749" t="s">
        <v>540</v>
      </c>
      <c r="D2749" t="s">
        <v>467</v>
      </c>
      <c r="E2749">
        <v>132</v>
      </c>
      <c r="F2749">
        <v>6771</v>
      </c>
      <c r="G2749">
        <v>0.60000000000000009</v>
      </c>
    </row>
    <row r="2750" spans="1:7" x14ac:dyDescent="0.25">
      <c r="A2750" t="s">
        <v>6253</v>
      </c>
      <c r="B2750" t="s">
        <v>6648</v>
      </c>
      <c r="C2750" t="s">
        <v>540</v>
      </c>
      <c r="D2750" t="s">
        <v>467</v>
      </c>
      <c r="E2750">
        <v>70</v>
      </c>
      <c r="F2750">
        <v>2112</v>
      </c>
      <c r="G2750">
        <v>1.4</v>
      </c>
    </row>
    <row r="2751" spans="1:7" x14ac:dyDescent="0.25">
      <c r="A2751" t="s">
        <v>5424</v>
      </c>
      <c r="B2751" t="s">
        <v>8708</v>
      </c>
      <c r="C2751" t="s">
        <v>540</v>
      </c>
      <c r="D2751" t="s">
        <v>467</v>
      </c>
      <c r="E2751">
        <v>74</v>
      </c>
      <c r="F2751">
        <v>1812</v>
      </c>
      <c r="G2751">
        <v>2.4</v>
      </c>
    </row>
    <row r="2752" spans="1:7" x14ac:dyDescent="0.25">
      <c r="A2752" t="s">
        <v>5406</v>
      </c>
      <c r="B2752" t="s">
        <v>7025</v>
      </c>
      <c r="C2752" t="s">
        <v>540</v>
      </c>
      <c r="D2752" t="s">
        <v>467</v>
      </c>
      <c r="E2752">
        <v>80</v>
      </c>
      <c r="F2752">
        <v>2157</v>
      </c>
      <c r="G2752">
        <v>2.9</v>
      </c>
    </row>
    <row r="2753" spans="1:7" x14ac:dyDescent="0.25">
      <c r="A2753" t="s">
        <v>541</v>
      </c>
      <c r="B2753" t="s">
        <v>7071</v>
      </c>
      <c r="C2753" t="s">
        <v>540</v>
      </c>
      <c r="D2753" t="s">
        <v>467</v>
      </c>
      <c r="E2753">
        <v>168</v>
      </c>
      <c r="F2753">
        <v>2309</v>
      </c>
      <c r="G2753">
        <v>0.60000000000000009</v>
      </c>
    </row>
    <row r="2754" spans="1:7" x14ac:dyDescent="0.25">
      <c r="A2754" t="s">
        <v>7506</v>
      </c>
      <c r="B2754" t="s">
        <v>10809</v>
      </c>
      <c r="C2754" t="s">
        <v>540</v>
      </c>
      <c r="D2754" t="s">
        <v>467</v>
      </c>
      <c r="E2754">
        <v>121</v>
      </c>
      <c r="F2754">
        <v>1936</v>
      </c>
      <c r="G2754">
        <v>4.3</v>
      </c>
    </row>
    <row r="2755" spans="1:7" x14ac:dyDescent="0.25">
      <c r="A2755" t="s">
        <v>7118</v>
      </c>
      <c r="B2755" t="s">
        <v>8526</v>
      </c>
      <c r="C2755" t="s">
        <v>540</v>
      </c>
      <c r="D2755" t="s">
        <v>467</v>
      </c>
      <c r="E2755">
        <v>122</v>
      </c>
      <c r="F2755">
        <v>2278</v>
      </c>
      <c r="G2755">
        <v>5.2</v>
      </c>
    </row>
    <row r="2756" spans="1:7" x14ac:dyDescent="0.25">
      <c r="A2756" t="s">
        <v>7463</v>
      </c>
      <c r="B2756" t="s">
        <v>7462</v>
      </c>
      <c r="C2756" t="s">
        <v>540</v>
      </c>
      <c r="D2756" t="s">
        <v>467</v>
      </c>
      <c r="E2756">
        <v>148</v>
      </c>
      <c r="F2756">
        <v>2884</v>
      </c>
      <c r="G2756">
        <v>5</v>
      </c>
    </row>
    <row r="2757" spans="1:7" x14ac:dyDescent="0.25">
      <c r="A2757" t="s">
        <v>11024</v>
      </c>
      <c r="B2757" t="s">
        <v>11023</v>
      </c>
      <c r="C2757" t="s">
        <v>540</v>
      </c>
      <c r="D2757" t="s">
        <v>467</v>
      </c>
      <c r="E2757">
        <v>50</v>
      </c>
      <c r="F2757">
        <v>1285</v>
      </c>
      <c r="G2757">
        <v>9.4</v>
      </c>
    </row>
    <row r="2758" spans="1:7" x14ac:dyDescent="0.25">
      <c r="A2758" t="s">
        <v>3834</v>
      </c>
      <c r="B2758" t="s">
        <v>3833</v>
      </c>
      <c r="C2758" t="s">
        <v>540</v>
      </c>
      <c r="D2758" t="s">
        <v>467</v>
      </c>
      <c r="E2758">
        <v>48</v>
      </c>
      <c r="F2758">
        <v>1673</v>
      </c>
      <c r="G2758">
        <v>5.4</v>
      </c>
    </row>
    <row r="2759" spans="1:7" x14ac:dyDescent="0.25">
      <c r="A2759" t="s">
        <v>3391</v>
      </c>
      <c r="B2759" t="s">
        <v>5928</v>
      </c>
      <c r="C2759" t="s">
        <v>540</v>
      </c>
      <c r="D2759" t="s">
        <v>467</v>
      </c>
      <c r="E2759">
        <v>101</v>
      </c>
      <c r="F2759">
        <v>6267</v>
      </c>
      <c r="G2759">
        <v>7.1</v>
      </c>
    </row>
    <row r="2760" spans="1:7" x14ac:dyDescent="0.25">
      <c r="A2760" t="s">
        <v>1646</v>
      </c>
      <c r="B2760" t="s">
        <v>9206</v>
      </c>
      <c r="C2760" t="s">
        <v>540</v>
      </c>
      <c r="D2760" t="s">
        <v>467</v>
      </c>
      <c r="E2760">
        <v>89</v>
      </c>
      <c r="F2760">
        <v>3073</v>
      </c>
      <c r="G2760">
        <v>4.8</v>
      </c>
    </row>
    <row r="2761" spans="1:7" x14ac:dyDescent="0.25">
      <c r="A2761" t="s">
        <v>1548</v>
      </c>
      <c r="B2761" t="s">
        <v>8894</v>
      </c>
      <c r="C2761" t="s">
        <v>540</v>
      </c>
      <c r="D2761" t="s">
        <v>467</v>
      </c>
      <c r="E2761">
        <v>76</v>
      </c>
      <c r="F2761">
        <v>1668</v>
      </c>
      <c r="G2761">
        <v>3.2</v>
      </c>
    </row>
    <row r="2762" spans="1:7" x14ac:dyDescent="0.25">
      <c r="A2762" t="s">
        <v>4517</v>
      </c>
      <c r="B2762" t="s">
        <v>9091</v>
      </c>
      <c r="C2762" t="s">
        <v>231</v>
      </c>
      <c r="D2762" t="s">
        <v>482</v>
      </c>
      <c r="E2762">
        <v>899</v>
      </c>
      <c r="F2762">
        <v>3690</v>
      </c>
      <c r="G2762">
        <v>12.3</v>
      </c>
    </row>
    <row r="2763" spans="1:7" x14ac:dyDescent="0.25">
      <c r="A2763" t="s">
        <v>1642</v>
      </c>
      <c r="B2763" t="s">
        <v>5561</v>
      </c>
      <c r="C2763" t="s">
        <v>231</v>
      </c>
      <c r="D2763" t="s">
        <v>482</v>
      </c>
      <c r="E2763">
        <v>732</v>
      </c>
      <c r="F2763">
        <v>1272</v>
      </c>
      <c r="G2763">
        <v>5.0999999999999996</v>
      </c>
    </row>
    <row r="2764" spans="1:7" x14ac:dyDescent="0.25">
      <c r="A2764" t="s">
        <v>4830</v>
      </c>
      <c r="B2764" t="s">
        <v>5742</v>
      </c>
      <c r="C2764" t="s">
        <v>231</v>
      </c>
      <c r="D2764" t="s">
        <v>482</v>
      </c>
      <c r="E2764">
        <v>543</v>
      </c>
      <c r="F2764">
        <v>1874</v>
      </c>
      <c r="G2764">
        <v>0.30000000000000004</v>
      </c>
    </row>
    <row r="2765" spans="1:7" x14ac:dyDescent="0.25">
      <c r="A2765" t="s">
        <v>4829</v>
      </c>
      <c r="B2765" t="s">
        <v>10524</v>
      </c>
      <c r="C2765" t="s">
        <v>231</v>
      </c>
      <c r="D2765" t="s">
        <v>482</v>
      </c>
      <c r="E2765">
        <v>1064</v>
      </c>
      <c r="F2765">
        <v>5104</v>
      </c>
      <c r="G2765">
        <v>1.5</v>
      </c>
    </row>
    <row r="2766" spans="1:7" x14ac:dyDescent="0.25">
      <c r="A2766" t="s">
        <v>5015</v>
      </c>
      <c r="B2766" t="s">
        <v>10816</v>
      </c>
      <c r="C2766" t="s">
        <v>231</v>
      </c>
      <c r="D2766" t="s">
        <v>482</v>
      </c>
      <c r="E2766">
        <v>1045</v>
      </c>
      <c r="F2766">
        <v>2657</v>
      </c>
      <c r="G2766">
        <v>1.1000000000000001</v>
      </c>
    </row>
    <row r="2767" spans="1:7" x14ac:dyDescent="0.25">
      <c r="A2767" t="s">
        <v>4216</v>
      </c>
      <c r="B2767" t="s">
        <v>4215</v>
      </c>
      <c r="C2767" t="s">
        <v>231</v>
      </c>
      <c r="D2767" t="s">
        <v>482</v>
      </c>
      <c r="E2767">
        <v>900</v>
      </c>
      <c r="F2767">
        <v>797</v>
      </c>
      <c r="G2767">
        <v>0.9</v>
      </c>
    </row>
    <row r="2768" spans="1:7" x14ac:dyDescent="0.25">
      <c r="A2768" t="s">
        <v>850</v>
      </c>
      <c r="B2768" t="s">
        <v>7983</v>
      </c>
      <c r="C2768" t="s">
        <v>231</v>
      </c>
      <c r="D2768" t="s">
        <v>482</v>
      </c>
      <c r="E2768">
        <v>1007</v>
      </c>
      <c r="F2768">
        <v>10449</v>
      </c>
      <c r="G2768">
        <v>0.9</v>
      </c>
    </row>
    <row r="2769" spans="1:7" x14ac:dyDescent="0.25">
      <c r="A2769" t="s">
        <v>3933</v>
      </c>
      <c r="B2769" t="s">
        <v>7447</v>
      </c>
      <c r="C2769" t="s">
        <v>231</v>
      </c>
      <c r="D2769" t="s">
        <v>482</v>
      </c>
      <c r="E2769">
        <v>515</v>
      </c>
      <c r="F2769">
        <v>2647</v>
      </c>
      <c r="G2769">
        <v>0.70000000000000007</v>
      </c>
    </row>
    <row r="2770" spans="1:7" x14ac:dyDescent="0.25">
      <c r="A2770" t="s">
        <v>4235</v>
      </c>
      <c r="B2770" t="s">
        <v>7909</v>
      </c>
      <c r="C2770" t="s">
        <v>231</v>
      </c>
      <c r="D2770" t="s">
        <v>482</v>
      </c>
      <c r="E2770">
        <v>1225</v>
      </c>
      <c r="F2770">
        <v>2454</v>
      </c>
      <c r="G2770">
        <v>0.5</v>
      </c>
    </row>
    <row r="2771" spans="1:7" x14ac:dyDescent="0.25">
      <c r="A2771" t="s">
        <v>5480</v>
      </c>
      <c r="B2771" t="s">
        <v>10671</v>
      </c>
      <c r="C2771" t="s">
        <v>231</v>
      </c>
      <c r="D2771" t="s">
        <v>482</v>
      </c>
      <c r="E2771">
        <v>1247</v>
      </c>
      <c r="F2771">
        <v>1654</v>
      </c>
      <c r="G2771">
        <v>0.30000000000000004</v>
      </c>
    </row>
    <row r="2772" spans="1:7" x14ac:dyDescent="0.25">
      <c r="A2772" t="s">
        <v>6136</v>
      </c>
      <c r="B2772" t="s">
        <v>6135</v>
      </c>
      <c r="C2772" t="s">
        <v>231</v>
      </c>
      <c r="D2772" t="s">
        <v>482</v>
      </c>
      <c r="E2772">
        <v>1026</v>
      </c>
      <c r="F2772">
        <v>2813</v>
      </c>
      <c r="G2772">
        <v>4.5</v>
      </c>
    </row>
    <row r="2773" spans="1:7" x14ac:dyDescent="0.25">
      <c r="A2773" t="s">
        <v>6095</v>
      </c>
      <c r="B2773" t="s">
        <v>12033</v>
      </c>
      <c r="C2773" t="s">
        <v>231</v>
      </c>
      <c r="D2773" t="s">
        <v>482</v>
      </c>
      <c r="E2773">
        <v>866</v>
      </c>
      <c r="F2773">
        <v>8741</v>
      </c>
      <c r="G2773">
        <v>0.5</v>
      </c>
    </row>
    <row r="2774" spans="1:7" x14ac:dyDescent="0.25">
      <c r="A2774" t="s">
        <v>6089</v>
      </c>
      <c r="B2774" t="s">
        <v>10940</v>
      </c>
      <c r="C2774" t="s">
        <v>231</v>
      </c>
      <c r="D2774" t="s">
        <v>482</v>
      </c>
      <c r="E2774">
        <v>970</v>
      </c>
      <c r="F2774">
        <v>4943</v>
      </c>
      <c r="G2774">
        <v>0.4</v>
      </c>
    </row>
    <row r="2775" spans="1:7" x14ac:dyDescent="0.25">
      <c r="A2775" t="s">
        <v>4728</v>
      </c>
      <c r="B2775" t="s">
        <v>7884</v>
      </c>
      <c r="C2775" t="s">
        <v>231</v>
      </c>
      <c r="D2775" t="s">
        <v>482</v>
      </c>
      <c r="E2775">
        <v>860</v>
      </c>
      <c r="F2775">
        <v>7166</v>
      </c>
      <c r="G2775">
        <v>1.4</v>
      </c>
    </row>
    <row r="2776" spans="1:7" x14ac:dyDescent="0.25">
      <c r="A2776" t="s">
        <v>5087</v>
      </c>
      <c r="B2776" t="s">
        <v>10064</v>
      </c>
      <c r="C2776" t="s">
        <v>231</v>
      </c>
      <c r="D2776" t="s">
        <v>482</v>
      </c>
      <c r="E2776">
        <v>778</v>
      </c>
      <c r="F2776">
        <v>2375</v>
      </c>
      <c r="G2776">
        <v>0.30000000000000004</v>
      </c>
    </row>
    <row r="2777" spans="1:7" x14ac:dyDescent="0.25">
      <c r="A2777" t="s">
        <v>3513</v>
      </c>
      <c r="B2777" t="s">
        <v>12339</v>
      </c>
      <c r="C2777" t="s">
        <v>231</v>
      </c>
      <c r="D2777" t="s">
        <v>482</v>
      </c>
      <c r="E2777">
        <v>1242</v>
      </c>
      <c r="F2777">
        <v>6236</v>
      </c>
      <c r="G2777">
        <v>0.2</v>
      </c>
    </row>
    <row r="2778" spans="1:7" x14ac:dyDescent="0.25">
      <c r="A2778" t="s">
        <v>5374</v>
      </c>
      <c r="B2778" t="s">
        <v>5373</v>
      </c>
      <c r="C2778" t="s">
        <v>231</v>
      </c>
      <c r="D2778" t="s">
        <v>482</v>
      </c>
      <c r="E2778">
        <v>1240</v>
      </c>
      <c r="F2778">
        <v>6343</v>
      </c>
      <c r="G2778">
        <v>0.5</v>
      </c>
    </row>
    <row r="2779" spans="1:7" x14ac:dyDescent="0.25">
      <c r="A2779" t="s">
        <v>10450</v>
      </c>
      <c r="B2779" t="s">
        <v>10449</v>
      </c>
      <c r="C2779" t="s">
        <v>231</v>
      </c>
      <c r="D2779" t="s">
        <v>482</v>
      </c>
      <c r="E2779">
        <v>1188</v>
      </c>
      <c r="F2779">
        <v>1434</v>
      </c>
      <c r="G2779">
        <v>0.1</v>
      </c>
    </row>
    <row r="2780" spans="1:7" x14ac:dyDescent="0.25">
      <c r="A2780" t="s">
        <v>1522</v>
      </c>
      <c r="B2780" t="s">
        <v>6479</v>
      </c>
      <c r="C2780" t="s">
        <v>231</v>
      </c>
      <c r="D2780" t="s">
        <v>482</v>
      </c>
      <c r="E2780">
        <v>973</v>
      </c>
      <c r="F2780">
        <v>3124</v>
      </c>
      <c r="G2780">
        <v>3.1</v>
      </c>
    </row>
    <row r="2781" spans="1:7" x14ac:dyDescent="0.25">
      <c r="A2781" t="s">
        <v>2435</v>
      </c>
      <c r="B2781" t="s">
        <v>10917</v>
      </c>
      <c r="C2781" t="s">
        <v>231</v>
      </c>
      <c r="D2781" t="s">
        <v>482</v>
      </c>
      <c r="E2781">
        <v>1065</v>
      </c>
      <c r="F2781">
        <v>1549</v>
      </c>
      <c r="G2781">
        <v>0.4</v>
      </c>
    </row>
    <row r="2782" spans="1:7" x14ac:dyDescent="0.25">
      <c r="A2782" t="s">
        <v>5366</v>
      </c>
      <c r="B2782" t="s">
        <v>11315</v>
      </c>
      <c r="C2782" t="s">
        <v>231</v>
      </c>
      <c r="D2782" t="s">
        <v>482</v>
      </c>
      <c r="E2782">
        <v>915</v>
      </c>
      <c r="F2782">
        <v>5453</v>
      </c>
      <c r="G2782">
        <v>0.9</v>
      </c>
    </row>
    <row r="2783" spans="1:7" x14ac:dyDescent="0.25">
      <c r="A2783" t="s">
        <v>8743</v>
      </c>
      <c r="B2783" t="s">
        <v>8742</v>
      </c>
      <c r="C2783" t="s">
        <v>231</v>
      </c>
      <c r="D2783" t="s">
        <v>482</v>
      </c>
      <c r="E2783">
        <v>450</v>
      </c>
      <c r="F2783">
        <v>5053</v>
      </c>
      <c r="G2783">
        <v>0.5</v>
      </c>
    </row>
    <row r="2784" spans="1:7" x14ac:dyDescent="0.25">
      <c r="A2784" t="s">
        <v>6704</v>
      </c>
      <c r="B2784" t="s">
        <v>10723</v>
      </c>
      <c r="C2784" t="s">
        <v>231</v>
      </c>
      <c r="D2784" t="s">
        <v>482</v>
      </c>
      <c r="E2784">
        <v>771</v>
      </c>
      <c r="F2784">
        <v>2269</v>
      </c>
      <c r="G2784">
        <v>0.8</v>
      </c>
    </row>
    <row r="2785" spans="1:7" x14ac:dyDescent="0.25">
      <c r="A2785" t="s">
        <v>6544</v>
      </c>
      <c r="B2785" t="s">
        <v>6543</v>
      </c>
      <c r="C2785" t="s">
        <v>231</v>
      </c>
      <c r="D2785" t="s">
        <v>482</v>
      </c>
      <c r="E2785">
        <v>612</v>
      </c>
      <c r="F2785">
        <v>3862</v>
      </c>
      <c r="G2785">
        <v>0.5</v>
      </c>
    </row>
    <row r="2786" spans="1:7" x14ac:dyDescent="0.25">
      <c r="A2786" t="s">
        <v>2089</v>
      </c>
      <c r="B2786" t="s">
        <v>6461</v>
      </c>
      <c r="C2786" t="s">
        <v>231</v>
      </c>
      <c r="D2786" t="s">
        <v>482</v>
      </c>
      <c r="E2786">
        <v>847</v>
      </c>
      <c r="F2786">
        <v>2938</v>
      </c>
      <c r="G2786">
        <v>1.9</v>
      </c>
    </row>
    <row r="2787" spans="1:7" x14ac:dyDescent="0.25">
      <c r="A2787" t="s">
        <v>1399</v>
      </c>
      <c r="B2787" t="s">
        <v>9912</v>
      </c>
      <c r="C2787" t="s">
        <v>231</v>
      </c>
      <c r="D2787" t="s">
        <v>482</v>
      </c>
      <c r="E2787">
        <v>813</v>
      </c>
      <c r="F2787">
        <v>10468</v>
      </c>
      <c r="G2787">
        <v>2.1</v>
      </c>
    </row>
    <row r="2788" spans="1:7" x14ac:dyDescent="0.25">
      <c r="A2788" t="s">
        <v>1468</v>
      </c>
      <c r="B2788" t="s">
        <v>9032</v>
      </c>
      <c r="C2788" t="s">
        <v>231</v>
      </c>
      <c r="D2788" t="s">
        <v>482</v>
      </c>
      <c r="E2788">
        <v>1183</v>
      </c>
      <c r="F2788">
        <v>6365</v>
      </c>
      <c r="G2788">
        <v>0.8</v>
      </c>
    </row>
    <row r="2789" spans="1:7" x14ac:dyDescent="0.25">
      <c r="A2789" t="s">
        <v>2292</v>
      </c>
      <c r="B2789" t="s">
        <v>9215</v>
      </c>
      <c r="C2789" t="s">
        <v>231</v>
      </c>
      <c r="D2789" t="s">
        <v>482</v>
      </c>
      <c r="E2789">
        <v>1224</v>
      </c>
      <c r="F2789">
        <v>6212</v>
      </c>
      <c r="G2789">
        <v>0.8</v>
      </c>
    </row>
    <row r="2790" spans="1:7" x14ac:dyDescent="0.25">
      <c r="A2790" t="s">
        <v>5458</v>
      </c>
      <c r="B2790" t="s">
        <v>6252</v>
      </c>
      <c r="C2790" t="s">
        <v>231</v>
      </c>
      <c r="D2790" t="s">
        <v>482</v>
      </c>
      <c r="E2790">
        <v>684</v>
      </c>
      <c r="F2790">
        <v>809</v>
      </c>
      <c r="G2790">
        <v>0.60000000000000009</v>
      </c>
    </row>
    <row r="2791" spans="1:7" x14ac:dyDescent="0.25">
      <c r="A2791" t="s">
        <v>4984</v>
      </c>
      <c r="B2791" t="s">
        <v>4983</v>
      </c>
      <c r="C2791" t="s">
        <v>590</v>
      </c>
      <c r="D2791" t="s">
        <v>453</v>
      </c>
      <c r="E2791">
        <v>23</v>
      </c>
      <c r="F2791">
        <v>1758</v>
      </c>
      <c r="G2791">
        <v>3.8</v>
      </c>
    </row>
    <row r="2792" spans="1:7" x14ac:dyDescent="0.25">
      <c r="A2792" t="s">
        <v>10278</v>
      </c>
      <c r="B2792" t="s">
        <v>10277</v>
      </c>
      <c r="C2792" t="s">
        <v>590</v>
      </c>
      <c r="D2792" t="s">
        <v>453</v>
      </c>
      <c r="E2792">
        <v>32</v>
      </c>
      <c r="F2792">
        <v>4433</v>
      </c>
      <c r="G2792">
        <v>147.30000000000001</v>
      </c>
    </row>
    <row r="2793" spans="1:7" x14ac:dyDescent="0.25">
      <c r="A2793" t="s">
        <v>7183</v>
      </c>
      <c r="B2793" t="s">
        <v>7182</v>
      </c>
      <c r="C2793" t="s">
        <v>590</v>
      </c>
      <c r="D2793" t="s">
        <v>453</v>
      </c>
      <c r="E2793">
        <v>55</v>
      </c>
      <c r="F2793">
        <v>1793</v>
      </c>
      <c r="G2793">
        <v>5</v>
      </c>
    </row>
    <row r="2794" spans="1:7" x14ac:dyDescent="0.25">
      <c r="A2794" t="s">
        <v>11261</v>
      </c>
      <c r="B2794" t="s">
        <v>11260</v>
      </c>
      <c r="C2794" t="s">
        <v>590</v>
      </c>
      <c r="D2794" t="s">
        <v>453</v>
      </c>
      <c r="E2794">
        <v>44</v>
      </c>
      <c r="F2794">
        <v>2053</v>
      </c>
      <c r="G2794">
        <v>6</v>
      </c>
    </row>
    <row r="2795" spans="1:7" x14ac:dyDescent="0.25">
      <c r="A2795" t="s">
        <v>4322</v>
      </c>
      <c r="B2795" t="s">
        <v>5760</v>
      </c>
      <c r="C2795" t="s">
        <v>590</v>
      </c>
      <c r="D2795" t="s">
        <v>453</v>
      </c>
      <c r="E2795">
        <v>68</v>
      </c>
      <c r="F2795">
        <v>2223</v>
      </c>
      <c r="G2795">
        <v>3.3</v>
      </c>
    </row>
    <row r="2796" spans="1:7" x14ac:dyDescent="0.25">
      <c r="A2796" t="s">
        <v>7002</v>
      </c>
      <c r="B2796" t="s">
        <v>7001</v>
      </c>
      <c r="C2796" t="s">
        <v>590</v>
      </c>
      <c r="D2796" t="s">
        <v>453</v>
      </c>
      <c r="E2796">
        <v>43</v>
      </c>
      <c r="F2796">
        <v>365</v>
      </c>
      <c r="G2796">
        <v>2.5</v>
      </c>
    </row>
    <row r="2797" spans="1:7" x14ac:dyDescent="0.25">
      <c r="A2797" t="s">
        <v>4288</v>
      </c>
      <c r="B2797" t="s">
        <v>7510</v>
      </c>
      <c r="C2797" t="s">
        <v>590</v>
      </c>
      <c r="D2797" t="s">
        <v>453</v>
      </c>
      <c r="E2797">
        <v>92</v>
      </c>
      <c r="F2797">
        <v>4945</v>
      </c>
      <c r="G2797">
        <v>7</v>
      </c>
    </row>
    <row r="2798" spans="1:7" x14ac:dyDescent="0.25">
      <c r="A2798" t="s">
        <v>9151</v>
      </c>
      <c r="B2798" t="s">
        <v>11795</v>
      </c>
      <c r="C2798" t="s">
        <v>590</v>
      </c>
      <c r="D2798" t="s">
        <v>453</v>
      </c>
      <c r="E2798">
        <v>104</v>
      </c>
      <c r="F2798">
        <v>3185</v>
      </c>
      <c r="G2798">
        <v>3.9</v>
      </c>
    </row>
    <row r="2799" spans="1:7" x14ac:dyDescent="0.25">
      <c r="A2799" t="s">
        <v>6164</v>
      </c>
      <c r="B2799" t="s">
        <v>11933</v>
      </c>
      <c r="C2799" t="s">
        <v>590</v>
      </c>
      <c r="D2799" t="s">
        <v>453</v>
      </c>
      <c r="E2799">
        <v>44</v>
      </c>
      <c r="F2799">
        <v>3720</v>
      </c>
      <c r="G2799">
        <v>1.8</v>
      </c>
    </row>
    <row r="2800" spans="1:7" x14ac:dyDescent="0.25">
      <c r="A2800" t="s">
        <v>10416</v>
      </c>
      <c r="B2800" t="s">
        <v>11987</v>
      </c>
      <c r="C2800" t="s">
        <v>590</v>
      </c>
      <c r="D2800" t="s">
        <v>453</v>
      </c>
      <c r="E2800">
        <v>37</v>
      </c>
      <c r="F2800">
        <v>1468</v>
      </c>
      <c r="G2800">
        <v>8.8000000000000007</v>
      </c>
    </row>
    <row r="2801" spans="1:7" x14ac:dyDescent="0.25">
      <c r="A2801" t="s">
        <v>1231</v>
      </c>
      <c r="B2801" t="s">
        <v>9619</v>
      </c>
      <c r="C2801" t="s">
        <v>590</v>
      </c>
      <c r="D2801" t="s">
        <v>453</v>
      </c>
      <c r="E2801">
        <v>32</v>
      </c>
      <c r="F2801">
        <v>3409</v>
      </c>
      <c r="G2801">
        <v>4.3</v>
      </c>
    </row>
    <row r="2802" spans="1:7" x14ac:dyDescent="0.25">
      <c r="A2802" t="s">
        <v>8782</v>
      </c>
      <c r="B2802" t="s">
        <v>8781</v>
      </c>
      <c r="C2802" t="s">
        <v>590</v>
      </c>
      <c r="D2802" t="s">
        <v>453</v>
      </c>
      <c r="E2802">
        <v>20</v>
      </c>
      <c r="F2802">
        <v>1947</v>
      </c>
      <c r="G2802">
        <v>11.6</v>
      </c>
    </row>
    <row r="2803" spans="1:7" x14ac:dyDescent="0.25">
      <c r="A2803" t="s">
        <v>1118</v>
      </c>
      <c r="B2803" t="s">
        <v>5244</v>
      </c>
      <c r="C2803" t="s">
        <v>590</v>
      </c>
      <c r="D2803" t="s">
        <v>453</v>
      </c>
      <c r="E2803">
        <v>33</v>
      </c>
      <c r="F2803">
        <v>2889</v>
      </c>
      <c r="G2803">
        <v>3</v>
      </c>
    </row>
    <row r="2804" spans="1:7" x14ac:dyDescent="0.25">
      <c r="A2804" t="s">
        <v>2307</v>
      </c>
      <c r="B2804" t="s">
        <v>11492</v>
      </c>
      <c r="C2804" t="s">
        <v>590</v>
      </c>
      <c r="D2804" t="s">
        <v>453</v>
      </c>
      <c r="E2804">
        <v>75</v>
      </c>
      <c r="F2804">
        <v>857</v>
      </c>
      <c r="G2804">
        <v>3.7</v>
      </c>
    </row>
    <row r="2805" spans="1:7" x14ac:dyDescent="0.25">
      <c r="A2805" t="s">
        <v>6310</v>
      </c>
      <c r="B2805" t="s">
        <v>7938</v>
      </c>
      <c r="C2805" t="s">
        <v>590</v>
      </c>
      <c r="D2805" t="s">
        <v>453</v>
      </c>
      <c r="E2805">
        <v>30</v>
      </c>
      <c r="F2805">
        <v>9654</v>
      </c>
      <c r="G2805">
        <v>6.8</v>
      </c>
    </row>
    <row r="2806" spans="1:7" x14ac:dyDescent="0.25">
      <c r="A2806" t="s">
        <v>5745</v>
      </c>
      <c r="B2806" t="s">
        <v>8822</v>
      </c>
      <c r="C2806" t="s">
        <v>590</v>
      </c>
      <c r="D2806" t="s">
        <v>453</v>
      </c>
      <c r="E2806">
        <v>41</v>
      </c>
      <c r="F2806">
        <v>3441</v>
      </c>
      <c r="G2806">
        <v>3.3</v>
      </c>
    </row>
    <row r="2807" spans="1:7" x14ac:dyDescent="0.25">
      <c r="A2807" t="s">
        <v>5618</v>
      </c>
      <c r="B2807" t="s">
        <v>7228</v>
      </c>
      <c r="C2807" t="s">
        <v>590</v>
      </c>
      <c r="D2807" t="s">
        <v>453</v>
      </c>
      <c r="E2807">
        <v>45</v>
      </c>
      <c r="F2807">
        <v>2804</v>
      </c>
      <c r="G2807">
        <v>2.2000000000000002</v>
      </c>
    </row>
    <row r="2808" spans="1:7" x14ac:dyDescent="0.25">
      <c r="A2808" t="s">
        <v>2431</v>
      </c>
      <c r="B2808" t="s">
        <v>2430</v>
      </c>
      <c r="C2808" t="s">
        <v>590</v>
      </c>
      <c r="D2808" t="s">
        <v>453</v>
      </c>
      <c r="E2808">
        <v>119</v>
      </c>
      <c r="F2808">
        <v>2290</v>
      </c>
      <c r="G2808">
        <v>1.6</v>
      </c>
    </row>
    <row r="2809" spans="1:7" x14ac:dyDescent="0.25">
      <c r="A2809" t="s">
        <v>3140</v>
      </c>
      <c r="B2809" t="s">
        <v>11863</v>
      </c>
      <c r="C2809" t="s">
        <v>590</v>
      </c>
      <c r="D2809" t="s">
        <v>453</v>
      </c>
      <c r="E2809">
        <v>40</v>
      </c>
      <c r="F2809">
        <v>4167</v>
      </c>
      <c r="G2809">
        <v>3.6</v>
      </c>
    </row>
    <row r="2810" spans="1:7" x14ac:dyDescent="0.25">
      <c r="A2810" t="s">
        <v>2258</v>
      </c>
      <c r="B2810" t="s">
        <v>10899</v>
      </c>
      <c r="C2810" t="s">
        <v>590</v>
      </c>
      <c r="D2810" t="s">
        <v>453</v>
      </c>
      <c r="E2810">
        <v>85</v>
      </c>
      <c r="F2810">
        <v>2698</v>
      </c>
      <c r="G2810">
        <v>2.8</v>
      </c>
    </row>
    <row r="2811" spans="1:7" x14ac:dyDescent="0.25">
      <c r="A2811" t="s">
        <v>2317</v>
      </c>
      <c r="B2811" t="s">
        <v>2316</v>
      </c>
      <c r="C2811" t="s">
        <v>590</v>
      </c>
      <c r="D2811" t="s">
        <v>453</v>
      </c>
      <c r="E2811">
        <v>42</v>
      </c>
      <c r="F2811">
        <v>1596</v>
      </c>
      <c r="G2811">
        <v>12.5</v>
      </c>
    </row>
    <row r="2812" spans="1:7" x14ac:dyDescent="0.25">
      <c r="A2812" t="s">
        <v>1431</v>
      </c>
      <c r="B2812" t="s">
        <v>8262</v>
      </c>
      <c r="C2812" t="s">
        <v>590</v>
      </c>
      <c r="D2812" t="s">
        <v>453</v>
      </c>
      <c r="E2812">
        <v>25</v>
      </c>
      <c r="F2812">
        <v>3583</v>
      </c>
      <c r="G2812">
        <v>6.3</v>
      </c>
    </row>
    <row r="2813" spans="1:7" x14ac:dyDescent="0.25">
      <c r="A2813" t="s">
        <v>857</v>
      </c>
      <c r="B2813" t="s">
        <v>11864</v>
      </c>
      <c r="C2813" t="s">
        <v>590</v>
      </c>
      <c r="D2813" t="s">
        <v>453</v>
      </c>
      <c r="E2813">
        <v>43</v>
      </c>
      <c r="F2813">
        <v>4941</v>
      </c>
      <c r="G2813">
        <v>4</v>
      </c>
    </row>
    <row r="2814" spans="1:7" x14ac:dyDescent="0.25">
      <c r="A2814" t="s">
        <v>992</v>
      </c>
      <c r="B2814" t="s">
        <v>11178</v>
      </c>
      <c r="C2814" t="s">
        <v>590</v>
      </c>
      <c r="D2814" t="s">
        <v>453</v>
      </c>
      <c r="E2814">
        <v>60</v>
      </c>
      <c r="F2814">
        <v>1567</v>
      </c>
      <c r="G2814">
        <v>2.2999999999999998</v>
      </c>
    </row>
    <row r="2815" spans="1:7" x14ac:dyDescent="0.25">
      <c r="A2815" t="s">
        <v>1988</v>
      </c>
      <c r="B2815" t="s">
        <v>1987</v>
      </c>
      <c r="C2815" t="s">
        <v>590</v>
      </c>
      <c r="D2815" t="s">
        <v>453</v>
      </c>
      <c r="E2815">
        <v>101</v>
      </c>
      <c r="F2815">
        <v>3149</v>
      </c>
      <c r="G2815">
        <v>3.7</v>
      </c>
    </row>
    <row r="2816" spans="1:7" x14ac:dyDescent="0.25">
      <c r="A2816" t="s">
        <v>5058</v>
      </c>
      <c r="B2816" t="s">
        <v>5057</v>
      </c>
      <c r="C2816" t="s">
        <v>590</v>
      </c>
      <c r="D2816" t="s">
        <v>453</v>
      </c>
      <c r="E2816">
        <v>43</v>
      </c>
      <c r="F2816">
        <v>3880</v>
      </c>
      <c r="G2816">
        <v>6.4</v>
      </c>
    </row>
    <row r="2817" spans="1:7" x14ac:dyDescent="0.25">
      <c r="A2817" t="s">
        <v>8574</v>
      </c>
      <c r="B2817" t="s">
        <v>8573</v>
      </c>
      <c r="C2817" t="s">
        <v>590</v>
      </c>
      <c r="D2817" t="s">
        <v>453</v>
      </c>
      <c r="E2817">
        <v>116</v>
      </c>
      <c r="F2817">
        <v>8747</v>
      </c>
      <c r="G2817">
        <v>54.1</v>
      </c>
    </row>
    <row r="2818" spans="1:7" x14ac:dyDescent="0.25">
      <c r="A2818" t="s">
        <v>8208</v>
      </c>
      <c r="B2818" t="s">
        <v>8207</v>
      </c>
      <c r="C2818" t="s">
        <v>590</v>
      </c>
      <c r="D2818" t="s">
        <v>453</v>
      </c>
      <c r="E2818">
        <v>82</v>
      </c>
      <c r="F2818">
        <v>1343</v>
      </c>
      <c r="G2818">
        <v>0.8</v>
      </c>
    </row>
    <row r="2819" spans="1:7" x14ac:dyDescent="0.25">
      <c r="A2819" t="s">
        <v>1761</v>
      </c>
      <c r="B2819" t="s">
        <v>5486</v>
      </c>
      <c r="C2819" t="s">
        <v>590</v>
      </c>
      <c r="D2819" t="s">
        <v>453</v>
      </c>
      <c r="E2819">
        <v>120</v>
      </c>
      <c r="F2819">
        <v>6003</v>
      </c>
      <c r="G2819">
        <v>4.3</v>
      </c>
    </row>
    <row r="2820" spans="1:7" x14ac:dyDescent="0.25">
      <c r="A2820" t="s">
        <v>1894</v>
      </c>
      <c r="B2820" t="s">
        <v>10939</v>
      </c>
      <c r="C2820" t="s">
        <v>590</v>
      </c>
      <c r="D2820" t="s">
        <v>453</v>
      </c>
      <c r="E2820">
        <v>53</v>
      </c>
      <c r="F2820">
        <v>993</v>
      </c>
      <c r="G2820">
        <v>2.9</v>
      </c>
    </row>
    <row r="2821" spans="1:7" x14ac:dyDescent="0.25">
      <c r="A2821" t="s">
        <v>3771</v>
      </c>
      <c r="B2821" t="s">
        <v>6664</v>
      </c>
      <c r="C2821" t="s">
        <v>590</v>
      </c>
      <c r="D2821" t="s">
        <v>453</v>
      </c>
      <c r="E2821">
        <v>38</v>
      </c>
      <c r="F2821">
        <v>1460</v>
      </c>
      <c r="G2821">
        <v>3</v>
      </c>
    </row>
    <row r="2822" spans="1:7" x14ac:dyDescent="0.25">
      <c r="A2822" t="s">
        <v>2403</v>
      </c>
      <c r="B2822" t="s">
        <v>10451</v>
      </c>
      <c r="C2822" t="s">
        <v>590</v>
      </c>
      <c r="D2822" t="s">
        <v>453</v>
      </c>
      <c r="E2822">
        <v>127</v>
      </c>
      <c r="F2822">
        <v>3486</v>
      </c>
      <c r="G2822">
        <v>2.8</v>
      </c>
    </row>
    <row r="2823" spans="1:7" x14ac:dyDescent="0.25">
      <c r="A2823" t="s">
        <v>2015</v>
      </c>
      <c r="B2823" t="s">
        <v>12470</v>
      </c>
      <c r="C2823" t="s">
        <v>590</v>
      </c>
      <c r="D2823" t="s">
        <v>453</v>
      </c>
      <c r="E2823">
        <v>22</v>
      </c>
      <c r="F2823">
        <v>2607</v>
      </c>
      <c r="G2823">
        <v>2.2999999999999998</v>
      </c>
    </row>
    <row r="2824" spans="1:7" x14ac:dyDescent="0.25">
      <c r="A2824" t="s">
        <v>1714</v>
      </c>
      <c r="B2824" t="s">
        <v>8396</v>
      </c>
      <c r="C2824" t="s">
        <v>590</v>
      </c>
      <c r="D2824" t="s">
        <v>453</v>
      </c>
      <c r="E2824">
        <v>134</v>
      </c>
      <c r="F2824">
        <v>3369</v>
      </c>
      <c r="G2824">
        <v>3.1</v>
      </c>
    </row>
    <row r="2825" spans="1:7" x14ac:dyDescent="0.25">
      <c r="A2825" t="s">
        <v>4949</v>
      </c>
      <c r="B2825" t="s">
        <v>8607</v>
      </c>
      <c r="C2825" t="s">
        <v>590</v>
      </c>
      <c r="D2825" t="s">
        <v>453</v>
      </c>
      <c r="E2825">
        <v>67</v>
      </c>
      <c r="F2825">
        <v>6611</v>
      </c>
      <c r="G2825">
        <v>2.8</v>
      </c>
    </row>
    <row r="2826" spans="1:7" x14ac:dyDescent="0.25">
      <c r="A2826" t="s">
        <v>1564</v>
      </c>
      <c r="B2826" t="s">
        <v>7318</v>
      </c>
      <c r="C2826" t="s">
        <v>590</v>
      </c>
      <c r="D2826" t="s">
        <v>453</v>
      </c>
      <c r="E2826">
        <v>61</v>
      </c>
      <c r="F2826">
        <v>1908</v>
      </c>
      <c r="G2826">
        <v>1.8</v>
      </c>
    </row>
    <row r="2827" spans="1:7" x14ac:dyDescent="0.25">
      <c r="A2827" t="s">
        <v>2922</v>
      </c>
      <c r="B2827" t="s">
        <v>7072</v>
      </c>
      <c r="C2827" t="s">
        <v>590</v>
      </c>
      <c r="D2827" t="s">
        <v>453</v>
      </c>
      <c r="E2827">
        <v>60</v>
      </c>
      <c r="F2827">
        <v>4170</v>
      </c>
      <c r="G2827">
        <v>2</v>
      </c>
    </row>
    <row r="2828" spans="1:7" x14ac:dyDescent="0.25">
      <c r="A2828" t="s">
        <v>5830</v>
      </c>
      <c r="B2828" t="s">
        <v>9402</v>
      </c>
      <c r="C2828" t="s">
        <v>590</v>
      </c>
      <c r="D2828" t="s">
        <v>453</v>
      </c>
      <c r="E2828">
        <v>43</v>
      </c>
      <c r="F2828">
        <v>6650</v>
      </c>
      <c r="G2828">
        <v>28.1</v>
      </c>
    </row>
    <row r="2829" spans="1:7" x14ac:dyDescent="0.25">
      <c r="A2829" t="s">
        <v>2345</v>
      </c>
      <c r="B2829" t="s">
        <v>2344</v>
      </c>
      <c r="C2829" t="s">
        <v>590</v>
      </c>
      <c r="D2829" t="s">
        <v>453</v>
      </c>
      <c r="E2829">
        <v>46</v>
      </c>
      <c r="F2829">
        <v>2489</v>
      </c>
      <c r="G2829">
        <v>2.7</v>
      </c>
    </row>
    <row r="2830" spans="1:7" x14ac:dyDescent="0.25">
      <c r="A2830" t="s">
        <v>6855</v>
      </c>
      <c r="B2830" t="s">
        <v>6854</v>
      </c>
      <c r="C2830" t="s">
        <v>590</v>
      </c>
      <c r="D2830" t="s">
        <v>453</v>
      </c>
      <c r="E2830">
        <v>85</v>
      </c>
      <c r="F2830">
        <v>4954</v>
      </c>
      <c r="G2830">
        <v>3.1</v>
      </c>
    </row>
    <row r="2831" spans="1:7" x14ac:dyDescent="0.25">
      <c r="A2831" t="s">
        <v>8164</v>
      </c>
      <c r="B2831" t="s">
        <v>9956</v>
      </c>
      <c r="C2831" t="s">
        <v>590</v>
      </c>
      <c r="D2831" t="s">
        <v>453</v>
      </c>
      <c r="E2831">
        <v>47</v>
      </c>
      <c r="F2831">
        <v>6100</v>
      </c>
      <c r="G2831">
        <v>3.3</v>
      </c>
    </row>
    <row r="2832" spans="1:7" x14ac:dyDescent="0.25">
      <c r="A2832" t="s">
        <v>5047</v>
      </c>
      <c r="B2832" t="s">
        <v>11249</v>
      </c>
      <c r="C2832" t="s">
        <v>590</v>
      </c>
      <c r="D2832" t="s">
        <v>453</v>
      </c>
      <c r="E2832">
        <v>47</v>
      </c>
      <c r="F2832">
        <v>488</v>
      </c>
      <c r="G2832">
        <v>2.8</v>
      </c>
    </row>
    <row r="2833" spans="1:7" x14ac:dyDescent="0.25">
      <c r="A2833" t="s">
        <v>1144</v>
      </c>
      <c r="B2833" t="s">
        <v>5912</v>
      </c>
      <c r="C2833" t="s">
        <v>590</v>
      </c>
      <c r="D2833" t="s">
        <v>453</v>
      </c>
      <c r="E2833">
        <v>96</v>
      </c>
      <c r="F2833">
        <v>2764</v>
      </c>
      <c r="G2833">
        <v>6.7</v>
      </c>
    </row>
    <row r="2834" spans="1:7" x14ac:dyDescent="0.25">
      <c r="A2834" t="s">
        <v>591</v>
      </c>
      <c r="B2834" t="s">
        <v>10133</v>
      </c>
      <c r="C2834" t="s">
        <v>590</v>
      </c>
      <c r="D2834" t="s">
        <v>453</v>
      </c>
      <c r="E2834">
        <v>35</v>
      </c>
      <c r="F2834">
        <v>1444</v>
      </c>
      <c r="G2834">
        <v>6.9</v>
      </c>
    </row>
    <row r="2835" spans="1:7" x14ac:dyDescent="0.25">
      <c r="A2835" t="s">
        <v>7081</v>
      </c>
      <c r="B2835" t="s">
        <v>7080</v>
      </c>
      <c r="C2835" t="s">
        <v>590</v>
      </c>
      <c r="D2835" t="s">
        <v>453</v>
      </c>
      <c r="E2835">
        <v>36</v>
      </c>
      <c r="F2835">
        <v>2200</v>
      </c>
      <c r="G2835">
        <v>4.4000000000000004</v>
      </c>
    </row>
    <row r="2836" spans="1:7" x14ac:dyDescent="0.25">
      <c r="A2836" t="s">
        <v>1052</v>
      </c>
      <c r="B2836" t="s">
        <v>3542</v>
      </c>
      <c r="C2836" t="s">
        <v>590</v>
      </c>
      <c r="D2836" t="s">
        <v>453</v>
      </c>
      <c r="E2836">
        <v>81</v>
      </c>
      <c r="F2836">
        <v>2745</v>
      </c>
      <c r="G2836">
        <v>1.9</v>
      </c>
    </row>
    <row r="2837" spans="1:7" x14ac:dyDescent="0.25">
      <c r="A2837" t="s">
        <v>2525</v>
      </c>
      <c r="B2837" t="s">
        <v>5527</v>
      </c>
      <c r="C2837" t="s">
        <v>590</v>
      </c>
      <c r="D2837" t="s">
        <v>453</v>
      </c>
      <c r="E2837">
        <v>51</v>
      </c>
      <c r="F2837">
        <v>1623</v>
      </c>
      <c r="G2837">
        <v>6.7</v>
      </c>
    </row>
    <row r="2838" spans="1:7" x14ac:dyDescent="0.25">
      <c r="A2838" t="s">
        <v>4917</v>
      </c>
      <c r="B2838" t="s">
        <v>9873</v>
      </c>
      <c r="C2838" t="s">
        <v>590</v>
      </c>
      <c r="D2838" t="s">
        <v>453</v>
      </c>
      <c r="E2838">
        <v>96</v>
      </c>
      <c r="F2838">
        <v>5295</v>
      </c>
      <c r="G2838">
        <v>3.1</v>
      </c>
    </row>
    <row r="2839" spans="1:7" x14ac:dyDescent="0.25">
      <c r="A2839" t="s">
        <v>2124</v>
      </c>
      <c r="B2839" t="s">
        <v>7223</v>
      </c>
      <c r="C2839" t="s">
        <v>590</v>
      </c>
      <c r="D2839" t="s">
        <v>453</v>
      </c>
      <c r="E2839">
        <v>67</v>
      </c>
      <c r="F2839">
        <v>2429</v>
      </c>
      <c r="G2839">
        <v>2.7</v>
      </c>
    </row>
    <row r="2840" spans="1:7" x14ac:dyDescent="0.25">
      <c r="A2840" t="s">
        <v>7935</v>
      </c>
      <c r="B2840" t="s">
        <v>9157</v>
      </c>
      <c r="C2840" t="s">
        <v>590</v>
      </c>
      <c r="D2840" t="s">
        <v>453</v>
      </c>
      <c r="E2840">
        <v>53</v>
      </c>
      <c r="F2840">
        <v>3214</v>
      </c>
      <c r="G2840">
        <v>2.4</v>
      </c>
    </row>
    <row r="2841" spans="1:7" x14ac:dyDescent="0.25">
      <c r="A2841" t="s">
        <v>7573</v>
      </c>
      <c r="B2841" t="s">
        <v>7572</v>
      </c>
      <c r="C2841" t="s">
        <v>590</v>
      </c>
      <c r="D2841" t="s">
        <v>453</v>
      </c>
      <c r="E2841">
        <v>62</v>
      </c>
      <c r="F2841">
        <v>2726</v>
      </c>
      <c r="G2841">
        <v>1.9</v>
      </c>
    </row>
    <row r="2842" spans="1:7" x14ac:dyDescent="0.25">
      <c r="A2842" t="s">
        <v>4912</v>
      </c>
      <c r="B2842" t="s">
        <v>5090</v>
      </c>
      <c r="C2842" t="s">
        <v>590</v>
      </c>
      <c r="D2842" t="s">
        <v>453</v>
      </c>
      <c r="E2842">
        <v>90</v>
      </c>
      <c r="F2842">
        <v>5390</v>
      </c>
      <c r="G2842">
        <v>1.3</v>
      </c>
    </row>
    <row r="2843" spans="1:7" x14ac:dyDescent="0.25">
      <c r="A2843" t="s">
        <v>4618</v>
      </c>
      <c r="B2843" t="s">
        <v>4617</v>
      </c>
      <c r="C2843" t="s">
        <v>590</v>
      </c>
      <c r="D2843" t="s">
        <v>453</v>
      </c>
      <c r="E2843">
        <v>89</v>
      </c>
      <c r="F2843">
        <v>1494</v>
      </c>
      <c r="G2843">
        <v>1.5</v>
      </c>
    </row>
    <row r="2844" spans="1:7" x14ac:dyDescent="0.25">
      <c r="A2844" t="s">
        <v>2854</v>
      </c>
      <c r="B2844" t="s">
        <v>8373</v>
      </c>
      <c r="C2844" t="s">
        <v>590</v>
      </c>
      <c r="D2844" t="s">
        <v>453</v>
      </c>
      <c r="E2844">
        <v>88</v>
      </c>
      <c r="F2844">
        <v>3588</v>
      </c>
      <c r="G2844">
        <v>6.7</v>
      </c>
    </row>
    <row r="2845" spans="1:7" x14ac:dyDescent="0.25">
      <c r="A2845" t="s">
        <v>6204</v>
      </c>
      <c r="B2845" t="s">
        <v>7007</v>
      </c>
      <c r="C2845" t="s">
        <v>590</v>
      </c>
      <c r="D2845" t="s">
        <v>453</v>
      </c>
      <c r="E2845">
        <v>31</v>
      </c>
      <c r="F2845">
        <v>1738</v>
      </c>
      <c r="G2845">
        <v>5.3</v>
      </c>
    </row>
    <row r="2846" spans="1:7" x14ac:dyDescent="0.25">
      <c r="A2846" t="s">
        <v>7332</v>
      </c>
      <c r="B2846" t="s">
        <v>7331</v>
      </c>
      <c r="C2846" t="s">
        <v>590</v>
      </c>
      <c r="D2846" t="s">
        <v>453</v>
      </c>
      <c r="E2846">
        <v>91</v>
      </c>
      <c r="F2846">
        <v>3955</v>
      </c>
      <c r="G2846">
        <v>4</v>
      </c>
    </row>
    <row r="2847" spans="1:7" x14ac:dyDescent="0.25">
      <c r="A2847" t="s">
        <v>6599</v>
      </c>
      <c r="B2847" t="s">
        <v>8002</v>
      </c>
      <c r="C2847" t="s">
        <v>590</v>
      </c>
      <c r="D2847" t="s">
        <v>453</v>
      </c>
      <c r="E2847">
        <v>26</v>
      </c>
      <c r="F2847">
        <v>3343</v>
      </c>
      <c r="G2847">
        <v>4.7</v>
      </c>
    </row>
    <row r="2848" spans="1:7" x14ac:dyDescent="0.25">
      <c r="A2848" t="s">
        <v>6971</v>
      </c>
      <c r="B2848" t="s">
        <v>6970</v>
      </c>
      <c r="C2848" t="s">
        <v>590</v>
      </c>
      <c r="D2848" t="s">
        <v>453</v>
      </c>
      <c r="E2848">
        <v>32</v>
      </c>
      <c r="F2848">
        <v>4087</v>
      </c>
      <c r="G2848">
        <v>1.7000000000000002</v>
      </c>
    </row>
    <row r="2849" spans="1:7" x14ac:dyDescent="0.25">
      <c r="A2849" t="s">
        <v>9071</v>
      </c>
      <c r="B2849" t="s">
        <v>1680</v>
      </c>
      <c r="C2849" t="s">
        <v>590</v>
      </c>
      <c r="D2849" t="s">
        <v>453</v>
      </c>
      <c r="E2849">
        <v>42</v>
      </c>
      <c r="F2849">
        <v>3647</v>
      </c>
      <c r="G2849">
        <v>3</v>
      </c>
    </row>
    <row r="2850" spans="1:7" x14ac:dyDescent="0.25">
      <c r="A2850" t="s">
        <v>11150</v>
      </c>
      <c r="B2850" t="s">
        <v>11149</v>
      </c>
      <c r="C2850" t="s">
        <v>590</v>
      </c>
      <c r="D2850" t="s">
        <v>453</v>
      </c>
      <c r="E2850">
        <v>106</v>
      </c>
      <c r="F2850">
        <v>3239</v>
      </c>
      <c r="G2850">
        <v>2.1</v>
      </c>
    </row>
    <row r="2851" spans="1:7" x14ac:dyDescent="0.25">
      <c r="A2851" t="s">
        <v>11107</v>
      </c>
      <c r="B2851" t="s">
        <v>11106</v>
      </c>
      <c r="C2851" t="s">
        <v>590</v>
      </c>
      <c r="D2851" t="s">
        <v>453</v>
      </c>
      <c r="E2851">
        <v>83</v>
      </c>
      <c r="F2851">
        <v>5637</v>
      </c>
      <c r="G2851">
        <v>2.2000000000000002</v>
      </c>
    </row>
    <row r="2852" spans="1:7" x14ac:dyDescent="0.25">
      <c r="A2852" t="s">
        <v>4001</v>
      </c>
      <c r="B2852" t="s">
        <v>4000</v>
      </c>
      <c r="C2852" t="s">
        <v>590</v>
      </c>
      <c r="D2852" t="s">
        <v>453</v>
      </c>
      <c r="E2852">
        <v>27</v>
      </c>
      <c r="F2852">
        <v>2349</v>
      </c>
      <c r="G2852">
        <v>2.4</v>
      </c>
    </row>
    <row r="2853" spans="1:7" x14ac:dyDescent="0.25">
      <c r="A2853" t="s">
        <v>11692</v>
      </c>
      <c r="B2853" t="s">
        <v>11691</v>
      </c>
      <c r="C2853" t="s">
        <v>590</v>
      </c>
      <c r="D2853" t="s">
        <v>453</v>
      </c>
      <c r="E2853">
        <v>136</v>
      </c>
      <c r="F2853">
        <v>3193</v>
      </c>
      <c r="G2853">
        <v>1.5</v>
      </c>
    </row>
    <row r="2854" spans="1:7" x14ac:dyDescent="0.25">
      <c r="A2854" t="s">
        <v>2668</v>
      </c>
      <c r="B2854" t="s">
        <v>11049</v>
      </c>
      <c r="C2854" t="s">
        <v>590</v>
      </c>
      <c r="D2854" t="s">
        <v>453</v>
      </c>
      <c r="E2854">
        <v>74</v>
      </c>
      <c r="F2854">
        <v>3583</v>
      </c>
      <c r="G2854">
        <v>7.5</v>
      </c>
    </row>
    <row r="2855" spans="1:7" x14ac:dyDescent="0.25">
      <c r="A2855" t="s">
        <v>12314</v>
      </c>
      <c r="B2855" t="s">
        <v>12313</v>
      </c>
      <c r="C2855" t="s">
        <v>590</v>
      </c>
      <c r="D2855" t="s">
        <v>453</v>
      </c>
      <c r="E2855">
        <v>116</v>
      </c>
      <c r="F2855">
        <v>2201</v>
      </c>
      <c r="G2855">
        <v>2.1</v>
      </c>
    </row>
    <row r="2856" spans="1:7" x14ac:dyDescent="0.25">
      <c r="A2856" t="s">
        <v>6367</v>
      </c>
      <c r="B2856" t="s">
        <v>12121</v>
      </c>
      <c r="C2856" t="s">
        <v>590</v>
      </c>
      <c r="D2856" t="s">
        <v>453</v>
      </c>
      <c r="E2856">
        <v>27</v>
      </c>
      <c r="F2856">
        <v>2345</v>
      </c>
      <c r="G2856">
        <v>1.9</v>
      </c>
    </row>
    <row r="2857" spans="1:7" x14ac:dyDescent="0.25">
      <c r="A2857" t="s">
        <v>9630</v>
      </c>
      <c r="B2857" t="s">
        <v>8063</v>
      </c>
      <c r="C2857" t="s">
        <v>590</v>
      </c>
      <c r="D2857" t="s">
        <v>453</v>
      </c>
      <c r="E2857">
        <v>103</v>
      </c>
      <c r="F2857">
        <v>1611</v>
      </c>
      <c r="G2857">
        <v>1.7000000000000002</v>
      </c>
    </row>
    <row r="2858" spans="1:7" x14ac:dyDescent="0.25">
      <c r="A2858" t="s">
        <v>1576</v>
      </c>
      <c r="B2858" t="s">
        <v>9773</v>
      </c>
      <c r="C2858" t="s">
        <v>590</v>
      </c>
      <c r="D2858" t="s">
        <v>453</v>
      </c>
      <c r="E2858">
        <v>57</v>
      </c>
      <c r="F2858">
        <v>1468</v>
      </c>
      <c r="G2858">
        <v>1.8</v>
      </c>
    </row>
    <row r="2859" spans="1:7" x14ac:dyDescent="0.25">
      <c r="A2859" t="s">
        <v>2837</v>
      </c>
      <c r="B2859" t="s">
        <v>9222</v>
      </c>
      <c r="C2859" t="s">
        <v>590</v>
      </c>
      <c r="D2859" t="s">
        <v>453</v>
      </c>
      <c r="E2859">
        <v>54</v>
      </c>
      <c r="F2859">
        <v>2392</v>
      </c>
      <c r="G2859">
        <v>2.1</v>
      </c>
    </row>
    <row r="2860" spans="1:7" x14ac:dyDescent="0.25">
      <c r="A2860" t="s">
        <v>5602</v>
      </c>
      <c r="B2860" t="s">
        <v>7533</v>
      </c>
      <c r="C2860" t="s">
        <v>590</v>
      </c>
      <c r="D2860" t="s">
        <v>453</v>
      </c>
      <c r="E2860">
        <v>26</v>
      </c>
      <c r="F2860">
        <v>1227</v>
      </c>
      <c r="G2860">
        <v>12.2</v>
      </c>
    </row>
    <row r="2861" spans="1:7" x14ac:dyDescent="0.25">
      <c r="A2861" t="s">
        <v>5924</v>
      </c>
      <c r="B2861" t="s">
        <v>5923</v>
      </c>
      <c r="C2861" t="s">
        <v>239</v>
      </c>
      <c r="D2861" t="s">
        <v>519</v>
      </c>
      <c r="E2861">
        <v>68</v>
      </c>
      <c r="F2861">
        <v>2326</v>
      </c>
      <c r="G2861">
        <v>18.8</v>
      </c>
    </row>
    <row r="2862" spans="1:7" x14ac:dyDescent="0.25">
      <c r="A2862" t="s">
        <v>1924</v>
      </c>
      <c r="B2862" t="s">
        <v>1923</v>
      </c>
      <c r="C2862" t="s">
        <v>239</v>
      </c>
      <c r="D2862" t="s">
        <v>519</v>
      </c>
      <c r="E2862">
        <v>46</v>
      </c>
      <c r="F2862">
        <v>1580</v>
      </c>
      <c r="G2862">
        <v>39</v>
      </c>
    </row>
    <row r="2863" spans="1:7" x14ac:dyDescent="0.25">
      <c r="A2863" t="s">
        <v>4757</v>
      </c>
      <c r="B2863" t="s">
        <v>11467</v>
      </c>
      <c r="C2863" t="s">
        <v>239</v>
      </c>
      <c r="D2863" t="s">
        <v>519</v>
      </c>
      <c r="E2863">
        <v>47</v>
      </c>
      <c r="F2863">
        <v>1500</v>
      </c>
      <c r="G2863">
        <v>16.100000000000001</v>
      </c>
    </row>
    <row r="2864" spans="1:7" x14ac:dyDescent="0.25">
      <c r="A2864" t="s">
        <v>10605</v>
      </c>
      <c r="B2864" t="s">
        <v>10604</v>
      </c>
      <c r="C2864" t="s">
        <v>239</v>
      </c>
      <c r="D2864" t="s">
        <v>519</v>
      </c>
      <c r="E2864">
        <v>62</v>
      </c>
      <c r="F2864">
        <v>1288</v>
      </c>
      <c r="G2864">
        <v>17.399999999999999</v>
      </c>
    </row>
    <row r="2865" spans="1:7" x14ac:dyDescent="0.25">
      <c r="A2865" t="s">
        <v>1105</v>
      </c>
      <c r="B2865" t="s">
        <v>7161</v>
      </c>
      <c r="C2865" t="s">
        <v>239</v>
      </c>
      <c r="D2865" t="s">
        <v>519</v>
      </c>
      <c r="E2865">
        <v>242</v>
      </c>
      <c r="F2865">
        <v>740</v>
      </c>
      <c r="G2865">
        <v>1.8</v>
      </c>
    </row>
    <row r="2866" spans="1:7" x14ac:dyDescent="0.25">
      <c r="A2866" t="s">
        <v>3052</v>
      </c>
      <c r="B2866" t="s">
        <v>3067</v>
      </c>
      <c r="C2866" t="s">
        <v>239</v>
      </c>
      <c r="D2866" t="s">
        <v>519</v>
      </c>
      <c r="E2866">
        <v>236</v>
      </c>
      <c r="F2866">
        <v>3694</v>
      </c>
      <c r="G2866">
        <v>2.8</v>
      </c>
    </row>
    <row r="2867" spans="1:7" x14ac:dyDescent="0.25">
      <c r="A2867" t="s">
        <v>7008</v>
      </c>
      <c r="B2867" t="s">
        <v>9384</v>
      </c>
      <c r="C2867" t="s">
        <v>239</v>
      </c>
      <c r="D2867" t="s">
        <v>519</v>
      </c>
      <c r="E2867">
        <v>90</v>
      </c>
      <c r="F2867">
        <v>306</v>
      </c>
      <c r="G2867">
        <v>2.4</v>
      </c>
    </row>
    <row r="2868" spans="1:7" x14ac:dyDescent="0.25">
      <c r="A2868" t="s">
        <v>5591</v>
      </c>
      <c r="B2868" t="s">
        <v>5590</v>
      </c>
      <c r="C2868" t="s">
        <v>239</v>
      </c>
      <c r="D2868" t="s">
        <v>519</v>
      </c>
      <c r="E2868">
        <v>20</v>
      </c>
      <c r="F2868">
        <v>4321</v>
      </c>
      <c r="G2868">
        <v>4.0999999999999996</v>
      </c>
    </row>
    <row r="2869" spans="1:7" x14ac:dyDescent="0.25">
      <c r="A2869" t="s">
        <v>2740</v>
      </c>
      <c r="B2869" t="s">
        <v>2739</v>
      </c>
      <c r="C2869" t="s">
        <v>239</v>
      </c>
      <c r="D2869" t="s">
        <v>519</v>
      </c>
      <c r="E2869">
        <v>51</v>
      </c>
      <c r="F2869">
        <v>655</v>
      </c>
      <c r="G2869">
        <v>4.0999999999999996</v>
      </c>
    </row>
    <row r="2870" spans="1:7" x14ac:dyDescent="0.25">
      <c r="A2870" t="s">
        <v>2811</v>
      </c>
      <c r="B2870" t="s">
        <v>9266</v>
      </c>
      <c r="C2870" t="s">
        <v>239</v>
      </c>
      <c r="D2870" t="s">
        <v>519</v>
      </c>
      <c r="E2870">
        <v>23</v>
      </c>
      <c r="F2870">
        <v>1453</v>
      </c>
      <c r="G2870">
        <v>2.4</v>
      </c>
    </row>
    <row r="2871" spans="1:7" x14ac:dyDescent="0.25">
      <c r="A2871" t="s">
        <v>1723</v>
      </c>
      <c r="B2871" t="s">
        <v>7965</v>
      </c>
      <c r="C2871" t="s">
        <v>239</v>
      </c>
      <c r="D2871" t="s">
        <v>519</v>
      </c>
      <c r="E2871">
        <v>93</v>
      </c>
      <c r="F2871">
        <v>1267</v>
      </c>
      <c r="G2871">
        <v>9.4</v>
      </c>
    </row>
    <row r="2872" spans="1:7" x14ac:dyDescent="0.25">
      <c r="A2872" t="s">
        <v>2045</v>
      </c>
      <c r="B2872" t="s">
        <v>11806</v>
      </c>
      <c r="C2872" t="s">
        <v>239</v>
      </c>
      <c r="D2872" t="s">
        <v>519</v>
      </c>
      <c r="E2872">
        <v>117</v>
      </c>
      <c r="F2872">
        <v>1693</v>
      </c>
      <c r="G2872">
        <v>1</v>
      </c>
    </row>
    <row r="2873" spans="1:7" x14ac:dyDescent="0.25">
      <c r="A2873" t="s">
        <v>3016</v>
      </c>
      <c r="B2873" t="s">
        <v>4234</v>
      </c>
      <c r="C2873" t="s">
        <v>239</v>
      </c>
      <c r="D2873" t="s">
        <v>519</v>
      </c>
      <c r="E2873">
        <v>34</v>
      </c>
      <c r="F2873">
        <v>1127</v>
      </c>
      <c r="G2873">
        <v>2.5</v>
      </c>
    </row>
    <row r="2874" spans="1:7" x14ac:dyDescent="0.25">
      <c r="A2874" t="s">
        <v>11071</v>
      </c>
      <c r="B2874" t="s">
        <v>11070</v>
      </c>
      <c r="C2874" t="s">
        <v>239</v>
      </c>
      <c r="D2874" t="s">
        <v>519</v>
      </c>
      <c r="E2874">
        <v>18</v>
      </c>
      <c r="F2874">
        <v>1257</v>
      </c>
      <c r="G2874">
        <v>2.8</v>
      </c>
    </row>
    <row r="2875" spans="1:7" x14ac:dyDescent="0.25">
      <c r="A2875" t="s">
        <v>1245</v>
      </c>
      <c r="B2875" t="s">
        <v>10521</v>
      </c>
      <c r="C2875" t="s">
        <v>239</v>
      </c>
      <c r="D2875" t="s">
        <v>519</v>
      </c>
      <c r="E2875">
        <v>101</v>
      </c>
      <c r="F2875">
        <v>1843</v>
      </c>
      <c r="G2875">
        <v>2.7</v>
      </c>
    </row>
    <row r="2876" spans="1:7" x14ac:dyDescent="0.25">
      <c r="A2876" t="s">
        <v>5557</v>
      </c>
      <c r="B2876" t="s">
        <v>7369</v>
      </c>
      <c r="C2876" t="s">
        <v>239</v>
      </c>
      <c r="D2876" t="s">
        <v>519</v>
      </c>
      <c r="E2876">
        <v>47</v>
      </c>
      <c r="F2876">
        <v>535</v>
      </c>
      <c r="G2876">
        <v>1.7000000000000002</v>
      </c>
    </row>
    <row r="2877" spans="1:7" x14ac:dyDescent="0.25">
      <c r="A2877" t="s">
        <v>2151</v>
      </c>
      <c r="B2877" t="s">
        <v>9165</v>
      </c>
      <c r="C2877" t="s">
        <v>239</v>
      </c>
      <c r="D2877" t="s">
        <v>519</v>
      </c>
      <c r="E2877">
        <v>72</v>
      </c>
      <c r="F2877">
        <v>3303</v>
      </c>
      <c r="G2877">
        <v>4.3</v>
      </c>
    </row>
    <row r="2878" spans="1:7" x14ac:dyDescent="0.25">
      <c r="A2878" t="s">
        <v>5294</v>
      </c>
      <c r="B2878" t="s">
        <v>5293</v>
      </c>
      <c r="C2878" t="s">
        <v>239</v>
      </c>
      <c r="D2878" t="s">
        <v>519</v>
      </c>
      <c r="E2878">
        <v>30</v>
      </c>
      <c r="F2878">
        <v>1039</v>
      </c>
      <c r="G2878">
        <v>2.2999999999999998</v>
      </c>
    </row>
    <row r="2879" spans="1:7" x14ac:dyDescent="0.25">
      <c r="A2879" t="s">
        <v>6658</v>
      </c>
      <c r="B2879" t="s">
        <v>10197</v>
      </c>
      <c r="C2879" t="s">
        <v>239</v>
      </c>
      <c r="D2879" t="s">
        <v>519</v>
      </c>
      <c r="E2879">
        <v>28</v>
      </c>
      <c r="F2879">
        <v>1315</v>
      </c>
      <c r="G2879">
        <v>3</v>
      </c>
    </row>
    <row r="2880" spans="1:7" x14ac:dyDescent="0.25">
      <c r="A2880" t="s">
        <v>1540</v>
      </c>
      <c r="B2880" t="s">
        <v>11699</v>
      </c>
      <c r="C2880" t="s">
        <v>239</v>
      </c>
      <c r="D2880" t="s">
        <v>519</v>
      </c>
      <c r="E2880">
        <v>49</v>
      </c>
      <c r="F2880">
        <v>445</v>
      </c>
      <c r="G2880">
        <v>8.1</v>
      </c>
    </row>
    <row r="2881" spans="1:7" x14ac:dyDescent="0.25">
      <c r="A2881" t="s">
        <v>975</v>
      </c>
      <c r="B2881" t="s">
        <v>8660</v>
      </c>
      <c r="C2881" t="s">
        <v>239</v>
      </c>
      <c r="D2881" t="s">
        <v>519</v>
      </c>
      <c r="E2881">
        <v>65</v>
      </c>
      <c r="F2881">
        <v>584</v>
      </c>
      <c r="G2881">
        <v>2.1</v>
      </c>
    </row>
    <row r="2882" spans="1:7" x14ac:dyDescent="0.25">
      <c r="A2882" t="s">
        <v>3248</v>
      </c>
      <c r="B2882" t="s">
        <v>3247</v>
      </c>
      <c r="C2882" t="s">
        <v>239</v>
      </c>
      <c r="D2882" t="s">
        <v>519</v>
      </c>
      <c r="E2882">
        <v>109</v>
      </c>
      <c r="F2882">
        <v>638</v>
      </c>
      <c r="G2882">
        <v>1.4</v>
      </c>
    </row>
    <row r="2883" spans="1:7" x14ac:dyDescent="0.25">
      <c r="A2883" t="s">
        <v>1122</v>
      </c>
      <c r="B2883" t="s">
        <v>5097</v>
      </c>
      <c r="C2883" t="s">
        <v>239</v>
      </c>
      <c r="D2883" t="s">
        <v>519</v>
      </c>
      <c r="E2883">
        <v>74</v>
      </c>
      <c r="F2883">
        <v>818</v>
      </c>
      <c r="G2883">
        <v>1.8</v>
      </c>
    </row>
    <row r="2884" spans="1:7" x14ac:dyDescent="0.25">
      <c r="A2884" t="s">
        <v>606</v>
      </c>
      <c r="B2884" t="s">
        <v>9703</v>
      </c>
      <c r="C2884" t="s">
        <v>239</v>
      </c>
      <c r="D2884" t="s">
        <v>519</v>
      </c>
      <c r="E2884">
        <v>72</v>
      </c>
      <c r="F2884">
        <v>1575</v>
      </c>
      <c r="G2884">
        <v>3.6</v>
      </c>
    </row>
    <row r="2885" spans="1:7" x14ac:dyDescent="0.25">
      <c r="A2885" t="s">
        <v>7708</v>
      </c>
      <c r="B2885" t="s">
        <v>7707</v>
      </c>
      <c r="C2885" t="s">
        <v>239</v>
      </c>
      <c r="D2885" t="s">
        <v>519</v>
      </c>
      <c r="E2885">
        <v>33</v>
      </c>
      <c r="F2885">
        <v>280</v>
      </c>
      <c r="G2885">
        <v>3.3</v>
      </c>
    </row>
    <row r="2886" spans="1:7" x14ac:dyDescent="0.25">
      <c r="A2886" t="s">
        <v>1236</v>
      </c>
      <c r="B2886" t="s">
        <v>1235</v>
      </c>
      <c r="C2886" t="s">
        <v>239</v>
      </c>
      <c r="D2886" t="s">
        <v>519</v>
      </c>
      <c r="E2886">
        <v>13</v>
      </c>
      <c r="F2886">
        <v>1930</v>
      </c>
      <c r="G2886">
        <v>2</v>
      </c>
    </row>
    <row r="2887" spans="1:7" x14ac:dyDescent="0.25">
      <c r="A2887" t="s">
        <v>2077</v>
      </c>
      <c r="B2887" t="s">
        <v>10381</v>
      </c>
      <c r="C2887" t="s">
        <v>239</v>
      </c>
      <c r="D2887" t="s">
        <v>519</v>
      </c>
      <c r="E2887">
        <v>60</v>
      </c>
      <c r="F2887">
        <v>2133</v>
      </c>
      <c r="G2887">
        <v>2.2000000000000002</v>
      </c>
    </row>
    <row r="2888" spans="1:7" x14ac:dyDescent="0.25">
      <c r="A2888" t="s">
        <v>6708</v>
      </c>
      <c r="B2888" t="s">
        <v>9655</v>
      </c>
      <c r="C2888" t="s">
        <v>239</v>
      </c>
      <c r="D2888" t="s">
        <v>519</v>
      </c>
      <c r="E2888">
        <v>33</v>
      </c>
      <c r="F2888">
        <v>1472</v>
      </c>
      <c r="G2888">
        <v>3.8</v>
      </c>
    </row>
    <row r="2889" spans="1:7" x14ac:dyDescent="0.25">
      <c r="A2889" t="s">
        <v>2203</v>
      </c>
      <c r="B2889" t="s">
        <v>10844</v>
      </c>
      <c r="C2889" t="s">
        <v>239</v>
      </c>
      <c r="D2889" t="s">
        <v>519</v>
      </c>
      <c r="E2889">
        <v>29</v>
      </c>
      <c r="F2889">
        <v>3442</v>
      </c>
      <c r="G2889">
        <v>2.1</v>
      </c>
    </row>
    <row r="2890" spans="1:7" x14ac:dyDescent="0.25">
      <c r="A2890" t="s">
        <v>3533</v>
      </c>
      <c r="B2890" t="s">
        <v>10658</v>
      </c>
      <c r="C2890" t="s">
        <v>239</v>
      </c>
      <c r="D2890" t="s">
        <v>519</v>
      </c>
      <c r="E2890">
        <v>36</v>
      </c>
      <c r="F2890">
        <v>994</v>
      </c>
      <c r="G2890">
        <v>12.8</v>
      </c>
    </row>
    <row r="2891" spans="1:7" x14ac:dyDescent="0.25">
      <c r="A2891" t="s">
        <v>3808</v>
      </c>
      <c r="B2891" t="s">
        <v>4685</v>
      </c>
      <c r="C2891" t="s">
        <v>239</v>
      </c>
      <c r="D2891" t="s">
        <v>519</v>
      </c>
      <c r="E2891">
        <v>134</v>
      </c>
      <c r="F2891">
        <v>3728</v>
      </c>
      <c r="G2891">
        <v>2.2999999999999998</v>
      </c>
    </row>
    <row r="2892" spans="1:7" x14ac:dyDescent="0.25">
      <c r="A2892" t="s">
        <v>1284</v>
      </c>
      <c r="B2892" t="s">
        <v>1283</v>
      </c>
      <c r="C2892" t="s">
        <v>239</v>
      </c>
      <c r="D2892" t="s">
        <v>519</v>
      </c>
      <c r="E2892">
        <v>95</v>
      </c>
      <c r="F2892">
        <v>1612</v>
      </c>
      <c r="G2892">
        <v>1.5</v>
      </c>
    </row>
    <row r="2893" spans="1:7" x14ac:dyDescent="0.25">
      <c r="A2893" t="s">
        <v>5576</v>
      </c>
      <c r="B2893" t="s">
        <v>10090</v>
      </c>
      <c r="C2893" t="s">
        <v>239</v>
      </c>
      <c r="D2893" t="s">
        <v>519</v>
      </c>
      <c r="E2893">
        <v>19</v>
      </c>
      <c r="F2893">
        <v>2280</v>
      </c>
      <c r="G2893">
        <v>2</v>
      </c>
    </row>
    <row r="2894" spans="1:7" x14ac:dyDescent="0.25">
      <c r="A2894" t="s">
        <v>669</v>
      </c>
      <c r="B2894" t="s">
        <v>9466</v>
      </c>
      <c r="C2894" t="s">
        <v>239</v>
      </c>
      <c r="D2894" t="s">
        <v>519</v>
      </c>
      <c r="E2894">
        <v>148</v>
      </c>
      <c r="F2894">
        <v>793</v>
      </c>
      <c r="G2894">
        <v>1.4</v>
      </c>
    </row>
    <row r="2895" spans="1:7" x14ac:dyDescent="0.25">
      <c r="A2895" t="s">
        <v>2337</v>
      </c>
      <c r="B2895" t="s">
        <v>10346</v>
      </c>
      <c r="C2895" t="s">
        <v>239</v>
      </c>
      <c r="D2895" t="s">
        <v>519</v>
      </c>
      <c r="E2895">
        <v>104</v>
      </c>
      <c r="F2895">
        <v>2060</v>
      </c>
      <c r="G2895">
        <v>1.4</v>
      </c>
    </row>
    <row r="2896" spans="1:7" x14ac:dyDescent="0.25">
      <c r="A2896" t="s">
        <v>9051</v>
      </c>
      <c r="B2896" t="s">
        <v>11841</v>
      </c>
      <c r="C2896" t="s">
        <v>239</v>
      </c>
      <c r="D2896" t="s">
        <v>519</v>
      </c>
      <c r="E2896">
        <v>51</v>
      </c>
      <c r="F2896">
        <v>569</v>
      </c>
      <c r="G2896">
        <v>5.4</v>
      </c>
    </row>
    <row r="2897" spans="1:7" x14ac:dyDescent="0.25">
      <c r="A2897" t="s">
        <v>6959</v>
      </c>
      <c r="B2897" t="s">
        <v>10531</v>
      </c>
      <c r="C2897" t="s">
        <v>239</v>
      </c>
      <c r="D2897" t="s">
        <v>519</v>
      </c>
      <c r="E2897">
        <v>117</v>
      </c>
      <c r="F2897">
        <v>1892</v>
      </c>
      <c r="G2897">
        <v>5.5</v>
      </c>
    </row>
    <row r="2898" spans="1:7" x14ac:dyDescent="0.25">
      <c r="A2898" t="s">
        <v>629</v>
      </c>
      <c r="B2898" t="s">
        <v>3317</v>
      </c>
      <c r="C2898" t="s">
        <v>239</v>
      </c>
      <c r="D2898" t="s">
        <v>519</v>
      </c>
      <c r="E2898">
        <v>21</v>
      </c>
      <c r="F2898">
        <v>1780</v>
      </c>
      <c r="G2898">
        <v>1.6</v>
      </c>
    </row>
    <row r="2899" spans="1:7" x14ac:dyDescent="0.25">
      <c r="A2899" t="s">
        <v>2436</v>
      </c>
      <c r="B2899" t="s">
        <v>12081</v>
      </c>
      <c r="C2899" t="s">
        <v>239</v>
      </c>
      <c r="D2899" t="s">
        <v>519</v>
      </c>
      <c r="E2899">
        <v>70</v>
      </c>
      <c r="F2899">
        <v>1662</v>
      </c>
      <c r="G2899">
        <v>1.7000000000000002</v>
      </c>
    </row>
    <row r="2900" spans="1:7" x14ac:dyDescent="0.25">
      <c r="A2900" t="s">
        <v>3932</v>
      </c>
      <c r="B2900" t="s">
        <v>7696</v>
      </c>
      <c r="C2900" t="s">
        <v>239</v>
      </c>
      <c r="D2900" t="s">
        <v>519</v>
      </c>
      <c r="E2900">
        <v>10</v>
      </c>
      <c r="F2900">
        <v>1587</v>
      </c>
      <c r="G2900">
        <v>6.1</v>
      </c>
    </row>
    <row r="2901" spans="1:7" x14ac:dyDescent="0.25">
      <c r="A2901" t="s">
        <v>5292</v>
      </c>
      <c r="B2901" t="s">
        <v>10217</v>
      </c>
      <c r="C2901" t="s">
        <v>239</v>
      </c>
      <c r="D2901" t="s">
        <v>519</v>
      </c>
      <c r="E2901">
        <v>54</v>
      </c>
      <c r="F2901">
        <v>2622</v>
      </c>
      <c r="G2901">
        <v>1.8</v>
      </c>
    </row>
    <row r="2902" spans="1:7" x14ac:dyDescent="0.25">
      <c r="A2902" t="s">
        <v>3131</v>
      </c>
      <c r="B2902" t="s">
        <v>12104</v>
      </c>
      <c r="C2902" t="s">
        <v>239</v>
      </c>
      <c r="D2902" t="s">
        <v>519</v>
      </c>
      <c r="E2902">
        <v>223</v>
      </c>
      <c r="F2902">
        <v>754</v>
      </c>
      <c r="G2902">
        <v>0.60000000000000009</v>
      </c>
    </row>
    <row r="2903" spans="1:7" x14ac:dyDescent="0.25">
      <c r="A2903" t="s">
        <v>1801</v>
      </c>
      <c r="B2903" t="s">
        <v>11532</v>
      </c>
      <c r="C2903" t="s">
        <v>239</v>
      </c>
      <c r="D2903" t="s">
        <v>519</v>
      </c>
      <c r="E2903">
        <v>94</v>
      </c>
      <c r="F2903">
        <v>1170</v>
      </c>
      <c r="G2903">
        <v>1.5</v>
      </c>
    </row>
    <row r="2904" spans="1:7" x14ac:dyDescent="0.25">
      <c r="A2904" t="s">
        <v>10715</v>
      </c>
      <c r="B2904" t="s">
        <v>10714</v>
      </c>
      <c r="C2904" t="s">
        <v>239</v>
      </c>
      <c r="D2904" t="s">
        <v>519</v>
      </c>
      <c r="E2904">
        <v>105</v>
      </c>
      <c r="F2904">
        <v>7370</v>
      </c>
      <c r="G2904">
        <v>3.3</v>
      </c>
    </row>
    <row r="2905" spans="1:7" x14ac:dyDescent="0.25">
      <c r="A2905" t="s">
        <v>5166</v>
      </c>
      <c r="B2905" t="s">
        <v>5165</v>
      </c>
      <c r="C2905" t="s">
        <v>239</v>
      </c>
      <c r="D2905" t="s">
        <v>519</v>
      </c>
      <c r="E2905">
        <v>4</v>
      </c>
      <c r="F2905">
        <v>662</v>
      </c>
      <c r="G2905">
        <v>2.1</v>
      </c>
    </row>
    <row r="2906" spans="1:7" x14ac:dyDescent="0.25">
      <c r="A2906" t="s">
        <v>6908</v>
      </c>
      <c r="B2906" t="s">
        <v>10984</v>
      </c>
      <c r="C2906" t="s">
        <v>239</v>
      </c>
      <c r="D2906" t="s">
        <v>519</v>
      </c>
      <c r="E2906">
        <v>17</v>
      </c>
      <c r="F2906">
        <v>1334</v>
      </c>
      <c r="G2906">
        <v>2.1</v>
      </c>
    </row>
    <row r="2907" spans="1:7" x14ac:dyDescent="0.25">
      <c r="A2907" t="s">
        <v>1142</v>
      </c>
      <c r="B2907" t="s">
        <v>5893</v>
      </c>
      <c r="C2907" t="s">
        <v>239</v>
      </c>
      <c r="D2907" t="s">
        <v>519</v>
      </c>
      <c r="E2907">
        <v>80</v>
      </c>
      <c r="F2907">
        <v>1047</v>
      </c>
      <c r="G2907">
        <v>2.1</v>
      </c>
    </row>
    <row r="2908" spans="1:7" x14ac:dyDescent="0.25">
      <c r="A2908" t="s">
        <v>6071</v>
      </c>
      <c r="B2908" t="s">
        <v>8271</v>
      </c>
      <c r="C2908" t="s">
        <v>239</v>
      </c>
      <c r="D2908" t="s">
        <v>519</v>
      </c>
      <c r="E2908">
        <v>26</v>
      </c>
      <c r="F2908">
        <v>2114</v>
      </c>
      <c r="G2908">
        <v>1.7000000000000002</v>
      </c>
    </row>
    <row r="2909" spans="1:7" x14ac:dyDescent="0.25">
      <c r="A2909" t="s">
        <v>7196</v>
      </c>
      <c r="B2909" t="s">
        <v>7195</v>
      </c>
      <c r="C2909" t="s">
        <v>239</v>
      </c>
      <c r="D2909" t="s">
        <v>519</v>
      </c>
      <c r="E2909">
        <v>32</v>
      </c>
      <c r="F2909">
        <v>962</v>
      </c>
      <c r="G2909">
        <v>1.3</v>
      </c>
    </row>
    <row r="2910" spans="1:7" x14ac:dyDescent="0.25">
      <c r="A2910" t="s">
        <v>1499</v>
      </c>
      <c r="B2910" t="s">
        <v>11301</v>
      </c>
      <c r="C2910" t="s">
        <v>239</v>
      </c>
      <c r="D2910" t="s">
        <v>519</v>
      </c>
      <c r="E2910">
        <v>80</v>
      </c>
      <c r="F2910">
        <v>1004</v>
      </c>
      <c r="G2910">
        <v>4</v>
      </c>
    </row>
    <row r="2911" spans="1:7" x14ac:dyDescent="0.25">
      <c r="A2911" t="s">
        <v>7606</v>
      </c>
      <c r="B2911" t="s">
        <v>7605</v>
      </c>
      <c r="C2911" t="s">
        <v>239</v>
      </c>
      <c r="D2911" t="s">
        <v>519</v>
      </c>
      <c r="E2911">
        <v>70</v>
      </c>
      <c r="F2911">
        <v>2170</v>
      </c>
      <c r="G2911">
        <v>2.2999999999999998</v>
      </c>
    </row>
    <row r="2912" spans="1:7" x14ac:dyDescent="0.25">
      <c r="A2912" t="s">
        <v>1650</v>
      </c>
      <c r="B2912" t="s">
        <v>9459</v>
      </c>
      <c r="C2912" t="s">
        <v>239</v>
      </c>
      <c r="D2912" t="s">
        <v>519</v>
      </c>
      <c r="E2912">
        <v>6</v>
      </c>
      <c r="F2912">
        <v>1844</v>
      </c>
      <c r="G2912">
        <v>0.8</v>
      </c>
    </row>
    <row r="2913" spans="1:7" x14ac:dyDescent="0.25">
      <c r="A2913" t="s">
        <v>2267</v>
      </c>
      <c r="B2913" t="s">
        <v>8729</v>
      </c>
      <c r="C2913" t="s">
        <v>239</v>
      </c>
      <c r="D2913" t="s">
        <v>519</v>
      </c>
      <c r="E2913">
        <v>56</v>
      </c>
      <c r="F2913">
        <v>1640</v>
      </c>
      <c r="G2913">
        <v>1.6</v>
      </c>
    </row>
    <row r="2914" spans="1:7" x14ac:dyDescent="0.25">
      <c r="A2914" t="s">
        <v>4593</v>
      </c>
      <c r="B2914" t="s">
        <v>5886</v>
      </c>
      <c r="C2914" t="s">
        <v>239</v>
      </c>
      <c r="D2914" t="s">
        <v>519</v>
      </c>
      <c r="E2914">
        <v>173</v>
      </c>
      <c r="F2914">
        <v>3092</v>
      </c>
      <c r="G2914">
        <v>1.3</v>
      </c>
    </row>
    <row r="2915" spans="1:7" x14ac:dyDescent="0.25">
      <c r="A2915" t="s">
        <v>3006</v>
      </c>
      <c r="B2915" t="s">
        <v>11498</v>
      </c>
      <c r="C2915" t="s">
        <v>239</v>
      </c>
      <c r="D2915" t="s">
        <v>519</v>
      </c>
      <c r="E2915">
        <v>35</v>
      </c>
      <c r="F2915">
        <v>1604</v>
      </c>
      <c r="G2915">
        <v>1.4</v>
      </c>
    </row>
    <row r="2916" spans="1:7" x14ac:dyDescent="0.25">
      <c r="A2916" t="s">
        <v>3309</v>
      </c>
      <c r="B2916" t="s">
        <v>6665</v>
      </c>
      <c r="C2916" t="s">
        <v>239</v>
      </c>
      <c r="D2916" t="s">
        <v>519</v>
      </c>
      <c r="E2916">
        <v>230</v>
      </c>
      <c r="F2916">
        <v>1726</v>
      </c>
      <c r="G2916">
        <v>0.60000000000000009</v>
      </c>
    </row>
    <row r="2917" spans="1:7" x14ac:dyDescent="0.25">
      <c r="A2917" t="s">
        <v>714</v>
      </c>
      <c r="B2917" t="s">
        <v>10431</v>
      </c>
      <c r="C2917" t="s">
        <v>239</v>
      </c>
      <c r="D2917" t="s">
        <v>519</v>
      </c>
      <c r="E2917">
        <v>53</v>
      </c>
      <c r="F2917">
        <v>805</v>
      </c>
      <c r="G2917">
        <v>0.9</v>
      </c>
    </row>
    <row r="2918" spans="1:7" x14ac:dyDescent="0.25">
      <c r="A2918" t="s">
        <v>759</v>
      </c>
      <c r="B2918" t="s">
        <v>9456</v>
      </c>
      <c r="C2918" t="s">
        <v>239</v>
      </c>
      <c r="D2918" t="s">
        <v>519</v>
      </c>
      <c r="E2918">
        <v>84</v>
      </c>
      <c r="F2918">
        <v>1045</v>
      </c>
      <c r="G2918">
        <v>1.2</v>
      </c>
    </row>
    <row r="2919" spans="1:7" x14ac:dyDescent="0.25">
      <c r="A2919" t="s">
        <v>2488</v>
      </c>
      <c r="B2919" t="s">
        <v>4305</v>
      </c>
      <c r="C2919" t="s">
        <v>239</v>
      </c>
      <c r="D2919" t="s">
        <v>519</v>
      </c>
      <c r="E2919">
        <v>48</v>
      </c>
      <c r="F2919">
        <v>1577</v>
      </c>
      <c r="G2919">
        <v>7.2</v>
      </c>
    </row>
    <row r="2920" spans="1:7" x14ac:dyDescent="0.25">
      <c r="A2920" t="s">
        <v>6409</v>
      </c>
      <c r="B2920" t="s">
        <v>6408</v>
      </c>
      <c r="C2920" t="s">
        <v>239</v>
      </c>
      <c r="D2920" t="s">
        <v>519</v>
      </c>
      <c r="E2920">
        <v>16</v>
      </c>
      <c r="F2920">
        <v>2104</v>
      </c>
      <c r="G2920">
        <v>2.2000000000000002</v>
      </c>
    </row>
    <row r="2921" spans="1:7" x14ac:dyDescent="0.25">
      <c r="A2921" t="s">
        <v>5966</v>
      </c>
      <c r="B2921" t="s">
        <v>12631</v>
      </c>
      <c r="C2921" t="s">
        <v>239</v>
      </c>
      <c r="D2921" t="s">
        <v>519</v>
      </c>
      <c r="E2921">
        <v>154</v>
      </c>
      <c r="F2921">
        <v>3551</v>
      </c>
      <c r="G2921">
        <v>1.3</v>
      </c>
    </row>
    <row r="2922" spans="1:7" x14ac:dyDescent="0.25">
      <c r="A2922" t="s">
        <v>6501</v>
      </c>
      <c r="B2922" t="s">
        <v>9114</v>
      </c>
      <c r="C2922" t="s">
        <v>239</v>
      </c>
      <c r="D2922" t="s">
        <v>519</v>
      </c>
      <c r="E2922">
        <v>131</v>
      </c>
      <c r="F2922">
        <v>2002</v>
      </c>
      <c r="G2922">
        <v>1.2</v>
      </c>
    </row>
    <row r="2923" spans="1:7" x14ac:dyDescent="0.25">
      <c r="A2923" t="s">
        <v>9167</v>
      </c>
      <c r="B2923" t="s">
        <v>9166</v>
      </c>
      <c r="C2923" t="s">
        <v>239</v>
      </c>
      <c r="D2923" t="s">
        <v>519</v>
      </c>
      <c r="E2923">
        <v>55</v>
      </c>
      <c r="F2923">
        <v>445</v>
      </c>
      <c r="G2923">
        <v>0.8</v>
      </c>
    </row>
    <row r="2924" spans="1:7" x14ac:dyDescent="0.25">
      <c r="A2924" t="s">
        <v>2542</v>
      </c>
      <c r="B2924" t="s">
        <v>10609</v>
      </c>
      <c r="C2924" t="s">
        <v>239</v>
      </c>
      <c r="D2924" t="s">
        <v>519</v>
      </c>
      <c r="E2924">
        <v>77</v>
      </c>
      <c r="F2924">
        <v>644</v>
      </c>
      <c r="G2924">
        <v>1</v>
      </c>
    </row>
    <row r="2925" spans="1:7" x14ac:dyDescent="0.25">
      <c r="A2925" t="s">
        <v>7521</v>
      </c>
      <c r="B2925" t="s">
        <v>7520</v>
      </c>
      <c r="C2925" t="s">
        <v>239</v>
      </c>
      <c r="D2925" t="s">
        <v>519</v>
      </c>
      <c r="E2925">
        <v>7</v>
      </c>
      <c r="F2925">
        <v>1080</v>
      </c>
      <c r="G2925">
        <v>1.2</v>
      </c>
    </row>
    <row r="2926" spans="1:7" x14ac:dyDescent="0.25">
      <c r="A2926" t="s">
        <v>11609</v>
      </c>
      <c r="B2926" t="s">
        <v>11608</v>
      </c>
      <c r="C2926" t="s">
        <v>239</v>
      </c>
      <c r="D2926" t="s">
        <v>519</v>
      </c>
      <c r="E2926">
        <v>21</v>
      </c>
      <c r="F2926">
        <v>2931</v>
      </c>
      <c r="G2926">
        <v>1.6</v>
      </c>
    </row>
    <row r="2927" spans="1:7" x14ac:dyDescent="0.25">
      <c r="A2927" t="s">
        <v>731</v>
      </c>
      <c r="B2927" t="s">
        <v>9284</v>
      </c>
      <c r="C2927" t="s">
        <v>239</v>
      </c>
      <c r="D2927" t="s">
        <v>519</v>
      </c>
      <c r="E2927">
        <v>158</v>
      </c>
      <c r="F2927">
        <v>800</v>
      </c>
      <c r="G2927">
        <v>3.9</v>
      </c>
    </row>
    <row r="2928" spans="1:7" x14ac:dyDescent="0.25">
      <c r="A2928" t="s">
        <v>544</v>
      </c>
      <c r="B2928" t="s">
        <v>10564</v>
      </c>
      <c r="C2928" t="s">
        <v>239</v>
      </c>
      <c r="D2928" t="s">
        <v>519</v>
      </c>
      <c r="E2928">
        <v>145</v>
      </c>
      <c r="F2928">
        <v>1354</v>
      </c>
      <c r="G2928">
        <v>1.2</v>
      </c>
    </row>
    <row r="2929" spans="1:7" x14ac:dyDescent="0.25">
      <c r="A2929" t="s">
        <v>6162</v>
      </c>
      <c r="B2929" t="s">
        <v>6161</v>
      </c>
      <c r="C2929" t="s">
        <v>239</v>
      </c>
      <c r="D2929" t="s">
        <v>519</v>
      </c>
      <c r="E2929">
        <v>44</v>
      </c>
      <c r="F2929">
        <v>1188</v>
      </c>
      <c r="G2929">
        <v>1.4</v>
      </c>
    </row>
    <row r="2930" spans="1:7" x14ac:dyDescent="0.25">
      <c r="A2930" t="s">
        <v>4878</v>
      </c>
      <c r="B2930" t="s">
        <v>4877</v>
      </c>
      <c r="C2930" t="s">
        <v>239</v>
      </c>
      <c r="D2930" t="s">
        <v>519</v>
      </c>
      <c r="E2930">
        <v>271</v>
      </c>
      <c r="F2930">
        <v>3982</v>
      </c>
      <c r="G2930">
        <v>0.9</v>
      </c>
    </row>
    <row r="2931" spans="1:7" x14ac:dyDescent="0.25">
      <c r="A2931" t="s">
        <v>2441</v>
      </c>
      <c r="B2931" t="s">
        <v>10804</v>
      </c>
      <c r="C2931" t="s">
        <v>239</v>
      </c>
      <c r="D2931" t="s">
        <v>519</v>
      </c>
      <c r="E2931">
        <v>99</v>
      </c>
      <c r="F2931">
        <v>2368</v>
      </c>
      <c r="G2931">
        <v>1.1000000000000001</v>
      </c>
    </row>
    <row r="2932" spans="1:7" x14ac:dyDescent="0.25">
      <c r="A2932" t="s">
        <v>5259</v>
      </c>
      <c r="B2932" t="s">
        <v>5753</v>
      </c>
      <c r="C2932" t="s">
        <v>239</v>
      </c>
      <c r="D2932" t="s">
        <v>519</v>
      </c>
      <c r="E2932">
        <v>54</v>
      </c>
      <c r="F2932">
        <v>1910</v>
      </c>
      <c r="G2932">
        <v>0.8</v>
      </c>
    </row>
    <row r="2933" spans="1:7" x14ac:dyDescent="0.25">
      <c r="A2933" t="s">
        <v>6400</v>
      </c>
      <c r="B2933" t="s">
        <v>6399</v>
      </c>
      <c r="C2933" t="s">
        <v>239</v>
      </c>
      <c r="D2933" t="s">
        <v>519</v>
      </c>
      <c r="E2933">
        <v>47</v>
      </c>
      <c r="F2933">
        <v>1536</v>
      </c>
      <c r="G2933">
        <v>1.8</v>
      </c>
    </row>
    <row r="2934" spans="1:7" x14ac:dyDescent="0.25">
      <c r="A2934" t="s">
        <v>5432</v>
      </c>
      <c r="B2934" t="s">
        <v>5431</v>
      </c>
      <c r="C2934" t="s">
        <v>239</v>
      </c>
      <c r="D2934" t="s">
        <v>519</v>
      </c>
      <c r="E2934">
        <v>73</v>
      </c>
      <c r="F2934">
        <v>2498</v>
      </c>
      <c r="G2934">
        <v>3.3</v>
      </c>
    </row>
    <row r="2935" spans="1:7" x14ac:dyDescent="0.25">
      <c r="A2935" t="s">
        <v>7018</v>
      </c>
      <c r="B2935" t="s">
        <v>7017</v>
      </c>
      <c r="C2935" t="s">
        <v>243</v>
      </c>
      <c r="D2935" t="s">
        <v>492</v>
      </c>
      <c r="E2935">
        <v>99</v>
      </c>
      <c r="F2935">
        <v>2602</v>
      </c>
      <c r="G2935">
        <v>46.2</v>
      </c>
    </row>
    <row r="2936" spans="1:7" x14ac:dyDescent="0.25">
      <c r="A2936" t="s">
        <v>5126</v>
      </c>
      <c r="B2936" t="s">
        <v>5125</v>
      </c>
      <c r="C2936" t="s">
        <v>243</v>
      </c>
      <c r="D2936" t="s">
        <v>492</v>
      </c>
      <c r="E2936">
        <v>93</v>
      </c>
      <c r="F2936">
        <v>4692</v>
      </c>
      <c r="G2936">
        <v>180.8</v>
      </c>
    </row>
    <row r="2937" spans="1:7" x14ac:dyDescent="0.25">
      <c r="A2937" t="s">
        <v>2217</v>
      </c>
      <c r="B2937" t="s">
        <v>12186</v>
      </c>
      <c r="C2937" t="s">
        <v>243</v>
      </c>
      <c r="D2937" t="s">
        <v>492</v>
      </c>
      <c r="E2937">
        <v>97</v>
      </c>
      <c r="F2937">
        <v>2341</v>
      </c>
      <c r="G2937">
        <v>2.1</v>
      </c>
    </row>
    <row r="2938" spans="1:7" x14ac:dyDescent="0.25">
      <c r="A2938" t="s">
        <v>1112</v>
      </c>
      <c r="B2938" t="s">
        <v>3938</v>
      </c>
      <c r="C2938" t="s">
        <v>243</v>
      </c>
      <c r="D2938" t="s">
        <v>492</v>
      </c>
      <c r="E2938">
        <v>159</v>
      </c>
      <c r="F2938">
        <v>2283</v>
      </c>
      <c r="G2938">
        <v>5.3</v>
      </c>
    </row>
    <row r="2939" spans="1:7" x14ac:dyDescent="0.25">
      <c r="A2939" t="s">
        <v>1669</v>
      </c>
      <c r="B2939" t="s">
        <v>11302</v>
      </c>
      <c r="C2939" t="s">
        <v>243</v>
      </c>
      <c r="D2939" t="s">
        <v>492</v>
      </c>
      <c r="E2939">
        <v>171</v>
      </c>
      <c r="F2939">
        <v>3567</v>
      </c>
      <c r="G2939">
        <v>2.6</v>
      </c>
    </row>
    <row r="2940" spans="1:7" x14ac:dyDescent="0.25">
      <c r="A2940" t="s">
        <v>493</v>
      </c>
      <c r="B2940" t="s">
        <v>3492</v>
      </c>
      <c r="C2940" t="s">
        <v>243</v>
      </c>
      <c r="D2940" t="s">
        <v>492</v>
      </c>
      <c r="E2940">
        <v>85</v>
      </c>
      <c r="F2940">
        <v>715</v>
      </c>
      <c r="G2940">
        <v>2.2000000000000002</v>
      </c>
    </row>
    <row r="2941" spans="1:7" x14ac:dyDescent="0.25">
      <c r="A2941" t="s">
        <v>575</v>
      </c>
      <c r="B2941" t="s">
        <v>4203</v>
      </c>
      <c r="C2941" t="s">
        <v>243</v>
      </c>
      <c r="D2941" t="s">
        <v>492</v>
      </c>
      <c r="E2941">
        <v>96</v>
      </c>
      <c r="F2941">
        <v>2322</v>
      </c>
      <c r="G2941">
        <v>1.3</v>
      </c>
    </row>
    <row r="2942" spans="1:7" x14ac:dyDescent="0.25">
      <c r="A2942" t="s">
        <v>1928</v>
      </c>
      <c r="B2942" t="s">
        <v>11316</v>
      </c>
      <c r="C2942" t="s">
        <v>243</v>
      </c>
      <c r="D2942" t="s">
        <v>492</v>
      </c>
      <c r="E2942">
        <v>136</v>
      </c>
      <c r="F2942">
        <v>1062</v>
      </c>
      <c r="G2942">
        <v>4.0999999999999996</v>
      </c>
    </row>
    <row r="2943" spans="1:7" x14ac:dyDescent="0.25">
      <c r="A2943" t="s">
        <v>924</v>
      </c>
      <c r="B2943" t="s">
        <v>8497</v>
      </c>
      <c r="C2943" t="s">
        <v>243</v>
      </c>
      <c r="D2943" t="s">
        <v>492</v>
      </c>
      <c r="E2943">
        <v>97</v>
      </c>
      <c r="F2943">
        <v>1670</v>
      </c>
      <c r="G2943">
        <v>5.4</v>
      </c>
    </row>
    <row r="2944" spans="1:7" x14ac:dyDescent="0.25">
      <c r="A2944" t="s">
        <v>5740</v>
      </c>
      <c r="B2944" t="s">
        <v>6025</v>
      </c>
      <c r="C2944" t="s">
        <v>243</v>
      </c>
      <c r="D2944" t="s">
        <v>492</v>
      </c>
      <c r="E2944">
        <v>172</v>
      </c>
      <c r="F2944">
        <v>762</v>
      </c>
      <c r="G2944">
        <v>1.7000000000000002</v>
      </c>
    </row>
    <row r="2945" spans="1:7" x14ac:dyDescent="0.25">
      <c r="A2945" t="s">
        <v>10427</v>
      </c>
      <c r="B2945" t="s">
        <v>10426</v>
      </c>
      <c r="C2945" t="s">
        <v>243</v>
      </c>
      <c r="D2945" t="s">
        <v>492</v>
      </c>
      <c r="E2945">
        <v>165</v>
      </c>
      <c r="F2945">
        <v>2283</v>
      </c>
      <c r="G2945">
        <v>24.3</v>
      </c>
    </row>
    <row r="2946" spans="1:7" x14ac:dyDescent="0.25">
      <c r="A2946" t="s">
        <v>3515</v>
      </c>
      <c r="B2946" t="s">
        <v>8756</v>
      </c>
      <c r="C2946" t="s">
        <v>243</v>
      </c>
      <c r="D2946" t="s">
        <v>492</v>
      </c>
      <c r="E2946">
        <v>191</v>
      </c>
      <c r="F2946">
        <v>4834</v>
      </c>
      <c r="G2946">
        <v>3.8</v>
      </c>
    </row>
    <row r="2947" spans="1:7" x14ac:dyDescent="0.25">
      <c r="A2947" t="s">
        <v>3449</v>
      </c>
      <c r="B2947" t="s">
        <v>12373</v>
      </c>
      <c r="C2947" t="s">
        <v>243</v>
      </c>
      <c r="D2947" t="s">
        <v>492</v>
      </c>
      <c r="E2947">
        <v>86</v>
      </c>
      <c r="F2947">
        <v>2432</v>
      </c>
      <c r="G2947">
        <v>1.4</v>
      </c>
    </row>
    <row r="2948" spans="1:7" x14ac:dyDescent="0.25">
      <c r="A2948" t="s">
        <v>1902</v>
      </c>
      <c r="B2948" t="s">
        <v>4455</v>
      </c>
      <c r="C2948" t="s">
        <v>243</v>
      </c>
      <c r="D2948" t="s">
        <v>492</v>
      </c>
      <c r="E2948">
        <v>141</v>
      </c>
      <c r="F2948">
        <v>6567</v>
      </c>
      <c r="G2948">
        <v>2.2999999999999998</v>
      </c>
    </row>
    <row r="2949" spans="1:7" x14ac:dyDescent="0.25">
      <c r="A2949" t="s">
        <v>555</v>
      </c>
      <c r="B2949" t="s">
        <v>8203</v>
      </c>
      <c r="C2949" t="s">
        <v>243</v>
      </c>
      <c r="D2949" t="s">
        <v>492</v>
      </c>
      <c r="E2949">
        <v>110</v>
      </c>
      <c r="F2949">
        <v>1391</v>
      </c>
      <c r="G2949">
        <v>0.9</v>
      </c>
    </row>
    <row r="2950" spans="1:7" x14ac:dyDescent="0.25">
      <c r="A2950" t="s">
        <v>8599</v>
      </c>
      <c r="B2950" t="s">
        <v>8598</v>
      </c>
      <c r="C2950" t="s">
        <v>243</v>
      </c>
      <c r="D2950" t="s">
        <v>492</v>
      </c>
      <c r="E2950">
        <v>151</v>
      </c>
      <c r="F2950">
        <v>1764</v>
      </c>
      <c r="G2950">
        <v>2.1</v>
      </c>
    </row>
    <row r="2951" spans="1:7" x14ac:dyDescent="0.25">
      <c r="A2951" t="s">
        <v>1199</v>
      </c>
      <c r="B2951" t="s">
        <v>7168</v>
      </c>
      <c r="C2951" t="s">
        <v>243</v>
      </c>
      <c r="D2951" t="s">
        <v>492</v>
      </c>
      <c r="E2951">
        <v>73</v>
      </c>
      <c r="F2951">
        <v>1777</v>
      </c>
      <c r="G2951">
        <v>1.5</v>
      </c>
    </row>
    <row r="2952" spans="1:7" x14ac:dyDescent="0.25">
      <c r="A2952" t="s">
        <v>4058</v>
      </c>
      <c r="B2952" t="s">
        <v>10029</v>
      </c>
      <c r="C2952" t="s">
        <v>243</v>
      </c>
      <c r="D2952" t="s">
        <v>492</v>
      </c>
      <c r="E2952">
        <v>199</v>
      </c>
      <c r="F2952">
        <v>1612</v>
      </c>
      <c r="G2952">
        <v>0.60000000000000009</v>
      </c>
    </row>
    <row r="2953" spans="1:7" x14ac:dyDescent="0.25">
      <c r="A2953" t="s">
        <v>2426</v>
      </c>
      <c r="B2953" t="s">
        <v>12414</v>
      </c>
      <c r="C2953" t="s">
        <v>243</v>
      </c>
      <c r="D2953" t="s">
        <v>492</v>
      </c>
      <c r="E2953">
        <v>116</v>
      </c>
      <c r="F2953">
        <v>2204</v>
      </c>
      <c r="G2953">
        <v>0.60000000000000009</v>
      </c>
    </row>
    <row r="2954" spans="1:7" x14ac:dyDescent="0.25">
      <c r="A2954" t="s">
        <v>1060</v>
      </c>
      <c r="B2954" t="s">
        <v>11557</v>
      </c>
      <c r="C2954" t="s">
        <v>243</v>
      </c>
      <c r="D2954" t="s">
        <v>492</v>
      </c>
      <c r="E2954">
        <v>100</v>
      </c>
      <c r="F2954">
        <v>635</v>
      </c>
      <c r="G2954">
        <v>13.7</v>
      </c>
    </row>
    <row r="2955" spans="1:7" x14ac:dyDescent="0.25">
      <c r="A2955" t="s">
        <v>4302</v>
      </c>
      <c r="B2955" t="s">
        <v>8329</v>
      </c>
      <c r="C2955" t="s">
        <v>243</v>
      </c>
      <c r="D2955" t="s">
        <v>492</v>
      </c>
      <c r="E2955">
        <v>180</v>
      </c>
      <c r="F2955">
        <v>3172</v>
      </c>
      <c r="G2955">
        <v>1.8</v>
      </c>
    </row>
    <row r="2956" spans="1:7" x14ac:dyDescent="0.25">
      <c r="A2956" t="s">
        <v>1244</v>
      </c>
      <c r="B2956" t="s">
        <v>7578</v>
      </c>
      <c r="C2956" t="s">
        <v>243</v>
      </c>
      <c r="D2956" t="s">
        <v>492</v>
      </c>
      <c r="E2956">
        <v>179</v>
      </c>
      <c r="F2956">
        <v>3699</v>
      </c>
      <c r="G2956">
        <v>0.5</v>
      </c>
    </row>
    <row r="2957" spans="1:7" x14ac:dyDescent="0.25">
      <c r="A2957" t="s">
        <v>1488</v>
      </c>
      <c r="B2957" t="s">
        <v>9526</v>
      </c>
      <c r="C2957" t="s">
        <v>243</v>
      </c>
      <c r="D2957" t="s">
        <v>492</v>
      </c>
      <c r="E2957">
        <v>174</v>
      </c>
      <c r="F2957">
        <v>758</v>
      </c>
      <c r="G2957">
        <v>0.5</v>
      </c>
    </row>
    <row r="2958" spans="1:7" x14ac:dyDescent="0.25">
      <c r="A2958" t="s">
        <v>2480</v>
      </c>
      <c r="B2958" t="s">
        <v>10158</v>
      </c>
      <c r="C2958" t="s">
        <v>243</v>
      </c>
      <c r="D2958" t="s">
        <v>492</v>
      </c>
      <c r="E2958">
        <v>135</v>
      </c>
      <c r="F2958">
        <v>1234</v>
      </c>
      <c r="G2958">
        <v>2</v>
      </c>
    </row>
    <row r="2959" spans="1:7" x14ac:dyDescent="0.25">
      <c r="A2959" t="s">
        <v>7326</v>
      </c>
      <c r="B2959" t="s">
        <v>7325</v>
      </c>
      <c r="C2959" t="s">
        <v>243</v>
      </c>
      <c r="D2959" t="s">
        <v>492</v>
      </c>
      <c r="E2959">
        <v>95</v>
      </c>
      <c r="F2959">
        <v>469</v>
      </c>
      <c r="G2959">
        <v>6.2</v>
      </c>
    </row>
    <row r="2960" spans="1:7" x14ac:dyDescent="0.25">
      <c r="A2960" t="s">
        <v>5050</v>
      </c>
      <c r="B2960" t="s">
        <v>11353</v>
      </c>
      <c r="C2960" t="s">
        <v>243</v>
      </c>
      <c r="D2960" t="s">
        <v>492</v>
      </c>
      <c r="E2960">
        <v>166</v>
      </c>
      <c r="F2960">
        <v>1055</v>
      </c>
      <c r="G2960">
        <v>1.1000000000000001</v>
      </c>
    </row>
    <row r="2961" spans="1:7" x14ac:dyDescent="0.25">
      <c r="A2961" t="s">
        <v>5334</v>
      </c>
      <c r="B2961" t="s">
        <v>8000</v>
      </c>
      <c r="C2961" t="s">
        <v>243</v>
      </c>
      <c r="D2961" t="s">
        <v>492</v>
      </c>
      <c r="E2961">
        <v>76</v>
      </c>
      <c r="F2961">
        <v>412</v>
      </c>
      <c r="G2961">
        <v>3.4</v>
      </c>
    </row>
    <row r="2962" spans="1:7" x14ac:dyDescent="0.25">
      <c r="A2962" t="s">
        <v>764</v>
      </c>
      <c r="B2962" t="s">
        <v>4017</v>
      </c>
      <c r="C2962" t="s">
        <v>243</v>
      </c>
      <c r="D2962" t="s">
        <v>492</v>
      </c>
      <c r="E2962">
        <v>205</v>
      </c>
      <c r="F2962">
        <v>1333</v>
      </c>
      <c r="G2962">
        <v>1.1000000000000001</v>
      </c>
    </row>
    <row r="2963" spans="1:7" x14ac:dyDescent="0.25">
      <c r="A2963" t="s">
        <v>2100</v>
      </c>
      <c r="B2963" t="s">
        <v>8444</v>
      </c>
      <c r="C2963" t="s">
        <v>243</v>
      </c>
      <c r="D2963" t="s">
        <v>492</v>
      </c>
      <c r="E2963">
        <v>105</v>
      </c>
      <c r="F2963">
        <v>890</v>
      </c>
      <c r="G2963">
        <v>1.8</v>
      </c>
    </row>
    <row r="2964" spans="1:7" x14ac:dyDescent="0.25">
      <c r="A2964" t="s">
        <v>2814</v>
      </c>
      <c r="B2964" t="s">
        <v>10272</v>
      </c>
      <c r="C2964" t="s">
        <v>243</v>
      </c>
      <c r="D2964" t="s">
        <v>492</v>
      </c>
      <c r="E2964">
        <v>124</v>
      </c>
      <c r="F2964">
        <v>2348</v>
      </c>
      <c r="G2964">
        <v>4.9000000000000004</v>
      </c>
    </row>
    <row r="2965" spans="1:7" x14ac:dyDescent="0.25">
      <c r="A2965" t="s">
        <v>2577</v>
      </c>
      <c r="B2965" t="s">
        <v>2576</v>
      </c>
      <c r="C2965" t="s">
        <v>243</v>
      </c>
      <c r="D2965" t="s">
        <v>492</v>
      </c>
      <c r="E2965">
        <v>123</v>
      </c>
      <c r="F2965">
        <v>1662</v>
      </c>
      <c r="G2965">
        <v>4.7</v>
      </c>
    </row>
    <row r="2966" spans="1:7" x14ac:dyDescent="0.25">
      <c r="A2966" t="s">
        <v>2057</v>
      </c>
      <c r="B2966" t="s">
        <v>2056</v>
      </c>
      <c r="C2966" t="s">
        <v>243</v>
      </c>
      <c r="D2966" t="s">
        <v>492</v>
      </c>
      <c r="E2966">
        <v>85</v>
      </c>
      <c r="F2966">
        <v>424</v>
      </c>
      <c r="G2966">
        <v>10.3</v>
      </c>
    </row>
    <row r="2967" spans="1:7" x14ac:dyDescent="0.25">
      <c r="A2967" t="s">
        <v>6901</v>
      </c>
      <c r="B2967" t="s">
        <v>6900</v>
      </c>
      <c r="C2967" t="s">
        <v>243</v>
      </c>
      <c r="D2967" t="s">
        <v>492</v>
      </c>
      <c r="E2967">
        <v>96</v>
      </c>
      <c r="F2967">
        <v>2003</v>
      </c>
      <c r="G2967">
        <v>6.4</v>
      </c>
    </row>
    <row r="2968" spans="1:7" x14ac:dyDescent="0.25">
      <c r="A2968" t="s">
        <v>4652</v>
      </c>
      <c r="B2968" t="s">
        <v>9765</v>
      </c>
      <c r="C2968" t="s">
        <v>243</v>
      </c>
      <c r="D2968" t="s">
        <v>492</v>
      </c>
      <c r="E2968">
        <v>157</v>
      </c>
      <c r="F2968">
        <v>6585</v>
      </c>
      <c r="G2968">
        <v>2.6</v>
      </c>
    </row>
    <row r="2969" spans="1:7" x14ac:dyDescent="0.25">
      <c r="A2969" t="s">
        <v>4784</v>
      </c>
      <c r="B2969" t="s">
        <v>4783</v>
      </c>
      <c r="C2969" t="s">
        <v>243</v>
      </c>
      <c r="D2969" t="s">
        <v>492</v>
      </c>
      <c r="E2969">
        <v>106</v>
      </c>
      <c r="F2969">
        <v>1263</v>
      </c>
      <c r="G2969">
        <v>5.3</v>
      </c>
    </row>
    <row r="2970" spans="1:7" x14ac:dyDescent="0.25">
      <c r="A2970" t="s">
        <v>2171</v>
      </c>
      <c r="B2970" t="s">
        <v>7547</v>
      </c>
      <c r="C2970" t="s">
        <v>243</v>
      </c>
      <c r="D2970" t="s">
        <v>492</v>
      </c>
      <c r="E2970">
        <v>149</v>
      </c>
      <c r="F2970">
        <v>1543</v>
      </c>
      <c r="G2970">
        <v>1.5</v>
      </c>
    </row>
    <row r="2971" spans="1:7" x14ac:dyDescent="0.25">
      <c r="A2971" t="s">
        <v>596</v>
      </c>
      <c r="B2971" t="s">
        <v>10790</v>
      </c>
      <c r="C2971" t="s">
        <v>243</v>
      </c>
      <c r="D2971" t="s">
        <v>492</v>
      </c>
      <c r="E2971">
        <v>136</v>
      </c>
      <c r="F2971">
        <v>3153</v>
      </c>
      <c r="G2971">
        <v>1.6</v>
      </c>
    </row>
    <row r="2972" spans="1:7" x14ac:dyDescent="0.25">
      <c r="A2972" t="s">
        <v>1648</v>
      </c>
      <c r="B2972" t="s">
        <v>12085</v>
      </c>
      <c r="C2972" t="s">
        <v>243</v>
      </c>
      <c r="D2972" t="s">
        <v>492</v>
      </c>
      <c r="E2972">
        <v>104</v>
      </c>
      <c r="F2972">
        <v>1149</v>
      </c>
      <c r="G2972">
        <v>2.2999999999999998</v>
      </c>
    </row>
    <row r="2973" spans="1:7" x14ac:dyDescent="0.25">
      <c r="A2973" t="s">
        <v>1800</v>
      </c>
      <c r="B2973" t="s">
        <v>1799</v>
      </c>
      <c r="C2973" t="s">
        <v>243</v>
      </c>
      <c r="D2973" t="s">
        <v>492</v>
      </c>
      <c r="E2973">
        <v>100</v>
      </c>
      <c r="F2973">
        <v>1952</v>
      </c>
      <c r="G2973">
        <v>4.4000000000000004</v>
      </c>
    </row>
    <row r="2974" spans="1:7" x14ac:dyDescent="0.25">
      <c r="A2974" t="s">
        <v>3471</v>
      </c>
      <c r="B2974" t="s">
        <v>6473</v>
      </c>
      <c r="C2974" t="s">
        <v>243</v>
      </c>
      <c r="D2974" t="s">
        <v>492</v>
      </c>
      <c r="E2974">
        <v>99</v>
      </c>
      <c r="F2974">
        <v>1992</v>
      </c>
      <c r="G2974">
        <v>2</v>
      </c>
    </row>
    <row r="2975" spans="1:7" x14ac:dyDescent="0.25">
      <c r="A2975" t="s">
        <v>3902</v>
      </c>
      <c r="B2975" t="s">
        <v>11394</v>
      </c>
      <c r="C2975" t="s">
        <v>243</v>
      </c>
      <c r="D2975" t="s">
        <v>492</v>
      </c>
      <c r="E2975">
        <v>69</v>
      </c>
      <c r="F2975">
        <v>100</v>
      </c>
      <c r="G2975">
        <v>1.7000000000000002</v>
      </c>
    </row>
    <row r="2976" spans="1:7" x14ac:dyDescent="0.25">
      <c r="A2976" t="s">
        <v>1689</v>
      </c>
      <c r="B2976" t="s">
        <v>2680</v>
      </c>
      <c r="C2976" t="s">
        <v>243</v>
      </c>
      <c r="D2976" t="s">
        <v>492</v>
      </c>
      <c r="E2976">
        <v>148</v>
      </c>
      <c r="F2976">
        <v>4239</v>
      </c>
      <c r="G2976">
        <v>3.9</v>
      </c>
    </row>
    <row r="2977" spans="1:7" x14ac:dyDescent="0.25">
      <c r="A2977" t="s">
        <v>2801</v>
      </c>
      <c r="B2977" t="s">
        <v>2800</v>
      </c>
      <c r="C2977" t="s">
        <v>243</v>
      </c>
      <c r="D2977" t="s">
        <v>492</v>
      </c>
      <c r="E2977">
        <v>158</v>
      </c>
      <c r="F2977">
        <v>2258</v>
      </c>
      <c r="G2977">
        <v>2.9</v>
      </c>
    </row>
    <row r="2978" spans="1:7" x14ac:dyDescent="0.25">
      <c r="A2978" t="s">
        <v>750</v>
      </c>
      <c r="B2978" t="s">
        <v>749</v>
      </c>
      <c r="C2978" t="s">
        <v>243</v>
      </c>
      <c r="D2978" t="s">
        <v>492</v>
      </c>
      <c r="E2978">
        <v>191</v>
      </c>
      <c r="F2978">
        <v>5716</v>
      </c>
      <c r="G2978">
        <v>4.5</v>
      </c>
    </row>
    <row r="2979" spans="1:7" x14ac:dyDescent="0.25">
      <c r="A2979" t="s">
        <v>5035</v>
      </c>
      <c r="B2979" t="s">
        <v>8153</v>
      </c>
      <c r="C2979" t="s">
        <v>925</v>
      </c>
      <c r="D2979" t="s">
        <v>492</v>
      </c>
      <c r="E2979">
        <v>319</v>
      </c>
      <c r="F2979">
        <v>5534</v>
      </c>
      <c r="G2979">
        <v>23.4</v>
      </c>
    </row>
    <row r="2980" spans="1:7" x14ac:dyDescent="0.25">
      <c r="A2980" t="s">
        <v>5107</v>
      </c>
      <c r="B2980" t="s">
        <v>7263</v>
      </c>
      <c r="C2980" t="s">
        <v>925</v>
      </c>
      <c r="D2980" t="s">
        <v>492</v>
      </c>
      <c r="E2980">
        <v>156</v>
      </c>
      <c r="F2980">
        <v>4838</v>
      </c>
      <c r="G2980">
        <v>26.1</v>
      </c>
    </row>
    <row r="2981" spans="1:7" x14ac:dyDescent="0.25">
      <c r="A2981" t="s">
        <v>1628</v>
      </c>
      <c r="B2981" t="s">
        <v>10306</v>
      </c>
      <c r="C2981" t="s">
        <v>925</v>
      </c>
      <c r="D2981" t="s">
        <v>492</v>
      </c>
      <c r="E2981">
        <v>257</v>
      </c>
      <c r="F2981">
        <v>2229</v>
      </c>
      <c r="G2981">
        <v>0.4</v>
      </c>
    </row>
    <row r="2982" spans="1:7" x14ac:dyDescent="0.25">
      <c r="A2982" t="s">
        <v>1106</v>
      </c>
      <c r="B2982" t="s">
        <v>11298</v>
      </c>
      <c r="C2982" t="s">
        <v>925</v>
      </c>
      <c r="D2982" t="s">
        <v>492</v>
      </c>
      <c r="E2982">
        <v>285</v>
      </c>
      <c r="F2982">
        <v>10726</v>
      </c>
      <c r="G2982">
        <v>1.7000000000000002</v>
      </c>
    </row>
    <row r="2983" spans="1:7" x14ac:dyDescent="0.25">
      <c r="A2983" t="s">
        <v>1404</v>
      </c>
      <c r="B2983" t="s">
        <v>2476</v>
      </c>
      <c r="C2983" t="s">
        <v>925</v>
      </c>
      <c r="D2983" t="s">
        <v>492</v>
      </c>
      <c r="E2983">
        <v>185</v>
      </c>
      <c r="F2983">
        <v>3433</v>
      </c>
      <c r="G2983">
        <v>3</v>
      </c>
    </row>
    <row r="2984" spans="1:7" x14ac:dyDescent="0.25">
      <c r="A2984" t="s">
        <v>2260</v>
      </c>
      <c r="B2984" t="s">
        <v>3576</v>
      </c>
      <c r="C2984" t="s">
        <v>925</v>
      </c>
      <c r="D2984" t="s">
        <v>492</v>
      </c>
      <c r="E2984">
        <v>375</v>
      </c>
      <c r="F2984">
        <v>7744</v>
      </c>
      <c r="G2984">
        <v>1.9</v>
      </c>
    </row>
    <row r="2985" spans="1:7" x14ac:dyDescent="0.25">
      <c r="A2985" t="s">
        <v>1059</v>
      </c>
      <c r="B2985" t="s">
        <v>8300</v>
      </c>
      <c r="C2985" t="s">
        <v>925</v>
      </c>
      <c r="D2985" t="s">
        <v>492</v>
      </c>
      <c r="E2985">
        <v>384</v>
      </c>
      <c r="F2985">
        <v>1614</v>
      </c>
      <c r="G2985">
        <v>0.5</v>
      </c>
    </row>
    <row r="2986" spans="1:7" x14ac:dyDescent="0.25">
      <c r="A2986" t="s">
        <v>2051</v>
      </c>
      <c r="B2986" t="s">
        <v>7481</v>
      </c>
      <c r="C2986" t="s">
        <v>925</v>
      </c>
      <c r="D2986" t="s">
        <v>492</v>
      </c>
      <c r="E2986">
        <v>428</v>
      </c>
      <c r="F2986">
        <v>7073</v>
      </c>
      <c r="G2986">
        <v>0.2</v>
      </c>
    </row>
    <row r="2987" spans="1:7" x14ac:dyDescent="0.25">
      <c r="A2987" t="s">
        <v>2522</v>
      </c>
      <c r="B2987" t="s">
        <v>11583</v>
      </c>
      <c r="C2987" t="s">
        <v>925</v>
      </c>
      <c r="D2987" t="s">
        <v>492</v>
      </c>
      <c r="E2987">
        <v>207</v>
      </c>
      <c r="F2987">
        <v>1532</v>
      </c>
      <c r="G2987">
        <v>1.5</v>
      </c>
    </row>
    <row r="2988" spans="1:7" x14ac:dyDescent="0.25">
      <c r="A2988" t="s">
        <v>2473</v>
      </c>
      <c r="B2988" t="s">
        <v>4281</v>
      </c>
      <c r="C2988" t="s">
        <v>925</v>
      </c>
      <c r="D2988" t="s">
        <v>492</v>
      </c>
      <c r="E2988">
        <v>325</v>
      </c>
      <c r="F2988">
        <v>3014</v>
      </c>
      <c r="G2988">
        <v>0.70000000000000007</v>
      </c>
    </row>
    <row r="2989" spans="1:7" x14ac:dyDescent="0.25">
      <c r="A2989" t="s">
        <v>1876</v>
      </c>
      <c r="B2989" t="s">
        <v>8275</v>
      </c>
      <c r="C2989" t="s">
        <v>925</v>
      </c>
      <c r="D2989" t="s">
        <v>492</v>
      </c>
      <c r="E2989">
        <v>387</v>
      </c>
      <c r="F2989">
        <v>2315</v>
      </c>
      <c r="G2989">
        <v>8.1</v>
      </c>
    </row>
    <row r="2990" spans="1:7" x14ac:dyDescent="0.25">
      <c r="A2990" t="s">
        <v>6608</v>
      </c>
      <c r="B2990" t="s">
        <v>7236</v>
      </c>
      <c r="C2990" t="s">
        <v>925</v>
      </c>
      <c r="D2990" t="s">
        <v>492</v>
      </c>
      <c r="E2990">
        <v>345</v>
      </c>
      <c r="F2990">
        <v>5018</v>
      </c>
      <c r="G2990">
        <v>0.8</v>
      </c>
    </row>
    <row r="2991" spans="1:7" x14ac:dyDescent="0.25">
      <c r="A2991" t="s">
        <v>2485</v>
      </c>
      <c r="B2991" t="s">
        <v>3087</v>
      </c>
      <c r="C2991" t="s">
        <v>925</v>
      </c>
      <c r="D2991" t="s">
        <v>492</v>
      </c>
      <c r="E2991">
        <v>139</v>
      </c>
      <c r="F2991">
        <v>2800</v>
      </c>
      <c r="G2991">
        <v>2.1</v>
      </c>
    </row>
    <row r="2992" spans="1:7" x14ac:dyDescent="0.25">
      <c r="A2992" t="s">
        <v>3407</v>
      </c>
      <c r="B2992" t="s">
        <v>4556</v>
      </c>
      <c r="C2992" t="s">
        <v>925</v>
      </c>
      <c r="D2992" t="s">
        <v>492</v>
      </c>
      <c r="E2992">
        <v>294</v>
      </c>
      <c r="F2992">
        <v>1556</v>
      </c>
      <c r="G2992">
        <v>0.70000000000000007</v>
      </c>
    </row>
    <row r="2993" spans="1:7" x14ac:dyDescent="0.25">
      <c r="A2993" t="s">
        <v>1562</v>
      </c>
      <c r="B2993" t="s">
        <v>8860</v>
      </c>
      <c r="C2993" t="s">
        <v>925</v>
      </c>
      <c r="D2993" t="s">
        <v>492</v>
      </c>
      <c r="E2993">
        <v>354</v>
      </c>
      <c r="F2993">
        <v>4859</v>
      </c>
      <c r="G2993">
        <v>0.70000000000000007</v>
      </c>
    </row>
    <row r="2994" spans="1:7" x14ac:dyDescent="0.25">
      <c r="A2994" t="s">
        <v>2676</v>
      </c>
      <c r="B2994" t="s">
        <v>11165</v>
      </c>
      <c r="C2994" t="s">
        <v>925</v>
      </c>
      <c r="D2994" t="s">
        <v>492</v>
      </c>
      <c r="E2994">
        <v>328</v>
      </c>
      <c r="F2994">
        <v>759</v>
      </c>
      <c r="G2994">
        <v>0.70000000000000007</v>
      </c>
    </row>
    <row r="2995" spans="1:7" x14ac:dyDescent="0.25">
      <c r="A2995" t="s">
        <v>8811</v>
      </c>
      <c r="B2995" t="s">
        <v>8810</v>
      </c>
      <c r="C2995" t="s">
        <v>925</v>
      </c>
      <c r="D2995" t="s">
        <v>492</v>
      </c>
      <c r="E2995">
        <v>376</v>
      </c>
      <c r="F2995">
        <v>4929</v>
      </c>
      <c r="G2995">
        <v>1.6</v>
      </c>
    </row>
    <row r="2996" spans="1:7" x14ac:dyDescent="0.25">
      <c r="A2996" t="s">
        <v>7024</v>
      </c>
      <c r="B2996" t="s">
        <v>10458</v>
      </c>
      <c r="C2996" t="s">
        <v>925</v>
      </c>
      <c r="D2996" t="s">
        <v>492</v>
      </c>
      <c r="E2996">
        <v>302</v>
      </c>
      <c r="F2996">
        <v>4394</v>
      </c>
      <c r="G2996">
        <v>1</v>
      </c>
    </row>
    <row r="2997" spans="1:7" x14ac:dyDescent="0.25">
      <c r="A2997" t="s">
        <v>2162</v>
      </c>
      <c r="B2997" t="s">
        <v>2161</v>
      </c>
      <c r="C2997" t="s">
        <v>925</v>
      </c>
      <c r="D2997" t="s">
        <v>492</v>
      </c>
      <c r="E2997">
        <v>141</v>
      </c>
      <c r="F2997">
        <v>5918</v>
      </c>
      <c r="G2997">
        <v>2</v>
      </c>
    </row>
    <row r="2998" spans="1:7" x14ac:dyDescent="0.25">
      <c r="A2998" t="s">
        <v>1567</v>
      </c>
      <c r="B2998" t="s">
        <v>12128</v>
      </c>
      <c r="C2998" t="s">
        <v>925</v>
      </c>
      <c r="D2998" t="s">
        <v>492</v>
      </c>
      <c r="E2998">
        <v>279</v>
      </c>
      <c r="F2998">
        <v>1911</v>
      </c>
      <c r="G2998">
        <v>3.7</v>
      </c>
    </row>
    <row r="2999" spans="1:7" x14ac:dyDescent="0.25">
      <c r="A2999" t="s">
        <v>5890</v>
      </c>
      <c r="B2999" t="s">
        <v>11137</v>
      </c>
      <c r="C2999" t="s">
        <v>925</v>
      </c>
      <c r="D2999" t="s">
        <v>492</v>
      </c>
      <c r="E2999">
        <v>273</v>
      </c>
      <c r="F2999">
        <v>3124</v>
      </c>
      <c r="G2999">
        <v>1.9</v>
      </c>
    </row>
    <row r="3000" spans="1:7" x14ac:dyDescent="0.25">
      <c r="A3000" t="s">
        <v>2472</v>
      </c>
      <c r="B3000" t="s">
        <v>8960</v>
      </c>
      <c r="C3000" t="s">
        <v>925</v>
      </c>
      <c r="D3000" t="s">
        <v>492</v>
      </c>
      <c r="E3000">
        <v>280</v>
      </c>
      <c r="F3000">
        <v>2041</v>
      </c>
      <c r="G3000">
        <v>1.6</v>
      </c>
    </row>
    <row r="3001" spans="1:7" x14ac:dyDescent="0.25">
      <c r="A3001" t="s">
        <v>1524</v>
      </c>
      <c r="B3001" t="s">
        <v>6985</v>
      </c>
      <c r="C3001" t="s">
        <v>925</v>
      </c>
      <c r="D3001" t="s">
        <v>492</v>
      </c>
      <c r="E3001">
        <v>313</v>
      </c>
      <c r="F3001">
        <v>7404</v>
      </c>
      <c r="G3001">
        <v>0.70000000000000007</v>
      </c>
    </row>
    <row r="3002" spans="1:7" x14ac:dyDescent="0.25">
      <c r="A3002" t="s">
        <v>11352</v>
      </c>
      <c r="B3002" t="s">
        <v>11544</v>
      </c>
      <c r="C3002" t="s">
        <v>925</v>
      </c>
      <c r="D3002" t="s">
        <v>492</v>
      </c>
      <c r="E3002">
        <v>402</v>
      </c>
      <c r="F3002">
        <v>2408</v>
      </c>
      <c r="G3002">
        <v>1.4</v>
      </c>
    </row>
    <row r="3003" spans="1:7" x14ac:dyDescent="0.25">
      <c r="A3003" t="s">
        <v>4182</v>
      </c>
      <c r="B3003" t="s">
        <v>10966</v>
      </c>
      <c r="C3003" t="s">
        <v>925</v>
      </c>
      <c r="D3003" t="s">
        <v>492</v>
      </c>
      <c r="E3003">
        <v>391</v>
      </c>
      <c r="F3003">
        <v>2395</v>
      </c>
      <c r="G3003">
        <v>0.60000000000000009</v>
      </c>
    </row>
    <row r="3004" spans="1:7" x14ac:dyDescent="0.25">
      <c r="A3004" t="s">
        <v>10592</v>
      </c>
      <c r="B3004" t="s">
        <v>11234</v>
      </c>
      <c r="C3004" t="s">
        <v>925</v>
      </c>
      <c r="D3004" t="s">
        <v>492</v>
      </c>
      <c r="E3004">
        <v>272</v>
      </c>
      <c r="F3004">
        <v>1266</v>
      </c>
      <c r="G3004">
        <v>0.5</v>
      </c>
    </row>
    <row r="3005" spans="1:7" x14ac:dyDescent="0.25">
      <c r="A3005" t="s">
        <v>1078</v>
      </c>
      <c r="B3005" t="s">
        <v>10251</v>
      </c>
      <c r="C3005" t="s">
        <v>925</v>
      </c>
      <c r="D3005" t="s">
        <v>492</v>
      </c>
      <c r="E3005">
        <v>320</v>
      </c>
      <c r="F3005">
        <v>6513</v>
      </c>
      <c r="G3005">
        <v>2.2999999999999998</v>
      </c>
    </row>
    <row r="3006" spans="1:7" x14ac:dyDescent="0.25">
      <c r="A3006" t="s">
        <v>1497</v>
      </c>
      <c r="B3006" t="s">
        <v>12316</v>
      </c>
      <c r="C3006" t="s">
        <v>925</v>
      </c>
      <c r="D3006" t="s">
        <v>492</v>
      </c>
      <c r="E3006">
        <v>197</v>
      </c>
      <c r="F3006">
        <v>2090</v>
      </c>
      <c r="G3006">
        <v>2</v>
      </c>
    </row>
    <row r="3007" spans="1:7" x14ac:dyDescent="0.25">
      <c r="A3007" t="s">
        <v>926</v>
      </c>
      <c r="B3007" t="s">
        <v>12358</v>
      </c>
      <c r="C3007" t="s">
        <v>925</v>
      </c>
      <c r="D3007" t="s">
        <v>492</v>
      </c>
      <c r="E3007">
        <v>332</v>
      </c>
      <c r="F3007">
        <v>4327</v>
      </c>
      <c r="G3007">
        <v>1.4</v>
      </c>
    </row>
    <row r="3008" spans="1:7" x14ac:dyDescent="0.25">
      <c r="A3008" t="s">
        <v>5868</v>
      </c>
      <c r="B3008" t="s">
        <v>12208</v>
      </c>
      <c r="C3008" t="s">
        <v>925</v>
      </c>
      <c r="D3008" t="s">
        <v>492</v>
      </c>
      <c r="E3008">
        <v>344</v>
      </c>
      <c r="F3008">
        <v>2017</v>
      </c>
      <c r="G3008">
        <v>2.6</v>
      </c>
    </row>
    <row r="3009" spans="1:7" x14ac:dyDescent="0.25">
      <c r="A3009" t="s">
        <v>1545</v>
      </c>
      <c r="B3009" t="s">
        <v>10397</v>
      </c>
      <c r="C3009" t="s">
        <v>925</v>
      </c>
      <c r="D3009" t="s">
        <v>492</v>
      </c>
      <c r="E3009">
        <v>313</v>
      </c>
      <c r="F3009">
        <v>3325</v>
      </c>
      <c r="G3009">
        <v>0.9</v>
      </c>
    </row>
    <row r="3010" spans="1:7" x14ac:dyDescent="0.25">
      <c r="A3010" t="s">
        <v>3414</v>
      </c>
      <c r="B3010" t="s">
        <v>8120</v>
      </c>
      <c r="C3010" t="s">
        <v>925</v>
      </c>
      <c r="D3010" t="s">
        <v>492</v>
      </c>
      <c r="E3010">
        <v>399</v>
      </c>
      <c r="F3010">
        <v>5510</v>
      </c>
      <c r="G3010">
        <v>4</v>
      </c>
    </row>
    <row r="3011" spans="1:7" x14ac:dyDescent="0.25">
      <c r="A3011" t="s">
        <v>7754</v>
      </c>
      <c r="B3011" t="s">
        <v>7753</v>
      </c>
      <c r="C3011" t="s">
        <v>251</v>
      </c>
      <c r="D3011" t="s">
        <v>453</v>
      </c>
      <c r="E3011">
        <v>82</v>
      </c>
      <c r="F3011">
        <v>3431</v>
      </c>
      <c r="G3011">
        <v>51.2</v>
      </c>
    </row>
    <row r="3012" spans="1:7" x14ac:dyDescent="0.25">
      <c r="A3012" t="s">
        <v>4962</v>
      </c>
      <c r="B3012" t="s">
        <v>251</v>
      </c>
      <c r="C3012" t="s">
        <v>251</v>
      </c>
      <c r="D3012" t="s">
        <v>453</v>
      </c>
      <c r="E3012">
        <v>121</v>
      </c>
      <c r="F3012">
        <v>2020</v>
      </c>
      <c r="G3012">
        <v>13.4</v>
      </c>
    </row>
    <row r="3013" spans="1:7" x14ac:dyDescent="0.25">
      <c r="A3013" t="s">
        <v>7337</v>
      </c>
      <c r="B3013" t="s">
        <v>11917</v>
      </c>
      <c r="C3013" t="s">
        <v>251</v>
      </c>
      <c r="D3013" t="s">
        <v>453</v>
      </c>
      <c r="E3013">
        <v>189</v>
      </c>
      <c r="F3013">
        <v>5833</v>
      </c>
      <c r="G3013">
        <v>2.4</v>
      </c>
    </row>
    <row r="3014" spans="1:7" x14ac:dyDescent="0.25">
      <c r="A3014" t="s">
        <v>1582</v>
      </c>
      <c r="B3014" t="s">
        <v>12460</v>
      </c>
      <c r="C3014" t="s">
        <v>251</v>
      </c>
      <c r="D3014" t="s">
        <v>453</v>
      </c>
      <c r="E3014">
        <v>177</v>
      </c>
      <c r="F3014">
        <v>1485</v>
      </c>
      <c r="G3014">
        <v>2.8</v>
      </c>
    </row>
    <row r="3015" spans="1:7" x14ac:dyDescent="0.25">
      <c r="A3015" t="s">
        <v>3861</v>
      </c>
      <c r="B3015" t="s">
        <v>7998</v>
      </c>
      <c r="C3015" t="s">
        <v>251</v>
      </c>
      <c r="D3015" t="s">
        <v>453</v>
      </c>
      <c r="E3015">
        <v>268</v>
      </c>
      <c r="F3015">
        <v>4447</v>
      </c>
      <c r="G3015">
        <v>2</v>
      </c>
    </row>
    <row r="3016" spans="1:7" x14ac:dyDescent="0.25">
      <c r="A3016" t="s">
        <v>1438</v>
      </c>
      <c r="B3016" t="s">
        <v>12258</v>
      </c>
      <c r="C3016" t="s">
        <v>251</v>
      </c>
      <c r="D3016" t="s">
        <v>453</v>
      </c>
      <c r="E3016">
        <v>102</v>
      </c>
      <c r="F3016">
        <v>1091</v>
      </c>
      <c r="G3016">
        <v>2.1</v>
      </c>
    </row>
    <row r="3017" spans="1:7" x14ac:dyDescent="0.25">
      <c r="A3017" t="s">
        <v>6498</v>
      </c>
      <c r="B3017" t="s">
        <v>7957</v>
      </c>
      <c r="C3017" t="s">
        <v>251</v>
      </c>
      <c r="D3017" t="s">
        <v>453</v>
      </c>
      <c r="E3017">
        <v>235</v>
      </c>
      <c r="F3017">
        <v>2625</v>
      </c>
      <c r="G3017">
        <v>1.3</v>
      </c>
    </row>
    <row r="3018" spans="1:7" x14ac:dyDescent="0.25">
      <c r="A3018" t="s">
        <v>1474</v>
      </c>
      <c r="B3018" t="s">
        <v>11988</v>
      </c>
      <c r="C3018" t="s">
        <v>251</v>
      </c>
      <c r="D3018" t="s">
        <v>453</v>
      </c>
      <c r="E3018">
        <v>85</v>
      </c>
      <c r="F3018">
        <v>2449</v>
      </c>
      <c r="G3018">
        <v>2.7</v>
      </c>
    </row>
    <row r="3019" spans="1:7" x14ac:dyDescent="0.25">
      <c r="A3019" t="s">
        <v>3390</v>
      </c>
      <c r="B3019" t="s">
        <v>9189</v>
      </c>
      <c r="C3019" t="s">
        <v>251</v>
      </c>
      <c r="D3019" t="s">
        <v>453</v>
      </c>
      <c r="E3019">
        <v>195</v>
      </c>
      <c r="F3019">
        <v>3380</v>
      </c>
      <c r="G3019">
        <v>1.4</v>
      </c>
    </row>
    <row r="3020" spans="1:7" x14ac:dyDescent="0.25">
      <c r="A3020" t="s">
        <v>511</v>
      </c>
      <c r="B3020" t="s">
        <v>7365</v>
      </c>
      <c r="C3020" t="s">
        <v>251</v>
      </c>
      <c r="D3020" t="s">
        <v>453</v>
      </c>
      <c r="E3020">
        <v>71</v>
      </c>
      <c r="F3020">
        <v>2793</v>
      </c>
      <c r="G3020">
        <v>11.5</v>
      </c>
    </row>
    <row r="3021" spans="1:7" x14ac:dyDescent="0.25">
      <c r="A3021" t="s">
        <v>6823</v>
      </c>
      <c r="B3021" t="s">
        <v>6822</v>
      </c>
      <c r="C3021" t="s">
        <v>251</v>
      </c>
      <c r="D3021" t="s">
        <v>453</v>
      </c>
      <c r="E3021">
        <v>100</v>
      </c>
      <c r="F3021">
        <v>3709</v>
      </c>
      <c r="G3021">
        <v>2.6</v>
      </c>
    </row>
    <row r="3022" spans="1:7" x14ac:dyDescent="0.25">
      <c r="A3022" t="s">
        <v>1492</v>
      </c>
      <c r="B3022" t="s">
        <v>5964</v>
      </c>
      <c r="C3022" t="s">
        <v>251</v>
      </c>
      <c r="D3022" t="s">
        <v>453</v>
      </c>
      <c r="E3022">
        <v>188</v>
      </c>
      <c r="F3022">
        <v>4126</v>
      </c>
      <c r="G3022">
        <v>1</v>
      </c>
    </row>
    <row r="3023" spans="1:7" x14ac:dyDescent="0.25">
      <c r="A3023" t="s">
        <v>2076</v>
      </c>
      <c r="B3023" t="s">
        <v>5945</v>
      </c>
      <c r="C3023" t="s">
        <v>251</v>
      </c>
      <c r="D3023" t="s">
        <v>453</v>
      </c>
      <c r="E3023">
        <v>82</v>
      </c>
      <c r="F3023">
        <v>4495</v>
      </c>
      <c r="G3023">
        <v>2.9</v>
      </c>
    </row>
    <row r="3024" spans="1:7" x14ac:dyDescent="0.25">
      <c r="A3024" t="s">
        <v>1971</v>
      </c>
      <c r="B3024" t="s">
        <v>7825</v>
      </c>
      <c r="C3024" t="s">
        <v>251</v>
      </c>
      <c r="D3024" t="s">
        <v>453</v>
      </c>
      <c r="E3024">
        <v>104</v>
      </c>
      <c r="F3024">
        <v>3699</v>
      </c>
      <c r="G3024">
        <v>2.2999999999999998</v>
      </c>
    </row>
    <row r="3025" spans="1:7" x14ac:dyDescent="0.25">
      <c r="A3025" t="s">
        <v>1521</v>
      </c>
      <c r="B3025" t="s">
        <v>1520</v>
      </c>
      <c r="C3025" t="s">
        <v>251</v>
      </c>
      <c r="D3025" t="s">
        <v>453</v>
      </c>
      <c r="E3025">
        <v>184</v>
      </c>
      <c r="F3025">
        <v>3853</v>
      </c>
      <c r="G3025">
        <v>1.5</v>
      </c>
    </row>
    <row r="3026" spans="1:7" x14ac:dyDescent="0.25">
      <c r="A3026" t="s">
        <v>8692</v>
      </c>
      <c r="B3026" t="s">
        <v>10379</v>
      </c>
      <c r="C3026" t="s">
        <v>251</v>
      </c>
      <c r="D3026" t="s">
        <v>453</v>
      </c>
      <c r="E3026">
        <v>72</v>
      </c>
      <c r="F3026">
        <v>2680</v>
      </c>
      <c r="G3026">
        <v>2.2000000000000002</v>
      </c>
    </row>
    <row r="3027" spans="1:7" x14ac:dyDescent="0.25">
      <c r="A3027" t="s">
        <v>530</v>
      </c>
      <c r="B3027" t="s">
        <v>4660</v>
      </c>
      <c r="C3027" t="s">
        <v>251</v>
      </c>
      <c r="D3027" t="s">
        <v>453</v>
      </c>
      <c r="E3027">
        <v>123</v>
      </c>
      <c r="F3027">
        <v>2313</v>
      </c>
      <c r="G3027">
        <v>1</v>
      </c>
    </row>
    <row r="3028" spans="1:7" x14ac:dyDescent="0.25">
      <c r="A3028" t="s">
        <v>1787</v>
      </c>
      <c r="B3028" t="s">
        <v>2090</v>
      </c>
      <c r="C3028" t="s">
        <v>251</v>
      </c>
      <c r="D3028" t="s">
        <v>453</v>
      </c>
      <c r="E3028">
        <v>58</v>
      </c>
      <c r="F3028">
        <v>4180</v>
      </c>
      <c r="G3028">
        <v>1.5</v>
      </c>
    </row>
    <row r="3029" spans="1:7" x14ac:dyDescent="0.25">
      <c r="A3029" t="s">
        <v>2154</v>
      </c>
      <c r="B3029" t="s">
        <v>8922</v>
      </c>
      <c r="C3029" t="s">
        <v>251</v>
      </c>
      <c r="D3029" t="s">
        <v>453</v>
      </c>
      <c r="E3029">
        <v>128</v>
      </c>
      <c r="F3029">
        <v>3838</v>
      </c>
      <c r="G3029">
        <v>2.8</v>
      </c>
    </row>
    <row r="3030" spans="1:7" x14ac:dyDescent="0.25">
      <c r="A3030" t="s">
        <v>8408</v>
      </c>
      <c r="B3030" t="s">
        <v>10116</v>
      </c>
      <c r="C3030" t="s">
        <v>251</v>
      </c>
      <c r="D3030" t="s">
        <v>453</v>
      </c>
      <c r="E3030">
        <v>132</v>
      </c>
      <c r="F3030">
        <v>2280</v>
      </c>
      <c r="G3030">
        <v>1.5</v>
      </c>
    </row>
    <row r="3031" spans="1:7" x14ac:dyDescent="0.25">
      <c r="A3031" t="s">
        <v>2362</v>
      </c>
      <c r="B3031" t="s">
        <v>10734</v>
      </c>
      <c r="C3031" t="s">
        <v>251</v>
      </c>
      <c r="D3031" t="s">
        <v>453</v>
      </c>
      <c r="E3031">
        <v>64</v>
      </c>
      <c r="F3031">
        <v>1425</v>
      </c>
      <c r="G3031">
        <v>0.70000000000000007</v>
      </c>
    </row>
    <row r="3032" spans="1:7" x14ac:dyDescent="0.25">
      <c r="A3032" t="s">
        <v>7974</v>
      </c>
      <c r="B3032" t="s">
        <v>11513</v>
      </c>
      <c r="C3032" t="s">
        <v>251</v>
      </c>
      <c r="D3032" t="s">
        <v>453</v>
      </c>
      <c r="E3032">
        <v>70</v>
      </c>
      <c r="F3032">
        <v>3609</v>
      </c>
      <c r="G3032">
        <v>1.2</v>
      </c>
    </row>
    <row r="3033" spans="1:7" x14ac:dyDescent="0.25">
      <c r="A3033" t="s">
        <v>870</v>
      </c>
      <c r="B3033" t="s">
        <v>3405</v>
      </c>
      <c r="C3033" t="s">
        <v>251</v>
      </c>
      <c r="D3033" t="s">
        <v>453</v>
      </c>
      <c r="E3033">
        <v>89</v>
      </c>
      <c r="F3033">
        <v>4263</v>
      </c>
      <c r="G3033">
        <v>1.9</v>
      </c>
    </row>
    <row r="3034" spans="1:7" x14ac:dyDescent="0.25">
      <c r="A3034" t="s">
        <v>9470</v>
      </c>
      <c r="B3034" t="s">
        <v>12531</v>
      </c>
      <c r="C3034" t="s">
        <v>251</v>
      </c>
      <c r="D3034" t="s">
        <v>453</v>
      </c>
      <c r="E3034">
        <v>190</v>
      </c>
      <c r="F3034">
        <v>3703</v>
      </c>
      <c r="G3034">
        <v>1.9</v>
      </c>
    </row>
    <row r="3035" spans="1:7" x14ac:dyDescent="0.25">
      <c r="A3035" t="s">
        <v>8339</v>
      </c>
      <c r="B3035" t="s">
        <v>9552</v>
      </c>
      <c r="C3035" t="s">
        <v>251</v>
      </c>
      <c r="D3035" t="s">
        <v>453</v>
      </c>
      <c r="E3035">
        <v>158</v>
      </c>
      <c r="F3035">
        <v>6257</v>
      </c>
      <c r="G3035">
        <v>1.4</v>
      </c>
    </row>
    <row r="3036" spans="1:7" x14ac:dyDescent="0.25">
      <c r="A3036" t="s">
        <v>4602</v>
      </c>
      <c r="B3036" t="s">
        <v>5430</v>
      </c>
      <c r="C3036" t="s">
        <v>251</v>
      </c>
      <c r="D3036" t="s">
        <v>453</v>
      </c>
      <c r="E3036">
        <v>96</v>
      </c>
      <c r="F3036">
        <v>1816</v>
      </c>
      <c r="G3036">
        <v>0.9</v>
      </c>
    </row>
    <row r="3037" spans="1:7" x14ac:dyDescent="0.25">
      <c r="A3037" t="s">
        <v>2052</v>
      </c>
      <c r="B3037" t="s">
        <v>5025</v>
      </c>
      <c r="C3037" t="s">
        <v>251</v>
      </c>
      <c r="D3037" t="s">
        <v>453</v>
      </c>
      <c r="E3037">
        <v>55</v>
      </c>
      <c r="F3037">
        <v>2430</v>
      </c>
      <c r="G3037">
        <v>4.5999999999999996</v>
      </c>
    </row>
    <row r="3038" spans="1:7" x14ac:dyDescent="0.25">
      <c r="A3038" t="s">
        <v>4581</v>
      </c>
      <c r="B3038" t="s">
        <v>11780</v>
      </c>
      <c r="C3038" t="s">
        <v>251</v>
      </c>
      <c r="D3038" t="s">
        <v>453</v>
      </c>
      <c r="E3038">
        <v>131</v>
      </c>
      <c r="F3038">
        <v>820</v>
      </c>
      <c r="G3038">
        <v>1.9</v>
      </c>
    </row>
    <row r="3039" spans="1:7" x14ac:dyDescent="0.25">
      <c r="A3039" t="s">
        <v>2298</v>
      </c>
      <c r="B3039" t="s">
        <v>2297</v>
      </c>
      <c r="C3039" t="s">
        <v>251</v>
      </c>
      <c r="D3039" t="s">
        <v>453</v>
      </c>
      <c r="E3039">
        <v>124</v>
      </c>
      <c r="F3039">
        <v>3573</v>
      </c>
      <c r="G3039">
        <v>1.2</v>
      </c>
    </row>
    <row r="3040" spans="1:7" x14ac:dyDescent="0.25">
      <c r="A3040" t="s">
        <v>4466</v>
      </c>
      <c r="B3040" t="s">
        <v>6462</v>
      </c>
      <c r="C3040" t="s">
        <v>251</v>
      </c>
      <c r="D3040" t="s">
        <v>453</v>
      </c>
      <c r="E3040">
        <v>130</v>
      </c>
      <c r="F3040">
        <v>3280</v>
      </c>
      <c r="G3040">
        <v>1.8</v>
      </c>
    </row>
    <row r="3041" spans="1:7" x14ac:dyDescent="0.25">
      <c r="A3041" t="s">
        <v>3707</v>
      </c>
      <c r="B3041" t="s">
        <v>3706</v>
      </c>
      <c r="C3041" t="s">
        <v>251</v>
      </c>
      <c r="D3041" t="s">
        <v>453</v>
      </c>
      <c r="E3041">
        <v>130</v>
      </c>
      <c r="F3041">
        <v>3173</v>
      </c>
      <c r="G3041">
        <v>1.6</v>
      </c>
    </row>
    <row r="3042" spans="1:7" x14ac:dyDescent="0.25">
      <c r="A3042" t="s">
        <v>6716</v>
      </c>
      <c r="B3042" t="s">
        <v>10132</v>
      </c>
      <c r="C3042" t="s">
        <v>251</v>
      </c>
      <c r="D3042" t="s">
        <v>453</v>
      </c>
      <c r="E3042">
        <v>101</v>
      </c>
      <c r="F3042">
        <v>3612</v>
      </c>
      <c r="G3042">
        <v>1.2</v>
      </c>
    </row>
    <row r="3043" spans="1:7" x14ac:dyDescent="0.25">
      <c r="A3043" t="s">
        <v>8626</v>
      </c>
      <c r="B3043" t="s">
        <v>8785</v>
      </c>
      <c r="C3043" t="s">
        <v>251</v>
      </c>
      <c r="D3043" t="s">
        <v>453</v>
      </c>
      <c r="E3043">
        <v>147</v>
      </c>
      <c r="F3043">
        <v>3645</v>
      </c>
      <c r="G3043">
        <v>5.8</v>
      </c>
    </row>
    <row r="3044" spans="1:7" x14ac:dyDescent="0.25">
      <c r="A3044" t="s">
        <v>5189</v>
      </c>
      <c r="B3044" t="s">
        <v>10082</v>
      </c>
      <c r="C3044" t="s">
        <v>251</v>
      </c>
      <c r="D3044" t="s">
        <v>453</v>
      </c>
      <c r="E3044">
        <v>79</v>
      </c>
      <c r="F3044">
        <v>2176</v>
      </c>
      <c r="G3044">
        <v>1</v>
      </c>
    </row>
    <row r="3045" spans="1:7" x14ac:dyDescent="0.25">
      <c r="A3045" t="s">
        <v>3357</v>
      </c>
      <c r="B3045" t="s">
        <v>5806</v>
      </c>
      <c r="C3045" t="s">
        <v>251</v>
      </c>
      <c r="D3045" t="s">
        <v>453</v>
      </c>
      <c r="E3045">
        <v>118</v>
      </c>
      <c r="F3045">
        <v>3588</v>
      </c>
      <c r="G3045">
        <v>7.1</v>
      </c>
    </row>
    <row r="3046" spans="1:7" x14ac:dyDescent="0.25">
      <c r="A3046" t="s">
        <v>3688</v>
      </c>
      <c r="B3046" t="s">
        <v>11521</v>
      </c>
      <c r="C3046" t="s">
        <v>251</v>
      </c>
      <c r="D3046" t="s">
        <v>453</v>
      </c>
      <c r="E3046">
        <v>253</v>
      </c>
      <c r="F3046">
        <v>2318</v>
      </c>
      <c r="G3046">
        <v>0.8</v>
      </c>
    </row>
    <row r="3047" spans="1:7" x14ac:dyDescent="0.25">
      <c r="A3047" t="s">
        <v>4172</v>
      </c>
      <c r="B3047" t="s">
        <v>9497</v>
      </c>
      <c r="C3047" t="s">
        <v>251</v>
      </c>
      <c r="D3047" t="s">
        <v>453</v>
      </c>
      <c r="E3047">
        <v>200</v>
      </c>
      <c r="F3047">
        <v>2874</v>
      </c>
      <c r="G3047">
        <v>3.1</v>
      </c>
    </row>
    <row r="3048" spans="1:7" x14ac:dyDescent="0.25">
      <c r="A3048" t="s">
        <v>1204</v>
      </c>
      <c r="B3048" t="s">
        <v>4934</v>
      </c>
      <c r="C3048" t="s">
        <v>251</v>
      </c>
      <c r="D3048" t="s">
        <v>453</v>
      </c>
      <c r="E3048">
        <v>84</v>
      </c>
      <c r="F3048">
        <v>1681</v>
      </c>
      <c r="G3048">
        <v>2.7</v>
      </c>
    </row>
    <row r="3049" spans="1:7" x14ac:dyDescent="0.25">
      <c r="A3049" t="s">
        <v>5215</v>
      </c>
      <c r="B3049" t="s">
        <v>3346</v>
      </c>
      <c r="C3049" t="s">
        <v>251</v>
      </c>
      <c r="D3049" t="s">
        <v>453</v>
      </c>
      <c r="E3049">
        <v>102</v>
      </c>
      <c r="F3049">
        <v>3570</v>
      </c>
      <c r="G3049">
        <v>5.4</v>
      </c>
    </row>
    <row r="3050" spans="1:7" x14ac:dyDescent="0.25">
      <c r="A3050" t="s">
        <v>1955</v>
      </c>
      <c r="B3050" t="s">
        <v>11991</v>
      </c>
      <c r="C3050" t="s">
        <v>251</v>
      </c>
      <c r="D3050" t="s">
        <v>453</v>
      </c>
      <c r="E3050">
        <v>108</v>
      </c>
      <c r="F3050">
        <v>3207</v>
      </c>
      <c r="G3050">
        <v>7.1</v>
      </c>
    </row>
    <row r="3051" spans="1:7" x14ac:dyDescent="0.25">
      <c r="A3051" t="s">
        <v>8989</v>
      </c>
      <c r="B3051" t="s">
        <v>8988</v>
      </c>
      <c r="C3051" t="s">
        <v>251</v>
      </c>
      <c r="D3051" t="s">
        <v>453</v>
      </c>
      <c r="E3051">
        <v>102</v>
      </c>
      <c r="F3051">
        <v>2076</v>
      </c>
      <c r="G3051">
        <v>3.9</v>
      </c>
    </row>
    <row r="3052" spans="1:7" x14ac:dyDescent="0.25">
      <c r="A3052" t="s">
        <v>5845</v>
      </c>
      <c r="B3052" t="s">
        <v>5844</v>
      </c>
      <c r="C3052" t="s">
        <v>251</v>
      </c>
      <c r="D3052" t="s">
        <v>453</v>
      </c>
      <c r="E3052">
        <v>82</v>
      </c>
      <c r="F3052">
        <v>2750</v>
      </c>
      <c r="G3052">
        <v>5.7</v>
      </c>
    </row>
    <row r="3053" spans="1:7" x14ac:dyDescent="0.25">
      <c r="A3053" t="s">
        <v>1506</v>
      </c>
      <c r="B3053" t="s">
        <v>7872</v>
      </c>
      <c r="C3053" t="s">
        <v>251</v>
      </c>
      <c r="D3053" t="s">
        <v>453</v>
      </c>
      <c r="E3053">
        <v>91</v>
      </c>
      <c r="F3053">
        <v>1513</v>
      </c>
      <c r="G3053">
        <v>4</v>
      </c>
    </row>
    <row r="3054" spans="1:7" x14ac:dyDescent="0.25">
      <c r="A3054" t="s">
        <v>5975</v>
      </c>
      <c r="B3054" t="s">
        <v>5974</v>
      </c>
      <c r="C3054" t="s">
        <v>719</v>
      </c>
      <c r="D3054" t="s">
        <v>475</v>
      </c>
      <c r="E3054">
        <v>231</v>
      </c>
      <c r="F3054">
        <v>1494</v>
      </c>
      <c r="G3054">
        <v>106.3</v>
      </c>
    </row>
    <row r="3055" spans="1:7" x14ac:dyDescent="0.25">
      <c r="A3055" t="s">
        <v>3872</v>
      </c>
      <c r="B3055" t="s">
        <v>12084</v>
      </c>
      <c r="C3055" t="s">
        <v>719</v>
      </c>
      <c r="D3055" t="s">
        <v>475</v>
      </c>
      <c r="E3055">
        <v>229</v>
      </c>
      <c r="F3055">
        <v>1122</v>
      </c>
      <c r="G3055">
        <v>10.1</v>
      </c>
    </row>
    <row r="3056" spans="1:7" x14ac:dyDescent="0.25">
      <c r="A3056" t="s">
        <v>12521</v>
      </c>
      <c r="B3056" t="s">
        <v>12520</v>
      </c>
      <c r="C3056" t="s">
        <v>719</v>
      </c>
      <c r="D3056" t="s">
        <v>475</v>
      </c>
      <c r="E3056">
        <v>320</v>
      </c>
      <c r="F3056">
        <v>703</v>
      </c>
      <c r="G3056">
        <v>1</v>
      </c>
    </row>
    <row r="3057" spans="1:7" x14ac:dyDescent="0.25">
      <c r="A3057" t="s">
        <v>720</v>
      </c>
      <c r="B3057" t="s">
        <v>5936</v>
      </c>
      <c r="C3057" t="s">
        <v>719</v>
      </c>
      <c r="D3057" t="s">
        <v>475</v>
      </c>
      <c r="E3057">
        <v>358</v>
      </c>
      <c r="F3057">
        <v>1746</v>
      </c>
      <c r="G3057">
        <v>0.60000000000000009</v>
      </c>
    </row>
    <row r="3058" spans="1:7" x14ac:dyDescent="0.25">
      <c r="A3058" t="s">
        <v>5645</v>
      </c>
      <c r="B3058" t="s">
        <v>5644</v>
      </c>
      <c r="C3058" t="s">
        <v>719</v>
      </c>
      <c r="D3058" t="s">
        <v>475</v>
      </c>
      <c r="E3058">
        <v>344</v>
      </c>
      <c r="F3058">
        <v>1764</v>
      </c>
      <c r="G3058">
        <v>1</v>
      </c>
    </row>
    <row r="3059" spans="1:7" x14ac:dyDescent="0.25">
      <c r="A3059" t="s">
        <v>11882</v>
      </c>
      <c r="B3059" t="s">
        <v>11881</v>
      </c>
      <c r="C3059" t="s">
        <v>719</v>
      </c>
      <c r="D3059" t="s">
        <v>475</v>
      </c>
      <c r="E3059">
        <v>260</v>
      </c>
      <c r="F3059">
        <v>462</v>
      </c>
      <c r="G3059">
        <v>0.8</v>
      </c>
    </row>
    <row r="3060" spans="1:7" x14ac:dyDescent="0.25">
      <c r="A3060" t="s">
        <v>4007</v>
      </c>
      <c r="B3060" t="s">
        <v>3222</v>
      </c>
      <c r="C3060" t="s">
        <v>719</v>
      </c>
      <c r="D3060" t="s">
        <v>475</v>
      </c>
      <c r="E3060">
        <v>388</v>
      </c>
      <c r="F3060">
        <v>2990</v>
      </c>
      <c r="G3060">
        <v>0.60000000000000009</v>
      </c>
    </row>
    <row r="3061" spans="1:7" x14ac:dyDescent="0.25">
      <c r="A3061" t="s">
        <v>10109</v>
      </c>
      <c r="B3061" t="s">
        <v>10108</v>
      </c>
      <c r="C3061" t="s">
        <v>719</v>
      </c>
      <c r="D3061" t="s">
        <v>475</v>
      </c>
      <c r="E3061">
        <v>304</v>
      </c>
      <c r="F3061">
        <v>813</v>
      </c>
      <c r="G3061">
        <v>0.70000000000000007</v>
      </c>
    </row>
    <row r="3062" spans="1:7" x14ac:dyDescent="0.25">
      <c r="A3062" t="s">
        <v>4278</v>
      </c>
      <c r="B3062" t="s">
        <v>4277</v>
      </c>
      <c r="C3062" t="s">
        <v>719</v>
      </c>
      <c r="D3062" t="s">
        <v>475</v>
      </c>
      <c r="E3062">
        <v>288</v>
      </c>
      <c r="F3062">
        <v>2370</v>
      </c>
      <c r="G3062">
        <v>0.5</v>
      </c>
    </row>
    <row r="3063" spans="1:7" x14ac:dyDescent="0.25">
      <c r="A3063" t="s">
        <v>6038</v>
      </c>
      <c r="B3063" t="s">
        <v>6037</v>
      </c>
      <c r="C3063" t="s">
        <v>719</v>
      </c>
      <c r="D3063" t="s">
        <v>475</v>
      </c>
      <c r="E3063">
        <v>304</v>
      </c>
      <c r="F3063">
        <v>1319</v>
      </c>
      <c r="G3063">
        <v>1.3</v>
      </c>
    </row>
    <row r="3064" spans="1:7" x14ac:dyDescent="0.25">
      <c r="A3064" t="s">
        <v>1968</v>
      </c>
      <c r="B3064" t="s">
        <v>7755</v>
      </c>
      <c r="C3064" t="s">
        <v>719</v>
      </c>
      <c r="D3064" t="s">
        <v>475</v>
      </c>
      <c r="E3064">
        <v>296</v>
      </c>
      <c r="F3064">
        <v>1367</v>
      </c>
      <c r="G3064">
        <v>4.7</v>
      </c>
    </row>
    <row r="3065" spans="1:7" x14ac:dyDescent="0.25">
      <c r="A3065" t="s">
        <v>11027</v>
      </c>
      <c r="B3065" t="s">
        <v>10243</v>
      </c>
      <c r="C3065" t="s">
        <v>719</v>
      </c>
      <c r="D3065" t="s">
        <v>475</v>
      </c>
      <c r="E3065">
        <v>238</v>
      </c>
      <c r="F3065">
        <v>1272</v>
      </c>
      <c r="G3065">
        <v>0.9</v>
      </c>
    </row>
    <row r="3066" spans="1:7" x14ac:dyDescent="0.25">
      <c r="A3066" t="s">
        <v>3175</v>
      </c>
      <c r="B3066" t="s">
        <v>8393</v>
      </c>
      <c r="C3066" t="s">
        <v>719</v>
      </c>
      <c r="D3066" t="s">
        <v>475</v>
      </c>
      <c r="E3066">
        <v>287</v>
      </c>
      <c r="F3066">
        <v>1374</v>
      </c>
      <c r="G3066">
        <v>0.8</v>
      </c>
    </row>
    <row r="3067" spans="1:7" x14ac:dyDescent="0.25">
      <c r="A3067" t="s">
        <v>10581</v>
      </c>
      <c r="B3067" t="s">
        <v>10580</v>
      </c>
      <c r="C3067" t="s">
        <v>719</v>
      </c>
      <c r="D3067" t="s">
        <v>475</v>
      </c>
      <c r="E3067">
        <v>335</v>
      </c>
      <c r="F3067">
        <v>2335</v>
      </c>
      <c r="G3067">
        <v>0.70000000000000007</v>
      </c>
    </row>
    <row r="3068" spans="1:7" x14ac:dyDescent="0.25">
      <c r="A3068" t="s">
        <v>7198</v>
      </c>
      <c r="B3068" t="s">
        <v>7197</v>
      </c>
      <c r="C3068" t="s">
        <v>719</v>
      </c>
      <c r="D3068" t="s">
        <v>475</v>
      </c>
      <c r="E3068">
        <v>275</v>
      </c>
      <c r="F3068">
        <v>1166</v>
      </c>
      <c r="G3068">
        <v>0.30000000000000004</v>
      </c>
    </row>
    <row r="3069" spans="1:7" x14ac:dyDescent="0.25">
      <c r="A3069" t="s">
        <v>5176</v>
      </c>
      <c r="B3069" t="s">
        <v>12390</v>
      </c>
      <c r="C3069" t="s">
        <v>719</v>
      </c>
      <c r="D3069" t="s">
        <v>475</v>
      </c>
      <c r="E3069">
        <v>229</v>
      </c>
      <c r="F3069">
        <v>184</v>
      </c>
      <c r="G3069">
        <v>9.8000000000000007</v>
      </c>
    </row>
    <row r="3070" spans="1:7" x14ac:dyDescent="0.25">
      <c r="A3070" t="s">
        <v>2958</v>
      </c>
      <c r="B3070" t="s">
        <v>2957</v>
      </c>
      <c r="C3070" t="s">
        <v>719</v>
      </c>
      <c r="D3070" t="s">
        <v>475</v>
      </c>
      <c r="E3070">
        <v>296</v>
      </c>
      <c r="F3070">
        <v>1108</v>
      </c>
      <c r="G3070">
        <v>0.8</v>
      </c>
    </row>
    <row r="3071" spans="1:7" x14ac:dyDescent="0.25">
      <c r="A3071" t="s">
        <v>9321</v>
      </c>
      <c r="B3071" t="s">
        <v>9320</v>
      </c>
      <c r="C3071" t="s">
        <v>719</v>
      </c>
      <c r="D3071" t="s">
        <v>475</v>
      </c>
      <c r="E3071">
        <v>363</v>
      </c>
      <c r="F3071">
        <v>490</v>
      </c>
      <c r="G3071">
        <v>2.2000000000000002</v>
      </c>
    </row>
    <row r="3072" spans="1:7" x14ac:dyDescent="0.25">
      <c r="A3072" t="s">
        <v>4595</v>
      </c>
      <c r="B3072" t="s">
        <v>4594</v>
      </c>
      <c r="C3072" t="s">
        <v>719</v>
      </c>
      <c r="D3072" t="s">
        <v>475</v>
      </c>
      <c r="E3072">
        <v>256</v>
      </c>
      <c r="F3072">
        <v>393</v>
      </c>
      <c r="G3072">
        <v>4</v>
      </c>
    </row>
    <row r="3073" spans="1:7" x14ac:dyDescent="0.25">
      <c r="A3073" t="s">
        <v>12282</v>
      </c>
      <c r="B3073" t="s">
        <v>12281</v>
      </c>
      <c r="C3073" t="s">
        <v>719</v>
      </c>
      <c r="D3073" t="s">
        <v>475</v>
      </c>
      <c r="E3073">
        <v>214</v>
      </c>
      <c r="F3073">
        <v>240</v>
      </c>
      <c r="G3073">
        <v>9.4</v>
      </c>
    </row>
    <row r="3074" spans="1:7" x14ac:dyDescent="0.25">
      <c r="A3074" t="s">
        <v>1834</v>
      </c>
      <c r="B3074" t="s">
        <v>6263</v>
      </c>
      <c r="C3074" t="s">
        <v>719</v>
      </c>
      <c r="D3074" t="s">
        <v>475</v>
      </c>
      <c r="E3074">
        <v>269</v>
      </c>
      <c r="F3074">
        <v>2714</v>
      </c>
      <c r="G3074">
        <v>5.5</v>
      </c>
    </row>
    <row r="3075" spans="1:7" x14ac:dyDescent="0.25">
      <c r="A3075" t="s">
        <v>1268</v>
      </c>
      <c r="B3075" t="s">
        <v>11151</v>
      </c>
      <c r="C3075" t="s">
        <v>719</v>
      </c>
      <c r="D3075" t="s">
        <v>475</v>
      </c>
      <c r="E3075">
        <v>288</v>
      </c>
      <c r="F3075">
        <v>927</v>
      </c>
      <c r="G3075">
        <v>1.2</v>
      </c>
    </row>
    <row r="3076" spans="1:7" x14ac:dyDescent="0.25">
      <c r="A3076" t="s">
        <v>3070</v>
      </c>
      <c r="B3076" t="s">
        <v>6212</v>
      </c>
      <c r="C3076" t="s">
        <v>719</v>
      </c>
      <c r="D3076" t="s">
        <v>475</v>
      </c>
      <c r="E3076">
        <v>335</v>
      </c>
      <c r="F3076">
        <v>1761</v>
      </c>
      <c r="G3076">
        <v>1.3</v>
      </c>
    </row>
    <row r="3077" spans="1:7" x14ac:dyDescent="0.25">
      <c r="A3077" t="s">
        <v>5251</v>
      </c>
      <c r="B3077" t="s">
        <v>5250</v>
      </c>
      <c r="C3077" t="s">
        <v>719</v>
      </c>
      <c r="D3077" t="s">
        <v>475</v>
      </c>
      <c r="E3077">
        <v>230</v>
      </c>
      <c r="F3077">
        <v>368</v>
      </c>
      <c r="G3077">
        <v>5.8</v>
      </c>
    </row>
    <row r="3078" spans="1:7" x14ac:dyDescent="0.25">
      <c r="A3078" t="s">
        <v>8625</v>
      </c>
      <c r="B3078" t="s">
        <v>11304</v>
      </c>
      <c r="C3078" t="s">
        <v>719</v>
      </c>
      <c r="D3078" t="s">
        <v>475</v>
      </c>
      <c r="E3078">
        <v>394</v>
      </c>
      <c r="F3078">
        <v>647</v>
      </c>
      <c r="G3078">
        <v>9.5</v>
      </c>
    </row>
    <row r="3079" spans="1:7" x14ac:dyDescent="0.25">
      <c r="A3079" t="s">
        <v>4309</v>
      </c>
      <c r="B3079" t="s">
        <v>4744</v>
      </c>
      <c r="C3079" t="s">
        <v>719</v>
      </c>
      <c r="D3079" t="s">
        <v>475</v>
      </c>
      <c r="E3079">
        <v>229</v>
      </c>
      <c r="F3079">
        <v>3095</v>
      </c>
      <c r="G3079">
        <v>15.9</v>
      </c>
    </row>
    <row r="3080" spans="1:7" x14ac:dyDescent="0.25">
      <c r="A3080" t="s">
        <v>6621</v>
      </c>
      <c r="B3080" t="s">
        <v>12138</v>
      </c>
      <c r="C3080" t="s">
        <v>719</v>
      </c>
      <c r="D3080" t="s">
        <v>475</v>
      </c>
      <c r="E3080">
        <v>234</v>
      </c>
      <c r="F3080">
        <v>834</v>
      </c>
      <c r="G3080">
        <v>7.7</v>
      </c>
    </row>
    <row r="3081" spans="1:7" x14ac:dyDescent="0.25">
      <c r="A3081" t="s">
        <v>2891</v>
      </c>
      <c r="B3081" t="s">
        <v>2890</v>
      </c>
      <c r="C3081" t="s">
        <v>719</v>
      </c>
      <c r="D3081" t="s">
        <v>475</v>
      </c>
      <c r="E3081">
        <v>269</v>
      </c>
      <c r="F3081">
        <v>761</v>
      </c>
      <c r="G3081">
        <v>8.1</v>
      </c>
    </row>
    <row r="3082" spans="1:7" x14ac:dyDescent="0.25">
      <c r="A3082" t="s">
        <v>5840</v>
      </c>
      <c r="B3082" t="s">
        <v>8816</v>
      </c>
      <c r="C3082" t="s">
        <v>719</v>
      </c>
      <c r="D3082" t="s">
        <v>475</v>
      </c>
      <c r="E3082">
        <v>241</v>
      </c>
      <c r="F3082">
        <v>450</v>
      </c>
      <c r="G3082">
        <v>7.2</v>
      </c>
    </row>
    <row r="3083" spans="1:7" x14ac:dyDescent="0.25">
      <c r="A3083" t="s">
        <v>6255</v>
      </c>
      <c r="B3083" t="s">
        <v>6254</v>
      </c>
      <c r="C3083" t="s">
        <v>719</v>
      </c>
      <c r="D3083" t="s">
        <v>475</v>
      </c>
      <c r="E3083">
        <v>204</v>
      </c>
      <c r="F3083">
        <v>317</v>
      </c>
      <c r="G3083">
        <v>6.9</v>
      </c>
    </row>
    <row r="3084" spans="1:7" x14ac:dyDescent="0.25">
      <c r="A3084" t="s">
        <v>9262</v>
      </c>
      <c r="B3084" t="s">
        <v>9261</v>
      </c>
      <c r="C3084" t="s">
        <v>719</v>
      </c>
      <c r="D3084" t="s">
        <v>475</v>
      </c>
      <c r="E3084">
        <v>293</v>
      </c>
      <c r="F3084">
        <v>2399</v>
      </c>
      <c r="G3084">
        <v>6.8</v>
      </c>
    </row>
    <row r="3085" spans="1:7" x14ac:dyDescent="0.25">
      <c r="A3085" t="s">
        <v>988</v>
      </c>
      <c r="B3085" t="s">
        <v>5061</v>
      </c>
      <c r="C3085" t="s">
        <v>719</v>
      </c>
      <c r="D3085" t="s">
        <v>475</v>
      </c>
      <c r="E3085">
        <v>293</v>
      </c>
      <c r="F3085">
        <v>3012</v>
      </c>
      <c r="G3085">
        <v>5.6</v>
      </c>
    </row>
    <row r="3086" spans="1:7" x14ac:dyDescent="0.25">
      <c r="A3086" t="s">
        <v>5511</v>
      </c>
      <c r="B3086" t="s">
        <v>5510</v>
      </c>
      <c r="C3086" t="s">
        <v>719</v>
      </c>
      <c r="D3086" t="s">
        <v>475</v>
      </c>
      <c r="E3086">
        <v>237</v>
      </c>
      <c r="F3086">
        <v>573</v>
      </c>
      <c r="G3086">
        <v>8.1</v>
      </c>
    </row>
    <row r="3087" spans="1:7" x14ac:dyDescent="0.25">
      <c r="A3087" t="s">
        <v>2107</v>
      </c>
      <c r="B3087" t="s">
        <v>2106</v>
      </c>
      <c r="C3087" t="s">
        <v>719</v>
      </c>
      <c r="D3087" t="s">
        <v>475</v>
      </c>
      <c r="E3087">
        <v>246</v>
      </c>
      <c r="F3087">
        <v>429</v>
      </c>
      <c r="G3087">
        <v>5</v>
      </c>
    </row>
    <row r="3088" spans="1:7" x14ac:dyDescent="0.25">
      <c r="A3088" t="s">
        <v>1230</v>
      </c>
      <c r="B3088" t="s">
        <v>3166</v>
      </c>
      <c r="C3088" t="s">
        <v>719</v>
      </c>
      <c r="D3088" t="s">
        <v>475</v>
      </c>
      <c r="E3088">
        <v>287</v>
      </c>
      <c r="F3088">
        <v>606</v>
      </c>
      <c r="G3088">
        <v>1.5</v>
      </c>
    </row>
    <row r="3089" spans="1:7" x14ac:dyDescent="0.25">
      <c r="A3089" t="s">
        <v>1789</v>
      </c>
      <c r="B3089" t="s">
        <v>12235</v>
      </c>
      <c r="C3089" t="s">
        <v>719</v>
      </c>
      <c r="D3089" t="s">
        <v>475</v>
      </c>
      <c r="E3089">
        <v>239</v>
      </c>
      <c r="F3089">
        <v>1650</v>
      </c>
      <c r="G3089">
        <v>19.899999999999999</v>
      </c>
    </row>
    <row r="3090" spans="1:7" x14ac:dyDescent="0.25">
      <c r="A3090" t="s">
        <v>12545</v>
      </c>
      <c r="B3090" t="s">
        <v>12544</v>
      </c>
      <c r="C3090" t="s">
        <v>719</v>
      </c>
      <c r="D3090" t="s">
        <v>475</v>
      </c>
      <c r="E3090">
        <v>221</v>
      </c>
      <c r="F3090">
        <v>450</v>
      </c>
      <c r="G3090">
        <v>6.4</v>
      </c>
    </row>
    <row r="3091" spans="1:7" x14ac:dyDescent="0.25">
      <c r="A3091" t="s">
        <v>9081</v>
      </c>
      <c r="B3091" t="s">
        <v>9080</v>
      </c>
      <c r="C3091" t="s">
        <v>719</v>
      </c>
      <c r="D3091" t="s">
        <v>475</v>
      </c>
      <c r="E3091">
        <v>288</v>
      </c>
      <c r="F3091">
        <v>564</v>
      </c>
      <c r="G3091">
        <v>8.8000000000000007</v>
      </c>
    </row>
    <row r="3092" spans="1:7" x14ac:dyDescent="0.25">
      <c r="A3092" t="s">
        <v>1313</v>
      </c>
      <c r="B3092" t="s">
        <v>1837</v>
      </c>
      <c r="C3092" t="s">
        <v>719</v>
      </c>
      <c r="D3092" t="s">
        <v>475</v>
      </c>
      <c r="E3092">
        <v>285</v>
      </c>
      <c r="F3092">
        <v>536</v>
      </c>
      <c r="G3092">
        <v>1.5</v>
      </c>
    </row>
    <row r="3093" spans="1:7" x14ac:dyDescent="0.25">
      <c r="A3093" t="s">
        <v>7384</v>
      </c>
      <c r="B3093" t="s">
        <v>7383</v>
      </c>
      <c r="C3093" t="s">
        <v>719</v>
      </c>
      <c r="D3093" t="s">
        <v>475</v>
      </c>
      <c r="E3093">
        <v>286</v>
      </c>
      <c r="F3093">
        <v>821</v>
      </c>
      <c r="G3093">
        <v>5</v>
      </c>
    </row>
    <row r="3094" spans="1:7" x14ac:dyDescent="0.25">
      <c r="A3094" t="s">
        <v>7307</v>
      </c>
      <c r="B3094" t="s">
        <v>5982</v>
      </c>
      <c r="C3094" t="s">
        <v>719</v>
      </c>
      <c r="D3094" t="s">
        <v>475</v>
      </c>
      <c r="E3094">
        <v>306</v>
      </c>
      <c r="F3094">
        <v>877</v>
      </c>
      <c r="G3094">
        <v>8.1</v>
      </c>
    </row>
    <row r="3095" spans="1:7" x14ac:dyDescent="0.25">
      <c r="A3095" t="s">
        <v>4048</v>
      </c>
      <c r="B3095" t="s">
        <v>5202</v>
      </c>
      <c r="C3095" t="s">
        <v>719</v>
      </c>
      <c r="D3095" t="s">
        <v>475</v>
      </c>
      <c r="E3095">
        <v>251</v>
      </c>
      <c r="F3095">
        <v>1183</v>
      </c>
      <c r="G3095">
        <v>4</v>
      </c>
    </row>
    <row r="3096" spans="1:7" x14ac:dyDescent="0.25">
      <c r="A3096" t="s">
        <v>2424</v>
      </c>
      <c r="B3096" t="s">
        <v>12082</v>
      </c>
      <c r="C3096" t="s">
        <v>719</v>
      </c>
      <c r="D3096" t="s">
        <v>475</v>
      </c>
      <c r="E3096">
        <v>245</v>
      </c>
      <c r="F3096">
        <v>1701</v>
      </c>
      <c r="G3096">
        <v>1.2</v>
      </c>
    </row>
    <row r="3097" spans="1:7" x14ac:dyDescent="0.25">
      <c r="A3097" t="s">
        <v>1737</v>
      </c>
      <c r="B3097" t="s">
        <v>6614</v>
      </c>
      <c r="C3097" t="s">
        <v>719</v>
      </c>
      <c r="D3097" t="s">
        <v>475</v>
      </c>
      <c r="E3097">
        <v>227</v>
      </c>
      <c r="F3097">
        <v>1805</v>
      </c>
      <c r="G3097">
        <v>4.5999999999999996</v>
      </c>
    </row>
    <row r="3098" spans="1:7" x14ac:dyDescent="0.25">
      <c r="A3098" t="s">
        <v>3136</v>
      </c>
      <c r="B3098" t="s">
        <v>8752</v>
      </c>
      <c r="C3098" t="s">
        <v>719</v>
      </c>
      <c r="D3098" t="s">
        <v>475</v>
      </c>
      <c r="E3098">
        <v>264</v>
      </c>
      <c r="F3098">
        <v>860</v>
      </c>
      <c r="G3098">
        <v>0.4</v>
      </c>
    </row>
    <row r="3099" spans="1:7" x14ac:dyDescent="0.25">
      <c r="A3099" t="s">
        <v>11623</v>
      </c>
      <c r="B3099" t="s">
        <v>11622</v>
      </c>
      <c r="C3099" t="s">
        <v>719</v>
      </c>
      <c r="D3099" t="s">
        <v>475</v>
      </c>
      <c r="E3099">
        <v>285</v>
      </c>
      <c r="F3099">
        <v>1320</v>
      </c>
      <c r="G3099">
        <v>6.7</v>
      </c>
    </row>
    <row r="3100" spans="1:7" x14ac:dyDescent="0.25">
      <c r="A3100" t="s">
        <v>10097</v>
      </c>
      <c r="B3100" t="s">
        <v>10096</v>
      </c>
      <c r="C3100" t="s">
        <v>719</v>
      </c>
      <c r="D3100" t="s">
        <v>475</v>
      </c>
      <c r="E3100">
        <v>332</v>
      </c>
      <c r="F3100">
        <v>549</v>
      </c>
      <c r="G3100">
        <v>14.4</v>
      </c>
    </row>
    <row r="3101" spans="1:7" x14ac:dyDescent="0.25">
      <c r="A3101" t="s">
        <v>11760</v>
      </c>
      <c r="B3101" t="s">
        <v>11759</v>
      </c>
      <c r="C3101" t="s">
        <v>719</v>
      </c>
      <c r="D3101" t="s">
        <v>475</v>
      </c>
      <c r="E3101">
        <v>220</v>
      </c>
      <c r="F3101">
        <v>1254</v>
      </c>
      <c r="G3101">
        <v>6</v>
      </c>
    </row>
    <row r="3102" spans="1:7" x14ac:dyDescent="0.25">
      <c r="A3102" t="s">
        <v>12049</v>
      </c>
      <c r="B3102" t="s">
        <v>12536</v>
      </c>
      <c r="C3102" t="s">
        <v>719</v>
      </c>
      <c r="D3102" t="s">
        <v>475</v>
      </c>
      <c r="E3102">
        <v>235</v>
      </c>
      <c r="F3102">
        <v>725</v>
      </c>
      <c r="G3102">
        <v>3.9</v>
      </c>
    </row>
    <row r="3103" spans="1:7" x14ac:dyDescent="0.25">
      <c r="A3103" t="s">
        <v>8843</v>
      </c>
      <c r="B3103" t="s">
        <v>8842</v>
      </c>
      <c r="C3103" t="s">
        <v>719</v>
      </c>
      <c r="D3103" t="s">
        <v>475</v>
      </c>
      <c r="E3103">
        <v>244</v>
      </c>
      <c r="F3103">
        <v>373</v>
      </c>
      <c r="G3103">
        <v>4.5</v>
      </c>
    </row>
    <row r="3104" spans="1:7" x14ac:dyDescent="0.25">
      <c r="A3104" t="s">
        <v>8032</v>
      </c>
      <c r="B3104" t="s">
        <v>8031</v>
      </c>
      <c r="C3104" t="s">
        <v>719</v>
      </c>
      <c r="D3104" t="s">
        <v>475</v>
      </c>
      <c r="E3104">
        <v>316</v>
      </c>
      <c r="F3104">
        <v>370</v>
      </c>
      <c r="G3104">
        <v>3.7</v>
      </c>
    </row>
    <row r="3105" spans="1:7" x14ac:dyDescent="0.25">
      <c r="A3105" t="s">
        <v>3650</v>
      </c>
      <c r="B3105" t="s">
        <v>3649</v>
      </c>
      <c r="C3105" t="s">
        <v>719</v>
      </c>
      <c r="D3105" t="s">
        <v>475</v>
      </c>
      <c r="E3105">
        <v>311</v>
      </c>
      <c r="F3105">
        <v>361</v>
      </c>
      <c r="G3105">
        <v>4.5</v>
      </c>
    </row>
    <row r="3106" spans="1:7" x14ac:dyDescent="0.25">
      <c r="A3106" t="s">
        <v>1784</v>
      </c>
      <c r="B3106" t="s">
        <v>8043</v>
      </c>
      <c r="C3106" t="s">
        <v>719</v>
      </c>
      <c r="D3106" t="s">
        <v>475</v>
      </c>
      <c r="E3106">
        <v>286</v>
      </c>
      <c r="F3106">
        <v>742</v>
      </c>
      <c r="G3106">
        <v>1.2</v>
      </c>
    </row>
    <row r="3107" spans="1:7" x14ac:dyDescent="0.25">
      <c r="A3107" t="s">
        <v>3381</v>
      </c>
      <c r="B3107" t="s">
        <v>9111</v>
      </c>
      <c r="C3107" t="s">
        <v>719</v>
      </c>
      <c r="D3107" t="s">
        <v>475</v>
      </c>
      <c r="E3107">
        <v>263</v>
      </c>
      <c r="F3107">
        <v>2530</v>
      </c>
      <c r="G3107">
        <v>6</v>
      </c>
    </row>
    <row r="3108" spans="1:7" x14ac:dyDescent="0.25">
      <c r="A3108" t="s">
        <v>2661</v>
      </c>
      <c r="B3108" t="s">
        <v>11953</v>
      </c>
      <c r="C3108" t="s">
        <v>719</v>
      </c>
      <c r="D3108" t="s">
        <v>475</v>
      </c>
      <c r="E3108">
        <v>286</v>
      </c>
      <c r="F3108">
        <v>1920</v>
      </c>
      <c r="G3108">
        <v>1.2</v>
      </c>
    </row>
    <row r="3109" spans="1:7" x14ac:dyDescent="0.25">
      <c r="A3109" t="s">
        <v>5392</v>
      </c>
      <c r="B3109" t="s">
        <v>8554</v>
      </c>
      <c r="C3109" t="s">
        <v>719</v>
      </c>
      <c r="D3109" t="s">
        <v>475</v>
      </c>
      <c r="E3109">
        <v>315</v>
      </c>
      <c r="F3109">
        <v>1653</v>
      </c>
      <c r="G3109">
        <v>1.7000000000000002</v>
      </c>
    </row>
    <row r="3110" spans="1:7" x14ac:dyDescent="0.25">
      <c r="A3110" t="s">
        <v>4919</v>
      </c>
      <c r="B3110" t="s">
        <v>7819</v>
      </c>
      <c r="C3110" t="s">
        <v>719</v>
      </c>
      <c r="D3110" t="s">
        <v>475</v>
      </c>
      <c r="E3110">
        <v>303</v>
      </c>
      <c r="F3110">
        <v>483</v>
      </c>
      <c r="G3110">
        <v>2.5</v>
      </c>
    </row>
    <row r="3111" spans="1:7" x14ac:dyDescent="0.25">
      <c r="A3111" t="s">
        <v>3659</v>
      </c>
      <c r="B3111" t="s">
        <v>3658</v>
      </c>
      <c r="C3111" t="s">
        <v>719</v>
      </c>
      <c r="D3111" t="s">
        <v>475</v>
      </c>
      <c r="E3111">
        <v>306</v>
      </c>
      <c r="F3111">
        <v>935</v>
      </c>
      <c r="G3111">
        <v>31</v>
      </c>
    </row>
    <row r="3112" spans="1:7" x14ac:dyDescent="0.25">
      <c r="A3112" t="s">
        <v>2882</v>
      </c>
      <c r="B3112" t="s">
        <v>9517</v>
      </c>
      <c r="C3112" t="s">
        <v>719</v>
      </c>
      <c r="D3112" t="s">
        <v>475</v>
      </c>
      <c r="E3112">
        <v>209</v>
      </c>
      <c r="F3112">
        <v>553</v>
      </c>
      <c r="G3112">
        <v>7.7</v>
      </c>
    </row>
    <row r="3113" spans="1:7" x14ac:dyDescent="0.25">
      <c r="A3113" t="s">
        <v>7626</v>
      </c>
      <c r="B3113" t="s">
        <v>7625</v>
      </c>
      <c r="C3113" t="s">
        <v>719</v>
      </c>
      <c r="D3113" t="s">
        <v>475</v>
      </c>
      <c r="E3113">
        <v>322</v>
      </c>
      <c r="F3113">
        <v>1595</v>
      </c>
      <c r="G3113">
        <v>14.7</v>
      </c>
    </row>
    <row r="3114" spans="1:7" x14ac:dyDescent="0.25">
      <c r="A3114" t="s">
        <v>4642</v>
      </c>
      <c r="B3114" t="s">
        <v>10977</v>
      </c>
      <c r="C3114" t="s">
        <v>719</v>
      </c>
      <c r="D3114" t="s">
        <v>475</v>
      </c>
      <c r="E3114">
        <v>245</v>
      </c>
      <c r="F3114">
        <v>1115</v>
      </c>
      <c r="G3114">
        <v>4.0999999999999996</v>
      </c>
    </row>
    <row r="3115" spans="1:7" x14ac:dyDescent="0.25">
      <c r="A3115" t="s">
        <v>2496</v>
      </c>
      <c r="B3115" t="s">
        <v>3128</v>
      </c>
      <c r="C3115" t="s">
        <v>719</v>
      </c>
      <c r="D3115" t="s">
        <v>475</v>
      </c>
      <c r="E3115">
        <v>371</v>
      </c>
      <c r="F3115">
        <v>2226</v>
      </c>
      <c r="G3115">
        <v>1.6</v>
      </c>
    </row>
    <row r="3116" spans="1:7" x14ac:dyDescent="0.25">
      <c r="A3116" t="s">
        <v>8735</v>
      </c>
      <c r="B3116" t="s">
        <v>8734</v>
      </c>
      <c r="C3116" t="s">
        <v>719</v>
      </c>
      <c r="D3116" t="s">
        <v>475</v>
      </c>
      <c r="E3116">
        <v>295</v>
      </c>
      <c r="F3116">
        <v>660</v>
      </c>
      <c r="G3116">
        <v>2</v>
      </c>
    </row>
    <row r="3117" spans="1:7" x14ac:dyDescent="0.25">
      <c r="A3117" t="s">
        <v>3055</v>
      </c>
      <c r="B3117" t="s">
        <v>10309</v>
      </c>
      <c r="C3117" t="s">
        <v>719</v>
      </c>
      <c r="D3117" t="s">
        <v>475</v>
      </c>
      <c r="E3117">
        <v>353</v>
      </c>
      <c r="F3117">
        <v>761</v>
      </c>
      <c r="G3117">
        <v>2.5</v>
      </c>
    </row>
    <row r="3118" spans="1:7" x14ac:dyDescent="0.25">
      <c r="A3118" t="s">
        <v>6637</v>
      </c>
      <c r="B3118" t="s">
        <v>11183</v>
      </c>
      <c r="C3118" t="s">
        <v>719</v>
      </c>
      <c r="D3118" t="s">
        <v>475</v>
      </c>
      <c r="E3118">
        <v>311</v>
      </c>
      <c r="F3118">
        <v>2568</v>
      </c>
      <c r="G3118">
        <v>2.8</v>
      </c>
    </row>
    <row r="3119" spans="1:7" x14ac:dyDescent="0.25">
      <c r="A3119" t="s">
        <v>7894</v>
      </c>
      <c r="B3119" t="s">
        <v>7893</v>
      </c>
      <c r="C3119" t="s">
        <v>719</v>
      </c>
      <c r="D3119" t="s">
        <v>475</v>
      </c>
      <c r="E3119">
        <v>218</v>
      </c>
      <c r="F3119">
        <v>450</v>
      </c>
      <c r="G3119">
        <v>2.6</v>
      </c>
    </row>
    <row r="3120" spans="1:7" x14ac:dyDescent="0.25">
      <c r="A3120" t="s">
        <v>9888</v>
      </c>
      <c r="B3120" t="s">
        <v>9887</v>
      </c>
      <c r="C3120" t="s">
        <v>719</v>
      </c>
      <c r="D3120" t="s">
        <v>475</v>
      </c>
      <c r="E3120">
        <v>389</v>
      </c>
      <c r="F3120">
        <v>1538</v>
      </c>
      <c r="G3120">
        <v>3.4</v>
      </c>
    </row>
    <row r="3121" spans="1:7" x14ac:dyDescent="0.25">
      <c r="A3121" t="s">
        <v>11892</v>
      </c>
      <c r="B3121" t="s">
        <v>11891</v>
      </c>
      <c r="C3121" t="s">
        <v>719</v>
      </c>
      <c r="D3121" t="s">
        <v>475</v>
      </c>
      <c r="E3121">
        <v>330</v>
      </c>
      <c r="F3121">
        <v>1000</v>
      </c>
      <c r="G3121">
        <v>14.4</v>
      </c>
    </row>
    <row r="3122" spans="1:7" x14ac:dyDescent="0.25">
      <c r="A3122" t="s">
        <v>2060</v>
      </c>
      <c r="B3122" t="s">
        <v>7737</v>
      </c>
      <c r="C3122" t="s">
        <v>719</v>
      </c>
      <c r="D3122" t="s">
        <v>475</v>
      </c>
      <c r="E3122">
        <v>208</v>
      </c>
      <c r="F3122">
        <v>1816</v>
      </c>
      <c r="G3122">
        <v>1.1000000000000001</v>
      </c>
    </row>
    <row r="3123" spans="1:7" x14ac:dyDescent="0.25">
      <c r="A3123" t="s">
        <v>1003</v>
      </c>
      <c r="B3123" t="s">
        <v>9831</v>
      </c>
      <c r="C3123" t="s">
        <v>719</v>
      </c>
      <c r="D3123" t="s">
        <v>475</v>
      </c>
      <c r="E3123">
        <v>271</v>
      </c>
      <c r="F3123">
        <v>705</v>
      </c>
      <c r="G3123">
        <v>0.9</v>
      </c>
    </row>
    <row r="3124" spans="1:7" x14ac:dyDescent="0.25">
      <c r="A3124" t="s">
        <v>7060</v>
      </c>
      <c r="B3124" t="s">
        <v>9334</v>
      </c>
      <c r="C3124" t="s">
        <v>719</v>
      </c>
      <c r="D3124" t="s">
        <v>475</v>
      </c>
      <c r="E3124">
        <v>257</v>
      </c>
      <c r="F3124">
        <v>707</v>
      </c>
      <c r="G3124">
        <v>2.5</v>
      </c>
    </row>
    <row r="3125" spans="1:7" x14ac:dyDescent="0.25">
      <c r="A3125" t="s">
        <v>2537</v>
      </c>
      <c r="B3125" t="s">
        <v>2536</v>
      </c>
      <c r="C3125" t="s">
        <v>719</v>
      </c>
      <c r="D3125" t="s">
        <v>475</v>
      </c>
      <c r="E3125">
        <v>262</v>
      </c>
      <c r="F3125">
        <v>919</v>
      </c>
      <c r="G3125">
        <v>2.6</v>
      </c>
    </row>
    <row r="3126" spans="1:7" x14ac:dyDescent="0.25">
      <c r="A3126" t="s">
        <v>3662</v>
      </c>
      <c r="B3126" t="s">
        <v>3661</v>
      </c>
      <c r="C3126" t="s">
        <v>719</v>
      </c>
      <c r="D3126" t="s">
        <v>475</v>
      </c>
      <c r="E3126">
        <v>345</v>
      </c>
      <c r="F3126">
        <v>405</v>
      </c>
      <c r="G3126">
        <v>2.2999999999999998</v>
      </c>
    </row>
    <row r="3127" spans="1:7" x14ac:dyDescent="0.25">
      <c r="A3127" t="s">
        <v>10208</v>
      </c>
      <c r="B3127" t="s">
        <v>7843</v>
      </c>
      <c r="C3127" t="s">
        <v>719</v>
      </c>
      <c r="D3127" t="s">
        <v>475</v>
      </c>
      <c r="E3127">
        <v>234</v>
      </c>
      <c r="F3127">
        <v>677</v>
      </c>
      <c r="G3127">
        <v>1.8</v>
      </c>
    </row>
    <row r="3128" spans="1:7" x14ac:dyDescent="0.25">
      <c r="A3128" t="s">
        <v>2907</v>
      </c>
      <c r="B3128" t="s">
        <v>3212</v>
      </c>
      <c r="C3128" t="s">
        <v>719</v>
      </c>
      <c r="D3128" t="s">
        <v>475</v>
      </c>
      <c r="E3128">
        <v>260</v>
      </c>
      <c r="F3128">
        <v>1168</v>
      </c>
      <c r="G3128">
        <v>3</v>
      </c>
    </row>
    <row r="3129" spans="1:7" x14ac:dyDescent="0.25">
      <c r="A3129" t="s">
        <v>7666</v>
      </c>
      <c r="B3129" t="s">
        <v>7665</v>
      </c>
      <c r="C3129" t="s">
        <v>719</v>
      </c>
      <c r="D3129" t="s">
        <v>475</v>
      </c>
      <c r="E3129">
        <v>398</v>
      </c>
      <c r="F3129">
        <v>602</v>
      </c>
      <c r="G3129">
        <v>1.6</v>
      </c>
    </row>
    <row r="3130" spans="1:7" x14ac:dyDescent="0.25">
      <c r="A3130" t="s">
        <v>2248</v>
      </c>
      <c r="B3130" t="s">
        <v>2247</v>
      </c>
      <c r="C3130" t="s">
        <v>719</v>
      </c>
      <c r="D3130" t="s">
        <v>475</v>
      </c>
      <c r="E3130">
        <v>280</v>
      </c>
      <c r="F3130">
        <v>1166</v>
      </c>
      <c r="G3130">
        <v>2.6</v>
      </c>
    </row>
    <row r="3131" spans="1:7" x14ac:dyDescent="0.25">
      <c r="A3131" t="s">
        <v>4675</v>
      </c>
      <c r="B3131" t="s">
        <v>12352</v>
      </c>
      <c r="C3131" t="s">
        <v>719</v>
      </c>
      <c r="D3131" t="s">
        <v>475</v>
      </c>
      <c r="E3131">
        <v>214</v>
      </c>
      <c r="F3131">
        <v>2153</v>
      </c>
      <c r="G3131">
        <v>14.5</v>
      </c>
    </row>
    <row r="3132" spans="1:7" x14ac:dyDescent="0.25">
      <c r="A3132" t="s">
        <v>10775</v>
      </c>
      <c r="B3132" t="s">
        <v>11874</v>
      </c>
      <c r="C3132" t="s">
        <v>719</v>
      </c>
      <c r="D3132" t="s">
        <v>475</v>
      </c>
      <c r="E3132">
        <v>303</v>
      </c>
      <c r="F3132">
        <v>828</v>
      </c>
      <c r="G3132">
        <v>6.5</v>
      </c>
    </row>
    <row r="3133" spans="1:7" x14ac:dyDescent="0.25">
      <c r="A3133" t="s">
        <v>5274</v>
      </c>
      <c r="B3133" t="s">
        <v>8968</v>
      </c>
      <c r="C3133" t="s">
        <v>719</v>
      </c>
      <c r="D3133" t="s">
        <v>475</v>
      </c>
      <c r="E3133">
        <v>337</v>
      </c>
      <c r="F3133">
        <v>598</v>
      </c>
      <c r="G3133">
        <v>3</v>
      </c>
    </row>
    <row r="3134" spans="1:7" x14ac:dyDescent="0.25">
      <c r="A3134" t="s">
        <v>3269</v>
      </c>
      <c r="B3134" t="s">
        <v>4785</v>
      </c>
      <c r="C3134" t="s">
        <v>719</v>
      </c>
      <c r="D3134" t="s">
        <v>475</v>
      </c>
      <c r="E3134">
        <v>299</v>
      </c>
      <c r="F3134">
        <v>412</v>
      </c>
      <c r="G3134">
        <v>2.4</v>
      </c>
    </row>
    <row r="3135" spans="1:7" x14ac:dyDescent="0.25">
      <c r="A3135" t="s">
        <v>1055</v>
      </c>
      <c r="B3135" t="s">
        <v>8848</v>
      </c>
      <c r="C3135" t="s">
        <v>719</v>
      </c>
      <c r="D3135" t="s">
        <v>475</v>
      </c>
      <c r="E3135">
        <v>309</v>
      </c>
      <c r="F3135">
        <v>1861</v>
      </c>
      <c r="G3135">
        <v>0.60000000000000009</v>
      </c>
    </row>
    <row r="3136" spans="1:7" x14ac:dyDescent="0.25">
      <c r="A3136" t="s">
        <v>4167</v>
      </c>
      <c r="B3136" t="s">
        <v>4166</v>
      </c>
      <c r="C3136" t="s">
        <v>719</v>
      </c>
      <c r="D3136" t="s">
        <v>475</v>
      </c>
      <c r="E3136">
        <v>291</v>
      </c>
      <c r="F3136">
        <v>882</v>
      </c>
      <c r="G3136">
        <v>2</v>
      </c>
    </row>
    <row r="3137" spans="1:7" x14ac:dyDescent="0.25">
      <c r="A3137" t="s">
        <v>3308</v>
      </c>
      <c r="B3137" t="s">
        <v>9090</v>
      </c>
      <c r="C3137" t="s">
        <v>719</v>
      </c>
      <c r="D3137" t="s">
        <v>475</v>
      </c>
      <c r="E3137">
        <v>321</v>
      </c>
      <c r="F3137">
        <v>1726</v>
      </c>
      <c r="G3137">
        <v>1.3</v>
      </c>
    </row>
    <row r="3138" spans="1:7" x14ac:dyDescent="0.25">
      <c r="A3138" t="s">
        <v>3979</v>
      </c>
      <c r="B3138" t="s">
        <v>3978</v>
      </c>
      <c r="C3138" t="s">
        <v>719</v>
      </c>
      <c r="D3138" t="s">
        <v>475</v>
      </c>
      <c r="E3138">
        <v>292</v>
      </c>
      <c r="F3138">
        <v>1993</v>
      </c>
      <c r="G3138">
        <v>1.4</v>
      </c>
    </row>
    <row r="3139" spans="1:7" x14ac:dyDescent="0.25">
      <c r="A3139" t="s">
        <v>11671</v>
      </c>
      <c r="B3139" t="s">
        <v>8751</v>
      </c>
      <c r="C3139" t="s">
        <v>719</v>
      </c>
      <c r="D3139" t="s">
        <v>475</v>
      </c>
      <c r="E3139">
        <v>214</v>
      </c>
      <c r="F3139">
        <v>770</v>
      </c>
      <c r="G3139">
        <v>1.2</v>
      </c>
    </row>
    <row r="3140" spans="1:7" x14ac:dyDescent="0.25">
      <c r="A3140" t="s">
        <v>7599</v>
      </c>
      <c r="B3140" t="s">
        <v>7598</v>
      </c>
      <c r="C3140" t="s">
        <v>719</v>
      </c>
      <c r="D3140" t="s">
        <v>475</v>
      </c>
      <c r="E3140">
        <v>249</v>
      </c>
      <c r="F3140">
        <v>438</v>
      </c>
      <c r="G3140">
        <v>1.7000000000000002</v>
      </c>
    </row>
    <row r="3141" spans="1:7" x14ac:dyDescent="0.25">
      <c r="A3141" t="s">
        <v>2936</v>
      </c>
      <c r="B3141" t="s">
        <v>3950</v>
      </c>
      <c r="C3141" t="s">
        <v>719</v>
      </c>
      <c r="D3141" t="s">
        <v>475</v>
      </c>
      <c r="E3141">
        <v>204</v>
      </c>
      <c r="F3141">
        <v>1567</v>
      </c>
      <c r="G3141">
        <v>8.5</v>
      </c>
    </row>
    <row r="3142" spans="1:7" x14ac:dyDescent="0.25">
      <c r="A3142" t="s">
        <v>9421</v>
      </c>
      <c r="B3142" t="s">
        <v>9420</v>
      </c>
      <c r="C3142" t="s">
        <v>719</v>
      </c>
      <c r="D3142" t="s">
        <v>475</v>
      </c>
      <c r="E3142">
        <v>294</v>
      </c>
      <c r="F3142">
        <v>313</v>
      </c>
      <c r="G3142">
        <v>2.5</v>
      </c>
    </row>
    <row r="3143" spans="1:7" x14ac:dyDescent="0.25">
      <c r="A3143" t="s">
        <v>12146</v>
      </c>
      <c r="B3143" t="s">
        <v>12145</v>
      </c>
      <c r="C3143" t="s">
        <v>719</v>
      </c>
      <c r="D3143" t="s">
        <v>475</v>
      </c>
      <c r="E3143">
        <v>279</v>
      </c>
      <c r="F3143">
        <v>1074</v>
      </c>
      <c r="G3143">
        <v>1.8</v>
      </c>
    </row>
    <row r="3144" spans="1:7" x14ac:dyDescent="0.25">
      <c r="A3144" t="s">
        <v>1710</v>
      </c>
      <c r="B3144" t="s">
        <v>5011</v>
      </c>
      <c r="C3144" t="s">
        <v>719</v>
      </c>
      <c r="D3144" t="s">
        <v>475</v>
      </c>
      <c r="E3144">
        <v>263</v>
      </c>
      <c r="F3144">
        <v>2367</v>
      </c>
      <c r="G3144">
        <v>1.4</v>
      </c>
    </row>
    <row r="3145" spans="1:7" x14ac:dyDescent="0.25">
      <c r="A3145" t="s">
        <v>6098</v>
      </c>
      <c r="B3145" t="s">
        <v>7933</v>
      </c>
      <c r="C3145" t="s">
        <v>719</v>
      </c>
      <c r="D3145" t="s">
        <v>475</v>
      </c>
      <c r="E3145">
        <v>249</v>
      </c>
      <c r="F3145">
        <v>2542</v>
      </c>
      <c r="G3145">
        <v>2.8</v>
      </c>
    </row>
    <row r="3146" spans="1:7" x14ac:dyDescent="0.25">
      <c r="A3146" t="s">
        <v>10626</v>
      </c>
      <c r="B3146" t="s">
        <v>10755</v>
      </c>
      <c r="C3146" t="s">
        <v>719</v>
      </c>
      <c r="D3146" t="s">
        <v>475</v>
      </c>
      <c r="E3146">
        <v>258</v>
      </c>
      <c r="F3146">
        <v>519</v>
      </c>
      <c r="G3146">
        <v>1.8</v>
      </c>
    </row>
    <row r="3147" spans="1:7" x14ac:dyDescent="0.25">
      <c r="A3147" t="s">
        <v>11373</v>
      </c>
      <c r="B3147" t="s">
        <v>11372</v>
      </c>
      <c r="C3147" t="s">
        <v>719</v>
      </c>
      <c r="D3147" t="s">
        <v>475</v>
      </c>
      <c r="E3147">
        <v>360</v>
      </c>
      <c r="F3147">
        <v>747</v>
      </c>
      <c r="G3147">
        <v>3.1</v>
      </c>
    </row>
    <row r="3148" spans="1:7" x14ac:dyDescent="0.25">
      <c r="A3148" t="s">
        <v>4221</v>
      </c>
      <c r="B3148" t="s">
        <v>11128</v>
      </c>
      <c r="C3148" t="s">
        <v>719</v>
      </c>
      <c r="D3148" t="s">
        <v>475</v>
      </c>
      <c r="E3148">
        <v>316</v>
      </c>
      <c r="F3148">
        <v>908</v>
      </c>
      <c r="G3148">
        <v>0.70000000000000007</v>
      </c>
    </row>
    <row r="3149" spans="1:7" x14ac:dyDescent="0.25">
      <c r="A3149" t="s">
        <v>3116</v>
      </c>
      <c r="B3149" t="s">
        <v>3115</v>
      </c>
      <c r="C3149" t="s">
        <v>719</v>
      </c>
      <c r="D3149" t="s">
        <v>475</v>
      </c>
      <c r="E3149">
        <v>401</v>
      </c>
      <c r="F3149">
        <v>330</v>
      </c>
      <c r="G3149">
        <v>1.6</v>
      </c>
    </row>
    <row r="3150" spans="1:7" x14ac:dyDescent="0.25">
      <c r="A3150" t="s">
        <v>938</v>
      </c>
      <c r="B3150" t="s">
        <v>11811</v>
      </c>
      <c r="C3150" t="s">
        <v>719</v>
      </c>
      <c r="D3150" t="s">
        <v>475</v>
      </c>
      <c r="E3150">
        <v>269</v>
      </c>
      <c r="F3150">
        <v>1928</v>
      </c>
      <c r="G3150">
        <v>0.60000000000000009</v>
      </c>
    </row>
    <row r="3151" spans="1:7" x14ac:dyDescent="0.25">
      <c r="A3151" t="s">
        <v>7697</v>
      </c>
      <c r="B3151" t="s">
        <v>6555</v>
      </c>
      <c r="C3151" t="s">
        <v>719</v>
      </c>
      <c r="D3151" t="s">
        <v>475</v>
      </c>
      <c r="E3151">
        <v>218</v>
      </c>
      <c r="F3151">
        <v>1229</v>
      </c>
      <c r="G3151">
        <v>2.5</v>
      </c>
    </row>
    <row r="3152" spans="1:7" x14ac:dyDescent="0.25">
      <c r="A3152" t="s">
        <v>4137</v>
      </c>
      <c r="B3152" t="s">
        <v>5687</v>
      </c>
      <c r="C3152" t="s">
        <v>719</v>
      </c>
      <c r="D3152" t="s">
        <v>475</v>
      </c>
      <c r="E3152">
        <v>386</v>
      </c>
      <c r="F3152">
        <v>1819</v>
      </c>
      <c r="G3152">
        <v>1.5</v>
      </c>
    </row>
    <row r="3153" spans="1:7" x14ac:dyDescent="0.25">
      <c r="A3153" t="s">
        <v>2023</v>
      </c>
      <c r="B3153" t="s">
        <v>3261</v>
      </c>
      <c r="C3153" t="s">
        <v>719</v>
      </c>
      <c r="D3153" t="s">
        <v>475</v>
      </c>
      <c r="E3153">
        <v>293</v>
      </c>
      <c r="F3153">
        <v>1118</v>
      </c>
      <c r="G3153">
        <v>0.5</v>
      </c>
    </row>
    <row r="3154" spans="1:7" x14ac:dyDescent="0.25">
      <c r="A3154" t="s">
        <v>2049</v>
      </c>
      <c r="B3154" t="s">
        <v>2048</v>
      </c>
      <c r="C3154" t="s">
        <v>719</v>
      </c>
      <c r="D3154" t="s">
        <v>475</v>
      </c>
      <c r="E3154">
        <v>241</v>
      </c>
      <c r="F3154">
        <v>1043</v>
      </c>
      <c r="G3154">
        <v>1.5</v>
      </c>
    </row>
    <row r="3155" spans="1:7" x14ac:dyDescent="0.25">
      <c r="A3155" t="s">
        <v>7289</v>
      </c>
      <c r="B3155" t="s">
        <v>3061</v>
      </c>
      <c r="C3155" t="s">
        <v>719</v>
      </c>
      <c r="D3155" t="s">
        <v>475</v>
      </c>
      <c r="E3155">
        <v>268</v>
      </c>
      <c r="F3155">
        <v>1639</v>
      </c>
      <c r="G3155">
        <v>0.9</v>
      </c>
    </row>
    <row r="3156" spans="1:7" x14ac:dyDescent="0.25">
      <c r="A3156" t="s">
        <v>12271</v>
      </c>
      <c r="B3156" t="s">
        <v>12270</v>
      </c>
      <c r="C3156" t="s">
        <v>719</v>
      </c>
      <c r="D3156" t="s">
        <v>475</v>
      </c>
      <c r="E3156">
        <v>290</v>
      </c>
      <c r="F3156">
        <v>818</v>
      </c>
      <c r="G3156">
        <v>1.3</v>
      </c>
    </row>
    <row r="3157" spans="1:7" x14ac:dyDescent="0.25">
      <c r="A3157" t="s">
        <v>5141</v>
      </c>
      <c r="B3157" t="s">
        <v>5140</v>
      </c>
      <c r="C3157" t="s">
        <v>719</v>
      </c>
      <c r="D3157" t="s">
        <v>475</v>
      </c>
      <c r="E3157">
        <v>314</v>
      </c>
      <c r="F3157">
        <v>805</v>
      </c>
      <c r="G3157">
        <v>0.9</v>
      </c>
    </row>
    <row r="3158" spans="1:7" x14ac:dyDescent="0.25">
      <c r="A3158" t="s">
        <v>12193</v>
      </c>
      <c r="B3158" t="s">
        <v>12087</v>
      </c>
      <c r="C3158" t="s">
        <v>719</v>
      </c>
      <c r="D3158" t="s">
        <v>475</v>
      </c>
      <c r="E3158">
        <v>250</v>
      </c>
      <c r="F3158">
        <v>639</v>
      </c>
      <c r="G3158">
        <v>1.3</v>
      </c>
    </row>
    <row r="3159" spans="1:7" x14ac:dyDescent="0.25">
      <c r="A3159" t="s">
        <v>8297</v>
      </c>
      <c r="B3159" t="s">
        <v>8296</v>
      </c>
      <c r="C3159" t="s">
        <v>719</v>
      </c>
      <c r="D3159" t="s">
        <v>475</v>
      </c>
      <c r="E3159">
        <v>254</v>
      </c>
      <c r="F3159">
        <v>742</v>
      </c>
      <c r="G3159">
        <v>0.8</v>
      </c>
    </row>
    <row r="3160" spans="1:7" x14ac:dyDescent="0.25">
      <c r="A3160" t="s">
        <v>1001</v>
      </c>
      <c r="B3160" t="s">
        <v>2437</v>
      </c>
      <c r="C3160" t="s">
        <v>259</v>
      </c>
      <c r="D3160" t="s">
        <v>475</v>
      </c>
      <c r="E3160">
        <v>252</v>
      </c>
      <c r="F3160">
        <v>2369</v>
      </c>
      <c r="G3160">
        <v>15.9</v>
      </c>
    </row>
    <row r="3161" spans="1:7" x14ac:dyDescent="0.25">
      <c r="A3161" t="s">
        <v>934</v>
      </c>
      <c r="B3161" t="s">
        <v>6507</v>
      </c>
      <c r="C3161" t="s">
        <v>259</v>
      </c>
      <c r="D3161" t="s">
        <v>475</v>
      </c>
      <c r="E3161">
        <v>235</v>
      </c>
      <c r="F3161">
        <v>3182</v>
      </c>
      <c r="G3161">
        <v>18.600000000000001</v>
      </c>
    </row>
    <row r="3162" spans="1:7" x14ac:dyDescent="0.25">
      <c r="A3162" t="s">
        <v>1322</v>
      </c>
      <c r="B3162" t="s">
        <v>6917</v>
      </c>
      <c r="C3162" t="s">
        <v>259</v>
      </c>
      <c r="D3162" t="s">
        <v>475</v>
      </c>
      <c r="E3162">
        <v>215</v>
      </c>
      <c r="F3162">
        <v>648</v>
      </c>
      <c r="G3162">
        <v>0.70000000000000007</v>
      </c>
    </row>
    <row r="3163" spans="1:7" x14ac:dyDescent="0.25">
      <c r="A3163" t="s">
        <v>3101</v>
      </c>
      <c r="B3163" t="s">
        <v>7127</v>
      </c>
      <c r="C3163" t="s">
        <v>259</v>
      </c>
      <c r="D3163" t="s">
        <v>475</v>
      </c>
      <c r="E3163">
        <v>228</v>
      </c>
      <c r="F3163">
        <v>6719</v>
      </c>
      <c r="G3163">
        <v>1.6</v>
      </c>
    </row>
    <row r="3164" spans="1:7" x14ac:dyDescent="0.25">
      <c r="A3164" t="s">
        <v>4033</v>
      </c>
      <c r="B3164" t="s">
        <v>9817</v>
      </c>
      <c r="C3164" t="s">
        <v>259</v>
      </c>
      <c r="D3164" t="s">
        <v>475</v>
      </c>
      <c r="E3164">
        <v>354</v>
      </c>
      <c r="F3164">
        <v>5142</v>
      </c>
      <c r="G3164">
        <v>1.2</v>
      </c>
    </row>
    <row r="3165" spans="1:7" x14ac:dyDescent="0.25">
      <c r="A3165" t="s">
        <v>1850</v>
      </c>
      <c r="B3165" t="s">
        <v>12029</v>
      </c>
      <c r="C3165" t="s">
        <v>259</v>
      </c>
      <c r="D3165" t="s">
        <v>475</v>
      </c>
      <c r="E3165">
        <v>310</v>
      </c>
      <c r="F3165">
        <v>3947</v>
      </c>
      <c r="G3165">
        <v>2.1</v>
      </c>
    </row>
    <row r="3166" spans="1:7" x14ac:dyDescent="0.25">
      <c r="A3166" t="s">
        <v>2240</v>
      </c>
      <c r="B3166" t="s">
        <v>10797</v>
      </c>
      <c r="C3166" t="s">
        <v>259</v>
      </c>
      <c r="D3166" t="s">
        <v>475</v>
      </c>
      <c r="E3166">
        <v>221</v>
      </c>
      <c r="F3166">
        <v>1841</v>
      </c>
      <c r="G3166">
        <v>0.60000000000000009</v>
      </c>
    </row>
    <row r="3167" spans="1:7" x14ac:dyDescent="0.25">
      <c r="A3167" t="s">
        <v>831</v>
      </c>
      <c r="B3167" t="s">
        <v>5297</v>
      </c>
      <c r="C3167" t="s">
        <v>259</v>
      </c>
      <c r="D3167" t="s">
        <v>475</v>
      </c>
      <c r="E3167">
        <v>228</v>
      </c>
      <c r="F3167">
        <v>906</v>
      </c>
      <c r="G3167">
        <v>0.8</v>
      </c>
    </row>
    <row r="3168" spans="1:7" x14ac:dyDescent="0.25">
      <c r="A3168" t="s">
        <v>3319</v>
      </c>
      <c r="B3168" t="s">
        <v>6247</v>
      </c>
      <c r="C3168" t="s">
        <v>259</v>
      </c>
      <c r="D3168" t="s">
        <v>475</v>
      </c>
      <c r="E3168">
        <v>201</v>
      </c>
      <c r="F3168">
        <v>2139</v>
      </c>
      <c r="G3168">
        <v>2.8</v>
      </c>
    </row>
    <row r="3169" spans="1:7" x14ac:dyDescent="0.25">
      <c r="A3169" t="s">
        <v>689</v>
      </c>
      <c r="B3169" t="s">
        <v>8289</v>
      </c>
      <c r="C3169" t="s">
        <v>259</v>
      </c>
      <c r="D3169" t="s">
        <v>475</v>
      </c>
      <c r="E3169">
        <v>291</v>
      </c>
      <c r="F3169">
        <v>3556</v>
      </c>
      <c r="G3169">
        <v>1.7000000000000002</v>
      </c>
    </row>
    <row r="3170" spans="1:7" x14ac:dyDescent="0.25">
      <c r="A3170" t="s">
        <v>3790</v>
      </c>
      <c r="B3170" t="s">
        <v>3789</v>
      </c>
      <c r="C3170" t="s">
        <v>259</v>
      </c>
      <c r="D3170" t="s">
        <v>475</v>
      </c>
      <c r="E3170">
        <v>301</v>
      </c>
      <c r="F3170">
        <v>3560</v>
      </c>
      <c r="G3170">
        <v>6.4</v>
      </c>
    </row>
    <row r="3171" spans="1:7" x14ac:dyDescent="0.25">
      <c r="A3171" t="s">
        <v>1237</v>
      </c>
      <c r="B3171" t="s">
        <v>11624</v>
      </c>
      <c r="C3171" t="s">
        <v>259</v>
      </c>
      <c r="D3171" t="s">
        <v>475</v>
      </c>
      <c r="E3171">
        <v>264</v>
      </c>
      <c r="F3171">
        <v>6392</v>
      </c>
      <c r="G3171">
        <v>1.5</v>
      </c>
    </row>
    <row r="3172" spans="1:7" x14ac:dyDescent="0.25">
      <c r="A3172" t="s">
        <v>1942</v>
      </c>
      <c r="B3172" t="s">
        <v>8762</v>
      </c>
      <c r="C3172" t="s">
        <v>259</v>
      </c>
      <c r="D3172" t="s">
        <v>475</v>
      </c>
      <c r="E3172">
        <v>299</v>
      </c>
      <c r="F3172">
        <v>2665</v>
      </c>
      <c r="G3172">
        <v>0.4</v>
      </c>
    </row>
    <row r="3173" spans="1:7" x14ac:dyDescent="0.25">
      <c r="A3173" t="s">
        <v>4759</v>
      </c>
      <c r="B3173" t="s">
        <v>10196</v>
      </c>
      <c r="C3173" t="s">
        <v>259</v>
      </c>
      <c r="D3173" t="s">
        <v>475</v>
      </c>
      <c r="E3173">
        <v>260</v>
      </c>
      <c r="F3173">
        <v>2734</v>
      </c>
      <c r="G3173">
        <v>0.8</v>
      </c>
    </row>
    <row r="3174" spans="1:7" x14ac:dyDescent="0.25">
      <c r="A3174" t="s">
        <v>2153</v>
      </c>
      <c r="B3174" t="s">
        <v>4671</v>
      </c>
      <c r="C3174" t="s">
        <v>259</v>
      </c>
      <c r="D3174" t="s">
        <v>475</v>
      </c>
      <c r="E3174">
        <v>269</v>
      </c>
      <c r="F3174">
        <v>1106</v>
      </c>
      <c r="G3174">
        <v>2.7</v>
      </c>
    </row>
    <row r="3175" spans="1:7" x14ac:dyDescent="0.25">
      <c r="A3175" t="s">
        <v>772</v>
      </c>
      <c r="B3175" t="s">
        <v>12286</v>
      </c>
      <c r="C3175" t="s">
        <v>259</v>
      </c>
      <c r="D3175" t="s">
        <v>475</v>
      </c>
      <c r="E3175">
        <v>179</v>
      </c>
      <c r="F3175">
        <v>2560</v>
      </c>
      <c r="G3175">
        <v>0.5</v>
      </c>
    </row>
    <row r="3176" spans="1:7" x14ac:dyDescent="0.25">
      <c r="A3176" t="s">
        <v>527</v>
      </c>
      <c r="B3176" t="s">
        <v>11667</v>
      </c>
      <c r="C3176" t="s">
        <v>259</v>
      </c>
      <c r="D3176" t="s">
        <v>475</v>
      </c>
      <c r="E3176">
        <v>290</v>
      </c>
      <c r="F3176">
        <v>1760</v>
      </c>
      <c r="G3176">
        <v>0.30000000000000004</v>
      </c>
    </row>
    <row r="3177" spans="1:7" x14ac:dyDescent="0.25">
      <c r="A3177" t="s">
        <v>4074</v>
      </c>
      <c r="B3177" t="s">
        <v>9495</v>
      </c>
      <c r="C3177" t="s">
        <v>259</v>
      </c>
      <c r="D3177" t="s">
        <v>475</v>
      </c>
      <c r="E3177">
        <v>190</v>
      </c>
      <c r="F3177">
        <v>1178</v>
      </c>
      <c r="G3177">
        <v>0.70000000000000007</v>
      </c>
    </row>
    <row r="3178" spans="1:7" x14ac:dyDescent="0.25">
      <c r="A3178" t="s">
        <v>3472</v>
      </c>
      <c r="B3178" t="s">
        <v>9243</v>
      </c>
      <c r="C3178" t="s">
        <v>259</v>
      </c>
      <c r="D3178" t="s">
        <v>475</v>
      </c>
      <c r="E3178">
        <v>332</v>
      </c>
      <c r="F3178">
        <v>4464</v>
      </c>
      <c r="G3178">
        <v>0.4</v>
      </c>
    </row>
    <row r="3179" spans="1:7" x14ac:dyDescent="0.25">
      <c r="A3179" t="s">
        <v>763</v>
      </c>
      <c r="B3179" t="s">
        <v>12542</v>
      </c>
      <c r="C3179" t="s">
        <v>259</v>
      </c>
      <c r="D3179" t="s">
        <v>475</v>
      </c>
      <c r="E3179">
        <v>313</v>
      </c>
      <c r="F3179">
        <v>3298</v>
      </c>
      <c r="G3179">
        <v>4.8</v>
      </c>
    </row>
    <row r="3180" spans="1:7" x14ac:dyDescent="0.25">
      <c r="A3180" t="s">
        <v>8653</v>
      </c>
      <c r="B3180" t="s">
        <v>8652</v>
      </c>
      <c r="C3180" t="s">
        <v>259</v>
      </c>
      <c r="D3180" t="s">
        <v>475</v>
      </c>
      <c r="E3180">
        <v>273</v>
      </c>
      <c r="F3180">
        <v>1266</v>
      </c>
      <c r="G3180">
        <v>1.6</v>
      </c>
    </row>
    <row r="3181" spans="1:7" x14ac:dyDescent="0.25">
      <c r="A3181" t="s">
        <v>2239</v>
      </c>
      <c r="B3181" t="s">
        <v>9836</v>
      </c>
      <c r="C3181" t="s">
        <v>259</v>
      </c>
      <c r="D3181" t="s">
        <v>475</v>
      </c>
      <c r="E3181">
        <v>244</v>
      </c>
      <c r="F3181">
        <v>1587</v>
      </c>
      <c r="G3181">
        <v>1.4</v>
      </c>
    </row>
    <row r="3182" spans="1:7" x14ac:dyDescent="0.25">
      <c r="A3182" t="s">
        <v>1137</v>
      </c>
      <c r="B3182" t="s">
        <v>2408</v>
      </c>
      <c r="C3182" t="s">
        <v>259</v>
      </c>
      <c r="D3182" t="s">
        <v>475</v>
      </c>
      <c r="E3182">
        <v>214</v>
      </c>
      <c r="F3182">
        <v>2002</v>
      </c>
      <c r="G3182">
        <v>3.8</v>
      </c>
    </row>
    <row r="3183" spans="1:7" x14ac:dyDescent="0.25">
      <c r="A3183" t="s">
        <v>10057</v>
      </c>
      <c r="B3183" t="s">
        <v>10056</v>
      </c>
      <c r="C3183" t="s">
        <v>259</v>
      </c>
      <c r="D3183" t="s">
        <v>475</v>
      </c>
      <c r="E3183">
        <v>255</v>
      </c>
      <c r="F3183">
        <v>1016</v>
      </c>
      <c r="G3183">
        <v>3.2</v>
      </c>
    </row>
    <row r="3184" spans="1:7" x14ac:dyDescent="0.25">
      <c r="A3184" t="s">
        <v>1044</v>
      </c>
      <c r="B3184" t="s">
        <v>3293</v>
      </c>
      <c r="C3184" t="s">
        <v>259</v>
      </c>
      <c r="D3184" t="s">
        <v>475</v>
      </c>
      <c r="E3184">
        <v>302</v>
      </c>
      <c r="F3184">
        <v>3259</v>
      </c>
      <c r="G3184">
        <v>4.4000000000000004</v>
      </c>
    </row>
    <row r="3185" spans="1:7" x14ac:dyDescent="0.25">
      <c r="A3185" t="s">
        <v>3047</v>
      </c>
      <c r="B3185" t="s">
        <v>11453</v>
      </c>
      <c r="C3185" t="s">
        <v>259</v>
      </c>
      <c r="D3185" t="s">
        <v>475</v>
      </c>
      <c r="E3185">
        <v>247</v>
      </c>
      <c r="F3185">
        <v>2355</v>
      </c>
      <c r="G3185">
        <v>2.2999999999999998</v>
      </c>
    </row>
    <row r="3186" spans="1:7" x14ac:dyDescent="0.25">
      <c r="A3186" t="s">
        <v>2736</v>
      </c>
      <c r="B3186" t="s">
        <v>9486</v>
      </c>
      <c r="C3186" t="s">
        <v>259</v>
      </c>
      <c r="D3186" t="s">
        <v>475</v>
      </c>
      <c r="E3186">
        <v>209</v>
      </c>
      <c r="F3186">
        <v>2742</v>
      </c>
      <c r="G3186">
        <v>2.8</v>
      </c>
    </row>
    <row r="3187" spans="1:7" x14ac:dyDescent="0.25">
      <c r="A3187" t="s">
        <v>1575</v>
      </c>
      <c r="B3187" t="s">
        <v>2082</v>
      </c>
      <c r="C3187" t="s">
        <v>259</v>
      </c>
      <c r="D3187" t="s">
        <v>475</v>
      </c>
      <c r="E3187">
        <v>145</v>
      </c>
      <c r="F3187">
        <v>1932</v>
      </c>
      <c r="G3187">
        <v>3.1</v>
      </c>
    </row>
    <row r="3188" spans="1:7" x14ac:dyDescent="0.25">
      <c r="A3188" t="s">
        <v>11370</v>
      </c>
      <c r="B3188" t="s">
        <v>11369</v>
      </c>
      <c r="C3188" t="s">
        <v>259</v>
      </c>
      <c r="D3188" t="s">
        <v>475</v>
      </c>
      <c r="E3188">
        <v>226</v>
      </c>
      <c r="F3188">
        <v>1153</v>
      </c>
      <c r="G3188">
        <v>3.1</v>
      </c>
    </row>
    <row r="3189" spans="1:7" x14ac:dyDescent="0.25">
      <c r="A3189" t="s">
        <v>11712</v>
      </c>
      <c r="B3189" t="s">
        <v>11711</v>
      </c>
      <c r="C3189" t="s">
        <v>263</v>
      </c>
      <c r="D3189" t="s">
        <v>455</v>
      </c>
      <c r="E3189">
        <v>21</v>
      </c>
      <c r="F3189">
        <v>3323</v>
      </c>
      <c r="G3189">
        <v>52.7</v>
      </c>
    </row>
    <row r="3190" spans="1:7" x14ac:dyDescent="0.25">
      <c r="A3190" t="s">
        <v>4316</v>
      </c>
      <c r="B3190" t="s">
        <v>4315</v>
      </c>
      <c r="C3190" t="s">
        <v>263</v>
      </c>
      <c r="D3190" t="s">
        <v>455</v>
      </c>
      <c r="E3190">
        <v>18</v>
      </c>
      <c r="F3190">
        <v>1483</v>
      </c>
      <c r="G3190">
        <v>57.8</v>
      </c>
    </row>
    <row r="3191" spans="1:7" x14ac:dyDescent="0.25">
      <c r="A3191" t="s">
        <v>9063</v>
      </c>
      <c r="B3191" t="s">
        <v>9062</v>
      </c>
      <c r="C3191" t="s">
        <v>263</v>
      </c>
      <c r="D3191" t="s">
        <v>455</v>
      </c>
      <c r="E3191">
        <v>168</v>
      </c>
      <c r="F3191">
        <v>7510</v>
      </c>
      <c r="G3191">
        <v>4.0999999999999996</v>
      </c>
    </row>
    <row r="3192" spans="1:7" x14ac:dyDescent="0.25">
      <c r="A3192" t="s">
        <v>1552</v>
      </c>
      <c r="B3192" t="s">
        <v>11851</v>
      </c>
      <c r="C3192" t="s">
        <v>263</v>
      </c>
      <c r="D3192" t="s">
        <v>455</v>
      </c>
      <c r="E3192">
        <v>60</v>
      </c>
      <c r="F3192">
        <v>445</v>
      </c>
      <c r="G3192">
        <v>2.5</v>
      </c>
    </row>
    <row r="3193" spans="1:7" x14ac:dyDescent="0.25">
      <c r="A3193" t="s">
        <v>4924</v>
      </c>
      <c r="B3193" t="s">
        <v>11314</v>
      </c>
      <c r="C3193" t="s">
        <v>263</v>
      </c>
      <c r="D3193" t="s">
        <v>455</v>
      </c>
      <c r="E3193">
        <v>37</v>
      </c>
      <c r="F3193">
        <v>5585</v>
      </c>
      <c r="G3193">
        <v>4</v>
      </c>
    </row>
    <row r="3194" spans="1:7" x14ac:dyDescent="0.25">
      <c r="A3194" t="s">
        <v>3645</v>
      </c>
      <c r="B3194" t="s">
        <v>9927</v>
      </c>
      <c r="C3194" t="s">
        <v>263</v>
      </c>
      <c r="D3194" t="s">
        <v>455</v>
      </c>
      <c r="E3194">
        <v>41</v>
      </c>
      <c r="F3194">
        <v>589</v>
      </c>
      <c r="G3194">
        <v>2.5</v>
      </c>
    </row>
    <row r="3195" spans="1:7" x14ac:dyDescent="0.25">
      <c r="A3195" t="s">
        <v>3857</v>
      </c>
      <c r="B3195" t="s">
        <v>3856</v>
      </c>
      <c r="C3195" t="s">
        <v>263</v>
      </c>
      <c r="D3195" t="s">
        <v>455</v>
      </c>
      <c r="E3195">
        <v>82</v>
      </c>
      <c r="F3195">
        <v>4869</v>
      </c>
      <c r="G3195">
        <v>5.9</v>
      </c>
    </row>
    <row r="3196" spans="1:7" x14ac:dyDescent="0.25">
      <c r="A3196" t="s">
        <v>4669</v>
      </c>
      <c r="B3196" t="s">
        <v>9396</v>
      </c>
      <c r="C3196" t="s">
        <v>263</v>
      </c>
      <c r="D3196" t="s">
        <v>455</v>
      </c>
      <c r="E3196">
        <v>196</v>
      </c>
      <c r="F3196">
        <v>7619</v>
      </c>
      <c r="G3196">
        <v>1.3</v>
      </c>
    </row>
    <row r="3197" spans="1:7" x14ac:dyDescent="0.25">
      <c r="A3197" t="s">
        <v>7203</v>
      </c>
      <c r="B3197" t="s">
        <v>7202</v>
      </c>
      <c r="C3197" t="s">
        <v>263</v>
      </c>
      <c r="D3197" t="s">
        <v>455</v>
      </c>
      <c r="E3197">
        <v>14</v>
      </c>
      <c r="F3197">
        <v>919</v>
      </c>
      <c r="G3197">
        <v>5</v>
      </c>
    </row>
    <row r="3198" spans="1:7" x14ac:dyDescent="0.25">
      <c r="A3198" t="s">
        <v>1444</v>
      </c>
      <c r="B3198" t="s">
        <v>11524</v>
      </c>
      <c r="C3198" t="s">
        <v>263</v>
      </c>
      <c r="D3198" t="s">
        <v>455</v>
      </c>
      <c r="E3198">
        <v>27</v>
      </c>
      <c r="F3198">
        <v>3797</v>
      </c>
      <c r="G3198">
        <v>4.5999999999999996</v>
      </c>
    </row>
    <row r="3199" spans="1:7" x14ac:dyDescent="0.25">
      <c r="A3199" t="s">
        <v>3866</v>
      </c>
      <c r="B3199" t="s">
        <v>3963</v>
      </c>
      <c r="C3199" t="s">
        <v>263</v>
      </c>
      <c r="D3199" t="s">
        <v>455</v>
      </c>
      <c r="E3199">
        <v>44</v>
      </c>
      <c r="F3199">
        <v>1651</v>
      </c>
      <c r="G3199">
        <v>2.2000000000000002</v>
      </c>
    </row>
    <row r="3200" spans="1:7" x14ac:dyDescent="0.25">
      <c r="A3200" t="s">
        <v>1763</v>
      </c>
      <c r="B3200" t="s">
        <v>6939</v>
      </c>
      <c r="C3200" t="s">
        <v>263</v>
      </c>
      <c r="D3200" t="s">
        <v>455</v>
      </c>
      <c r="E3200">
        <v>68</v>
      </c>
      <c r="F3200">
        <v>3635</v>
      </c>
      <c r="G3200">
        <v>2</v>
      </c>
    </row>
    <row r="3201" spans="1:7" x14ac:dyDescent="0.25">
      <c r="A3201" t="s">
        <v>1300</v>
      </c>
      <c r="B3201" t="s">
        <v>10307</v>
      </c>
      <c r="C3201" t="s">
        <v>263</v>
      </c>
      <c r="D3201" t="s">
        <v>455</v>
      </c>
      <c r="E3201">
        <v>88</v>
      </c>
      <c r="F3201">
        <v>6559</v>
      </c>
      <c r="G3201">
        <v>7</v>
      </c>
    </row>
    <row r="3202" spans="1:7" x14ac:dyDescent="0.25">
      <c r="A3202" t="s">
        <v>2570</v>
      </c>
      <c r="B3202" t="s">
        <v>9880</v>
      </c>
      <c r="C3202" t="s">
        <v>263</v>
      </c>
      <c r="D3202" t="s">
        <v>455</v>
      </c>
      <c r="E3202">
        <v>103</v>
      </c>
      <c r="F3202">
        <v>6710</v>
      </c>
      <c r="G3202">
        <v>5.3</v>
      </c>
    </row>
    <row r="3203" spans="1:7" x14ac:dyDescent="0.25">
      <c r="A3203" t="s">
        <v>3623</v>
      </c>
      <c r="B3203" t="s">
        <v>12187</v>
      </c>
      <c r="C3203" t="s">
        <v>263</v>
      </c>
      <c r="D3203" t="s">
        <v>455</v>
      </c>
      <c r="E3203">
        <v>93</v>
      </c>
      <c r="F3203">
        <v>6432</v>
      </c>
      <c r="G3203">
        <v>5.0999999999999996</v>
      </c>
    </row>
    <row r="3204" spans="1:7" x14ac:dyDescent="0.25">
      <c r="A3204" t="s">
        <v>262</v>
      </c>
      <c r="B3204" t="s">
        <v>11666</v>
      </c>
      <c r="C3204" t="s">
        <v>263</v>
      </c>
      <c r="D3204" t="s">
        <v>455</v>
      </c>
      <c r="E3204">
        <v>14</v>
      </c>
      <c r="F3204">
        <v>837</v>
      </c>
      <c r="G3204">
        <v>8.4</v>
      </c>
    </row>
    <row r="3205" spans="1:7" x14ac:dyDescent="0.25">
      <c r="A3205" t="s">
        <v>7651</v>
      </c>
      <c r="B3205" t="s">
        <v>7650</v>
      </c>
      <c r="C3205" t="s">
        <v>263</v>
      </c>
      <c r="D3205" t="s">
        <v>455</v>
      </c>
      <c r="E3205">
        <v>24</v>
      </c>
      <c r="F3205">
        <v>3992</v>
      </c>
      <c r="G3205">
        <v>18</v>
      </c>
    </row>
    <row r="3206" spans="1:7" x14ac:dyDescent="0.25">
      <c r="A3206" t="s">
        <v>6249</v>
      </c>
      <c r="B3206" t="s">
        <v>1116</v>
      </c>
      <c r="C3206" t="s">
        <v>263</v>
      </c>
      <c r="D3206" t="s">
        <v>455</v>
      </c>
      <c r="E3206">
        <v>8</v>
      </c>
      <c r="F3206">
        <v>127</v>
      </c>
      <c r="G3206">
        <v>2.8</v>
      </c>
    </row>
    <row r="3207" spans="1:7" x14ac:dyDescent="0.25">
      <c r="A3207" t="s">
        <v>5158</v>
      </c>
      <c r="B3207" t="s">
        <v>6933</v>
      </c>
      <c r="C3207" t="s">
        <v>263</v>
      </c>
      <c r="D3207" t="s">
        <v>455</v>
      </c>
      <c r="E3207">
        <v>86</v>
      </c>
      <c r="F3207">
        <v>2509</v>
      </c>
      <c r="G3207">
        <v>13.7</v>
      </c>
    </row>
    <row r="3208" spans="1:7" x14ac:dyDescent="0.25">
      <c r="A3208" t="s">
        <v>2188</v>
      </c>
      <c r="B3208" t="s">
        <v>7623</v>
      </c>
      <c r="C3208" t="s">
        <v>263</v>
      </c>
      <c r="D3208" t="s">
        <v>455</v>
      </c>
      <c r="E3208">
        <v>134</v>
      </c>
      <c r="F3208">
        <v>6918</v>
      </c>
      <c r="G3208">
        <v>2.4</v>
      </c>
    </row>
    <row r="3209" spans="1:7" x14ac:dyDescent="0.25">
      <c r="A3209" t="s">
        <v>3512</v>
      </c>
      <c r="B3209" t="s">
        <v>7677</v>
      </c>
      <c r="C3209" t="s">
        <v>263</v>
      </c>
      <c r="D3209" t="s">
        <v>455</v>
      </c>
      <c r="E3209">
        <v>138</v>
      </c>
      <c r="F3209">
        <v>3510</v>
      </c>
      <c r="G3209">
        <v>2.9</v>
      </c>
    </row>
    <row r="3210" spans="1:7" x14ac:dyDescent="0.25">
      <c r="A3210" t="s">
        <v>4354</v>
      </c>
      <c r="B3210" t="s">
        <v>4353</v>
      </c>
      <c r="C3210" t="s">
        <v>263</v>
      </c>
      <c r="D3210" t="s">
        <v>455</v>
      </c>
      <c r="E3210">
        <v>70</v>
      </c>
      <c r="F3210">
        <v>8289</v>
      </c>
      <c r="G3210">
        <v>6.9</v>
      </c>
    </row>
    <row r="3211" spans="1:7" x14ac:dyDescent="0.25">
      <c r="A3211" t="s">
        <v>7728</v>
      </c>
      <c r="B3211" t="s">
        <v>7727</v>
      </c>
      <c r="C3211" t="s">
        <v>263</v>
      </c>
      <c r="D3211" t="s">
        <v>455</v>
      </c>
      <c r="E3211">
        <v>14</v>
      </c>
      <c r="F3211">
        <v>3364</v>
      </c>
      <c r="G3211">
        <v>4.4000000000000004</v>
      </c>
    </row>
    <row r="3212" spans="1:7" x14ac:dyDescent="0.25">
      <c r="A3212" t="s">
        <v>2139</v>
      </c>
      <c r="B3212" t="s">
        <v>10403</v>
      </c>
      <c r="C3212" t="s">
        <v>263</v>
      </c>
      <c r="D3212" t="s">
        <v>455</v>
      </c>
      <c r="E3212">
        <v>54</v>
      </c>
      <c r="F3212">
        <v>4239</v>
      </c>
      <c r="G3212">
        <v>3.6</v>
      </c>
    </row>
    <row r="3213" spans="1:7" x14ac:dyDescent="0.25">
      <c r="A3213" t="s">
        <v>4109</v>
      </c>
      <c r="B3213" t="s">
        <v>8714</v>
      </c>
      <c r="C3213" t="s">
        <v>263</v>
      </c>
      <c r="D3213" t="s">
        <v>455</v>
      </c>
      <c r="E3213">
        <v>39</v>
      </c>
      <c r="F3213">
        <v>1770</v>
      </c>
      <c r="G3213">
        <v>2.5</v>
      </c>
    </row>
    <row r="3214" spans="1:7" x14ac:dyDescent="0.25">
      <c r="A3214" t="s">
        <v>7433</v>
      </c>
      <c r="B3214" t="s">
        <v>9112</v>
      </c>
      <c r="C3214" t="s">
        <v>263</v>
      </c>
      <c r="D3214" t="s">
        <v>455</v>
      </c>
      <c r="E3214">
        <v>15</v>
      </c>
      <c r="F3214">
        <v>5966</v>
      </c>
      <c r="G3214">
        <v>7.7</v>
      </c>
    </row>
    <row r="3215" spans="1:7" x14ac:dyDescent="0.25">
      <c r="A3215" t="s">
        <v>4779</v>
      </c>
      <c r="B3215" t="s">
        <v>11999</v>
      </c>
      <c r="C3215" t="s">
        <v>263</v>
      </c>
      <c r="D3215" t="s">
        <v>455</v>
      </c>
      <c r="E3215">
        <v>69</v>
      </c>
      <c r="F3215">
        <v>5202</v>
      </c>
      <c r="G3215">
        <v>6.2</v>
      </c>
    </row>
    <row r="3216" spans="1:7" x14ac:dyDescent="0.25">
      <c r="A3216" t="s">
        <v>2409</v>
      </c>
      <c r="B3216" t="s">
        <v>4679</v>
      </c>
      <c r="C3216" t="s">
        <v>263</v>
      </c>
      <c r="D3216" t="s">
        <v>455</v>
      </c>
      <c r="E3216">
        <v>82</v>
      </c>
      <c r="F3216">
        <v>6737</v>
      </c>
      <c r="G3216">
        <v>4.9000000000000004</v>
      </c>
    </row>
    <row r="3217" spans="1:7" x14ac:dyDescent="0.25">
      <c r="A3217" t="s">
        <v>3986</v>
      </c>
      <c r="B3217" t="s">
        <v>6974</v>
      </c>
      <c r="C3217" t="s">
        <v>263</v>
      </c>
      <c r="D3217" t="s">
        <v>455</v>
      </c>
      <c r="E3217">
        <v>25</v>
      </c>
      <c r="F3217">
        <v>712</v>
      </c>
      <c r="G3217">
        <v>12.2</v>
      </c>
    </row>
    <row r="3218" spans="1:7" x14ac:dyDescent="0.25">
      <c r="A3218" t="s">
        <v>6057</v>
      </c>
      <c r="B3218" t="s">
        <v>6056</v>
      </c>
      <c r="C3218" t="s">
        <v>263</v>
      </c>
      <c r="D3218" t="s">
        <v>455</v>
      </c>
      <c r="E3218">
        <v>15</v>
      </c>
      <c r="F3218">
        <v>3051</v>
      </c>
      <c r="G3218">
        <v>3.4</v>
      </c>
    </row>
    <row r="3219" spans="1:7" x14ac:dyDescent="0.25">
      <c r="A3219" t="s">
        <v>700</v>
      </c>
      <c r="B3219" t="s">
        <v>8846</v>
      </c>
      <c r="C3219" t="s">
        <v>263</v>
      </c>
      <c r="D3219" t="s">
        <v>455</v>
      </c>
      <c r="E3219">
        <v>107</v>
      </c>
      <c r="F3219">
        <v>5847</v>
      </c>
      <c r="G3219">
        <v>2.6</v>
      </c>
    </row>
    <row r="3220" spans="1:7" x14ac:dyDescent="0.25">
      <c r="A3220" t="s">
        <v>1930</v>
      </c>
      <c r="B3220" t="s">
        <v>9985</v>
      </c>
      <c r="C3220" t="s">
        <v>263</v>
      </c>
      <c r="D3220" t="s">
        <v>455</v>
      </c>
      <c r="E3220">
        <v>83</v>
      </c>
      <c r="F3220">
        <v>6703</v>
      </c>
      <c r="G3220">
        <v>3.2</v>
      </c>
    </row>
    <row r="3221" spans="1:7" x14ac:dyDescent="0.25">
      <c r="A3221" t="s">
        <v>3684</v>
      </c>
      <c r="B3221" t="s">
        <v>3683</v>
      </c>
      <c r="C3221" t="s">
        <v>263</v>
      </c>
      <c r="D3221" t="s">
        <v>455</v>
      </c>
      <c r="E3221">
        <v>70</v>
      </c>
      <c r="F3221">
        <v>10546</v>
      </c>
      <c r="G3221">
        <v>7.3</v>
      </c>
    </row>
    <row r="3222" spans="1:7" x14ac:dyDescent="0.25">
      <c r="A3222" t="s">
        <v>4524</v>
      </c>
      <c r="B3222" t="s">
        <v>8034</v>
      </c>
      <c r="C3222" t="s">
        <v>263</v>
      </c>
      <c r="D3222" t="s">
        <v>455</v>
      </c>
      <c r="E3222">
        <v>20</v>
      </c>
      <c r="F3222">
        <v>4751</v>
      </c>
      <c r="G3222">
        <v>6.8</v>
      </c>
    </row>
    <row r="3223" spans="1:7" x14ac:dyDescent="0.25">
      <c r="A3223" t="s">
        <v>6763</v>
      </c>
      <c r="B3223" t="s">
        <v>11757</v>
      </c>
      <c r="C3223" t="s">
        <v>263</v>
      </c>
      <c r="D3223" t="s">
        <v>455</v>
      </c>
      <c r="E3223">
        <v>81</v>
      </c>
      <c r="F3223">
        <v>6028</v>
      </c>
      <c r="G3223">
        <v>3</v>
      </c>
    </row>
    <row r="3224" spans="1:7" x14ac:dyDescent="0.25">
      <c r="A3224" t="s">
        <v>4344</v>
      </c>
      <c r="B3224" t="s">
        <v>4343</v>
      </c>
      <c r="C3224" t="s">
        <v>263</v>
      </c>
      <c r="D3224" t="s">
        <v>455</v>
      </c>
      <c r="E3224">
        <v>11</v>
      </c>
      <c r="F3224">
        <v>640</v>
      </c>
      <c r="G3224">
        <v>1.6</v>
      </c>
    </row>
    <row r="3225" spans="1:7" x14ac:dyDescent="0.25">
      <c r="A3225" t="s">
        <v>4242</v>
      </c>
      <c r="B3225" t="s">
        <v>4646</v>
      </c>
      <c r="C3225" t="s">
        <v>263</v>
      </c>
      <c r="D3225" t="s">
        <v>455</v>
      </c>
      <c r="E3225">
        <v>132</v>
      </c>
      <c r="F3225">
        <v>6309</v>
      </c>
      <c r="G3225">
        <v>2.9</v>
      </c>
    </row>
    <row r="3226" spans="1:7" x14ac:dyDescent="0.25">
      <c r="A3226" t="s">
        <v>4870</v>
      </c>
      <c r="B3226" t="s">
        <v>9365</v>
      </c>
      <c r="C3226" t="s">
        <v>263</v>
      </c>
      <c r="D3226" t="s">
        <v>455</v>
      </c>
      <c r="E3226">
        <v>123</v>
      </c>
      <c r="F3226">
        <v>6884</v>
      </c>
      <c r="G3226">
        <v>1.6</v>
      </c>
    </row>
    <row r="3227" spans="1:7" x14ac:dyDescent="0.25">
      <c r="A3227" t="s">
        <v>4342</v>
      </c>
      <c r="B3227" t="s">
        <v>4341</v>
      </c>
      <c r="C3227" t="s">
        <v>263</v>
      </c>
      <c r="D3227" t="s">
        <v>455</v>
      </c>
      <c r="E3227">
        <v>97</v>
      </c>
      <c r="F3227">
        <v>487</v>
      </c>
      <c r="G3227">
        <v>4.2</v>
      </c>
    </row>
    <row r="3228" spans="1:7" x14ac:dyDescent="0.25">
      <c r="A3228" t="s">
        <v>9627</v>
      </c>
      <c r="B3228" t="s">
        <v>9626</v>
      </c>
      <c r="C3228" t="s">
        <v>263</v>
      </c>
      <c r="D3228" t="s">
        <v>455</v>
      </c>
      <c r="E3228">
        <v>12</v>
      </c>
      <c r="F3228">
        <v>779</v>
      </c>
      <c r="G3228">
        <v>2.2000000000000002</v>
      </c>
    </row>
    <row r="3229" spans="1:7" x14ac:dyDescent="0.25">
      <c r="A3229" t="s">
        <v>11646</v>
      </c>
      <c r="B3229" t="s">
        <v>11645</v>
      </c>
      <c r="C3229" t="s">
        <v>263</v>
      </c>
      <c r="D3229" t="s">
        <v>455</v>
      </c>
      <c r="E3229">
        <v>35</v>
      </c>
      <c r="F3229">
        <v>5234</v>
      </c>
      <c r="G3229">
        <v>10.199999999999999</v>
      </c>
    </row>
    <row r="3230" spans="1:7" x14ac:dyDescent="0.25">
      <c r="A3230" t="s">
        <v>6341</v>
      </c>
      <c r="B3230" t="s">
        <v>10280</v>
      </c>
      <c r="C3230" t="s">
        <v>263</v>
      </c>
      <c r="D3230" t="s">
        <v>455</v>
      </c>
      <c r="E3230">
        <v>41</v>
      </c>
      <c r="F3230">
        <v>2380</v>
      </c>
      <c r="G3230">
        <v>8.8000000000000007</v>
      </c>
    </row>
    <row r="3231" spans="1:7" x14ac:dyDescent="0.25">
      <c r="A3231" t="s">
        <v>6826</v>
      </c>
      <c r="B3231" t="s">
        <v>12059</v>
      </c>
      <c r="C3231" t="s">
        <v>263</v>
      </c>
      <c r="D3231" t="s">
        <v>455</v>
      </c>
      <c r="E3231">
        <v>178</v>
      </c>
      <c r="F3231">
        <v>1594</v>
      </c>
      <c r="G3231">
        <v>0.70000000000000007</v>
      </c>
    </row>
    <row r="3232" spans="1:7" x14ac:dyDescent="0.25">
      <c r="A3232" t="s">
        <v>9520</v>
      </c>
      <c r="B3232" t="s">
        <v>9567</v>
      </c>
      <c r="C3232" t="s">
        <v>263</v>
      </c>
      <c r="D3232" t="s">
        <v>455</v>
      </c>
      <c r="E3232">
        <v>13</v>
      </c>
      <c r="F3232">
        <v>1604</v>
      </c>
      <c r="G3232">
        <v>3.5</v>
      </c>
    </row>
    <row r="3233" spans="1:7" x14ac:dyDescent="0.25">
      <c r="A3233" t="s">
        <v>8446</v>
      </c>
      <c r="B3233" t="s">
        <v>8445</v>
      </c>
      <c r="C3233" t="s">
        <v>263</v>
      </c>
      <c r="D3233" t="s">
        <v>455</v>
      </c>
      <c r="E3233">
        <v>164</v>
      </c>
      <c r="F3233">
        <v>8423</v>
      </c>
      <c r="G3233">
        <v>2.2999999999999998</v>
      </c>
    </row>
    <row r="3234" spans="1:7" x14ac:dyDescent="0.25">
      <c r="A3234" t="s">
        <v>8963</v>
      </c>
      <c r="B3234" t="s">
        <v>8962</v>
      </c>
      <c r="C3234" t="s">
        <v>263</v>
      </c>
      <c r="D3234" t="s">
        <v>455</v>
      </c>
      <c r="E3234">
        <v>12</v>
      </c>
      <c r="F3234">
        <v>372</v>
      </c>
      <c r="G3234">
        <v>4.2</v>
      </c>
    </row>
    <row r="3235" spans="1:7" x14ac:dyDescent="0.25">
      <c r="A3235" t="s">
        <v>2833</v>
      </c>
      <c r="B3235" t="s">
        <v>6460</v>
      </c>
      <c r="C3235" t="s">
        <v>263</v>
      </c>
      <c r="D3235" t="s">
        <v>455</v>
      </c>
      <c r="E3235">
        <v>98</v>
      </c>
      <c r="F3235">
        <v>5154</v>
      </c>
      <c r="G3235">
        <v>2.2999999999999998</v>
      </c>
    </row>
    <row r="3236" spans="1:7" x14ac:dyDescent="0.25">
      <c r="A3236" t="s">
        <v>8183</v>
      </c>
      <c r="B3236" t="s">
        <v>8182</v>
      </c>
      <c r="C3236" t="s">
        <v>263</v>
      </c>
      <c r="D3236" t="s">
        <v>455</v>
      </c>
      <c r="E3236">
        <v>31</v>
      </c>
      <c r="F3236">
        <v>1536</v>
      </c>
      <c r="G3236">
        <v>2.2999999999999998</v>
      </c>
    </row>
    <row r="3237" spans="1:7" x14ac:dyDescent="0.25">
      <c r="A3237" t="s">
        <v>7116</v>
      </c>
      <c r="B3237" t="s">
        <v>7115</v>
      </c>
      <c r="C3237" t="s">
        <v>263</v>
      </c>
      <c r="D3237" t="s">
        <v>455</v>
      </c>
      <c r="E3237">
        <v>18</v>
      </c>
      <c r="F3237">
        <v>1623</v>
      </c>
      <c r="G3237">
        <v>22.3</v>
      </c>
    </row>
    <row r="3238" spans="1:7" x14ac:dyDescent="0.25">
      <c r="A3238" t="s">
        <v>11432</v>
      </c>
      <c r="B3238" t="s">
        <v>11431</v>
      </c>
      <c r="C3238" t="s">
        <v>263</v>
      </c>
      <c r="D3238" t="s">
        <v>455</v>
      </c>
      <c r="E3238">
        <v>27</v>
      </c>
      <c r="F3238">
        <v>1911</v>
      </c>
      <c r="G3238">
        <v>5.3</v>
      </c>
    </row>
    <row r="3239" spans="1:7" x14ac:dyDescent="0.25">
      <c r="A3239" t="s">
        <v>6954</v>
      </c>
      <c r="B3239" t="s">
        <v>10544</v>
      </c>
      <c r="C3239" t="s">
        <v>263</v>
      </c>
      <c r="D3239" t="s">
        <v>455</v>
      </c>
      <c r="E3239">
        <v>70</v>
      </c>
      <c r="F3239">
        <v>3247</v>
      </c>
      <c r="G3239">
        <v>3.3</v>
      </c>
    </row>
    <row r="3240" spans="1:7" x14ac:dyDescent="0.25">
      <c r="A3240" t="s">
        <v>7919</v>
      </c>
      <c r="B3240" t="s">
        <v>7918</v>
      </c>
      <c r="C3240" t="s">
        <v>263</v>
      </c>
      <c r="D3240" t="s">
        <v>455</v>
      </c>
      <c r="E3240">
        <v>189</v>
      </c>
      <c r="F3240">
        <v>8602</v>
      </c>
      <c r="G3240">
        <v>1.9</v>
      </c>
    </row>
    <row r="3241" spans="1:7" x14ac:dyDescent="0.25">
      <c r="A3241" t="s">
        <v>1869</v>
      </c>
      <c r="B3241" t="s">
        <v>1868</v>
      </c>
      <c r="C3241" t="s">
        <v>263</v>
      </c>
      <c r="D3241" t="s">
        <v>455</v>
      </c>
      <c r="E3241">
        <v>10</v>
      </c>
      <c r="F3241">
        <v>937</v>
      </c>
      <c r="G3241">
        <v>2.1</v>
      </c>
    </row>
    <row r="3242" spans="1:7" x14ac:dyDescent="0.25">
      <c r="A3242" t="s">
        <v>11500</v>
      </c>
      <c r="B3242" t="s">
        <v>11499</v>
      </c>
      <c r="C3242" t="s">
        <v>263</v>
      </c>
      <c r="D3242" t="s">
        <v>455</v>
      </c>
      <c r="E3242">
        <v>66</v>
      </c>
      <c r="F3242">
        <v>4495</v>
      </c>
      <c r="G3242">
        <v>5.9</v>
      </c>
    </row>
    <row r="3243" spans="1:7" x14ac:dyDescent="0.25">
      <c r="A3243" t="s">
        <v>12056</v>
      </c>
      <c r="B3243" t="s">
        <v>12055</v>
      </c>
      <c r="C3243" t="s">
        <v>263</v>
      </c>
      <c r="D3243" t="s">
        <v>455</v>
      </c>
      <c r="E3243">
        <v>98</v>
      </c>
      <c r="F3243">
        <v>4170</v>
      </c>
      <c r="G3243">
        <v>2.7</v>
      </c>
    </row>
    <row r="3244" spans="1:7" x14ac:dyDescent="0.25">
      <c r="A3244" t="s">
        <v>7478</v>
      </c>
      <c r="B3244" t="s">
        <v>7477</v>
      </c>
      <c r="C3244" t="s">
        <v>263</v>
      </c>
      <c r="D3244" t="s">
        <v>455</v>
      </c>
      <c r="E3244">
        <v>13</v>
      </c>
      <c r="F3244">
        <v>1443</v>
      </c>
      <c r="G3244">
        <v>5.0999999999999996</v>
      </c>
    </row>
    <row r="3245" spans="1:7" x14ac:dyDescent="0.25">
      <c r="A3245" t="s">
        <v>6350</v>
      </c>
      <c r="B3245" t="s">
        <v>5207</v>
      </c>
      <c r="C3245" t="s">
        <v>263</v>
      </c>
      <c r="D3245" t="s">
        <v>455</v>
      </c>
      <c r="E3245">
        <v>10</v>
      </c>
      <c r="F3245">
        <v>3694</v>
      </c>
      <c r="G3245">
        <v>4.9000000000000004</v>
      </c>
    </row>
    <row r="3246" spans="1:7" x14ac:dyDescent="0.25">
      <c r="A3246" t="s">
        <v>3441</v>
      </c>
      <c r="B3246" t="s">
        <v>3440</v>
      </c>
      <c r="C3246" t="s">
        <v>263</v>
      </c>
      <c r="D3246" t="s">
        <v>455</v>
      </c>
      <c r="E3246">
        <v>32</v>
      </c>
      <c r="F3246">
        <v>2263</v>
      </c>
      <c r="G3246">
        <v>3.1</v>
      </c>
    </row>
    <row r="3247" spans="1:7" x14ac:dyDescent="0.25">
      <c r="A3247" t="s">
        <v>5746</v>
      </c>
      <c r="B3247" t="s">
        <v>9350</v>
      </c>
      <c r="C3247" t="s">
        <v>263</v>
      </c>
      <c r="D3247" t="s">
        <v>455</v>
      </c>
      <c r="E3247">
        <v>38</v>
      </c>
      <c r="F3247">
        <v>1879</v>
      </c>
      <c r="G3247">
        <v>15.1</v>
      </c>
    </row>
    <row r="3248" spans="1:7" x14ac:dyDescent="0.25">
      <c r="A3248" t="s">
        <v>5040</v>
      </c>
      <c r="B3248" t="s">
        <v>5039</v>
      </c>
      <c r="C3248" t="s">
        <v>263</v>
      </c>
      <c r="D3248" t="s">
        <v>455</v>
      </c>
      <c r="E3248">
        <v>22</v>
      </c>
      <c r="F3248">
        <v>1538</v>
      </c>
      <c r="G3248">
        <v>1.6</v>
      </c>
    </row>
    <row r="3249" spans="1:7" x14ac:dyDescent="0.25">
      <c r="A3249" t="s">
        <v>10697</v>
      </c>
      <c r="B3249" t="s">
        <v>10696</v>
      </c>
      <c r="C3249" t="s">
        <v>263</v>
      </c>
      <c r="D3249" t="s">
        <v>455</v>
      </c>
      <c r="E3249">
        <v>7</v>
      </c>
      <c r="F3249">
        <v>1108</v>
      </c>
      <c r="G3249">
        <v>1.7000000000000002</v>
      </c>
    </row>
    <row r="3250" spans="1:7" x14ac:dyDescent="0.25">
      <c r="A3250" t="s">
        <v>3774</v>
      </c>
      <c r="B3250" t="s">
        <v>3773</v>
      </c>
      <c r="C3250" t="s">
        <v>263</v>
      </c>
      <c r="D3250" t="s">
        <v>455</v>
      </c>
      <c r="E3250">
        <v>5</v>
      </c>
      <c r="F3250">
        <v>1221</v>
      </c>
      <c r="G3250">
        <v>1.6</v>
      </c>
    </row>
    <row r="3251" spans="1:7" x14ac:dyDescent="0.25">
      <c r="A3251" t="s">
        <v>5479</v>
      </c>
      <c r="B3251" t="s">
        <v>5478</v>
      </c>
      <c r="C3251" t="s">
        <v>263</v>
      </c>
      <c r="D3251" t="s">
        <v>455</v>
      </c>
      <c r="E3251">
        <v>14</v>
      </c>
      <c r="F3251">
        <v>2125</v>
      </c>
      <c r="G3251">
        <v>1.9</v>
      </c>
    </row>
    <row r="3252" spans="1:7" x14ac:dyDescent="0.25">
      <c r="A3252" t="s">
        <v>10475</v>
      </c>
      <c r="B3252" t="s">
        <v>10474</v>
      </c>
      <c r="C3252" t="s">
        <v>263</v>
      </c>
      <c r="D3252" t="s">
        <v>455</v>
      </c>
      <c r="E3252">
        <v>220</v>
      </c>
      <c r="F3252">
        <v>3924</v>
      </c>
      <c r="G3252">
        <v>1.1000000000000001</v>
      </c>
    </row>
    <row r="3253" spans="1:7" x14ac:dyDescent="0.25">
      <c r="A3253" t="s">
        <v>9464</v>
      </c>
      <c r="B3253" t="s">
        <v>9463</v>
      </c>
      <c r="C3253" t="s">
        <v>263</v>
      </c>
      <c r="D3253" t="s">
        <v>455</v>
      </c>
      <c r="E3253">
        <v>12</v>
      </c>
      <c r="F3253">
        <v>326</v>
      </c>
      <c r="G3253">
        <v>0.60000000000000009</v>
      </c>
    </row>
    <row r="3254" spans="1:7" x14ac:dyDescent="0.25">
      <c r="A3254" t="s">
        <v>843</v>
      </c>
      <c r="B3254" t="s">
        <v>11678</v>
      </c>
      <c r="C3254" t="s">
        <v>263</v>
      </c>
      <c r="D3254" t="s">
        <v>455</v>
      </c>
      <c r="E3254">
        <v>71</v>
      </c>
      <c r="F3254">
        <v>5134</v>
      </c>
      <c r="G3254">
        <v>9</v>
      </c>
    </row>
    <row r="3255" spans="1:7" x14ac:dyDescent="0.25">
      <c r="A3255" t="s">
        <v>7664</v>
      </c>
      <c r="B3255" t="s">
        <v>7663</v>
      </c>
      <c r="C3255" t="s">
        <v>263</v>
      </c>
      <c r="D3255" t="s">
        <v>455</v>
      </c>
      <c r="E3255">
        <v>5</v>
      </c>
      <c r="F3255">
        <v>310</v>
      </c>
      <c r="G3255">
        <v>0.30000000000000004</v>
      </c>
    </row>
    <row r="3256" spans="1:7" x14ac:dyDescent="0.25">
      <c r="A3256" t="s">
        <v>12089</v>
      </c>
      <c r="B3256" t="s">
        <v>12088</v>
      </c>
      <c r="C3256" t="s">
        <v>263</v>
      </c>
      <c r="D3256" t="s">
        <v>455</v>
      </c>
      <c r="E3256">
        <v>45</v>
      </c>
      <c r="F3256">
        <v>4226</v>
      </c>
      <c r="G3256">
        <v>6.9</v>
      </c>
    </row>
    <row r="3257" spans="1:7" x14ac:dyDescent="0.25">
      <c r="A3257" t="s">
        <v>9283</v>
      </c>
      <c r="B3257" t="s">
        <v>9282</v>
      </c>
      <c r="C3257" t="s">
        <v>263</v>
      </c>
      <c r="D3257" t="s">
        <v>455</v>
      </c>
      <c r="E3257">
        <v>6</v>
      </c>
      <c r="F3257">
        <v>2172</v>
      </c>
      <c r="G3257">
        <v>8.5</v>
      </c>
    </row>
    <row r="3258" spans="1:7" x14ac:dyDescent="0.25">
      <c r="A3258" t="s">
        <v>3687</v>
      </c>
      <c r="B3258" t="s">
        <v>3686</v>
      </c>
      <c r="C3258" t="s">
        <v>263</v>
      </c>
      <c r="D3258" t="s">
        <v>455</v>
      </c>
      <c r="E3258">
        <v>18</v>
      </c>
      <c r="F3258">
        <v>2326</v>
      </c>
      <c r="G3258">
        <v>4.0999999999999996</v>
      </c>
    </row>
    <row r="3259" spans="1:7" x14ac:dyDescent="0.25">
      <c r="A3259" t="s">
        <v>1184</v>
      </c>
      <c r="B3259" t="s">
        <v>1183</v>
      </c>
      <c r="C3259" t="s">
        <v>263</v>
      </c>
      <c r="D3259" t="s">
        <v>455</v>
      </c>
      <c r="E3259">
        <v>38</v>
      </c>
      <c r="F3259">
        <v>2047</v>
      </c>
      <c r="G3259">
        <v>5.7</v>
      </c>
    </row>
    <row r="3260" spans="1:7" x14ac:dyDescent="0.25">
      <c r="A3260" t="s">
        <v>5714</v>
      </c>
      <c r="B3260" t="s">
        <v>9994</v>
      </c>
      <c r="C3260" t="s">
        <v>263</v>
      </c>
      <c r="D3260" t="s">
        <v>455</v>
      </c>
      <c r="E3260">
        <v>60</v>
      </c>
      <c r="F3260">
        <v>2619</v>
      </c>
      <c r="G3260">
        <v>10.1</v>
      </c>
    </row>
    <row r="3261" spans="1:7" x14ac:dyDescent="0.25">
      <c r="A3261" t="s">
        <v>2898</v>
      </c>
      <c r="B3261" t="s">
        <v>2897</v>
      </c>
      <c r="C3261" t="s">
        <v>263</v>
      </c>
      <c r="D3261" t="s">
        <v>455</v>
      </c>
      <c r="E3261">
        <v>53</v>
      </c>
      <c r="F3261">
        <v>5914</v>
      </c>
      <c r="G3261">
        <v>2.8</v>
      </c>
    </row>
    <row r="3262" spans="1:7" x14ac:dyDescent="0.25">
      <c r="A3262" t="s">
        <v>3243</v>
      </c>
      <c r="B3262" t="s">
        <v>7224</v>
      </c>
      <c r="C3262" t="s">
        <v>263</v>
      </c>
      <c r="D3262" t="s">
        <v>455</v>
      </c>
      <c r="E3262">
        <v>109</v>
      </c>
      <c r="F3262">
        <v>5343</v>
      </c>
      <c r="G3262">
        <v>3.7</v>
      </c>
    </row>
    <row r="3263" spans="1:7" x14ac:dyDescent="0.25">
      <c r="A3263" t="s">
        <v>12454</v>
      </c>
      <c r="B3263" t="s">
        <v>12453</v>
      </c>
      <c r="C3263" t="s">
        <v>263</v>
      </c>
      <c r="D3263" t="s">
        <v>455</v>
      </c>
      <c r="E3263">
        <v>105</v>
      </c>
      <c r="F3263">
        <v>6856</v>
      </c>
      <c r="G3263">
        <v>3.6</v>
      </c>
    </row>
    <row r="3264" spans="1:7" x14ac:dyDescent="0.25">
      <c r="A3264" t="s">
        <v>7012</v>
      </c>
      <c r="B3264" t="s">
        <v>7011</v>
      </c>
      <c r="C3264" t="s">
        <v>263</v>
      </c>
      <c r="D3264" t="s">
        <v>455</v>
      </c>
      <c r="E3264">
        <v>19</v>
      </c>
      <c r="F3264">
        <v>3169</v>
      </c>
      <c r="G3264">
        <v>3.3</v>
      </c>
    </row>
    <row r="3265" spans="1:7" x14ac:dyDescent="0.25">
      <c r="A3265" t="s">
        <v>5634</v>
      </c>
      <c r="B3265" t="s">
        <v>5633</v>
      </c>
      <c r="C3265" t="s">
        <v>267</v>
      </c>
      <c r="D3265" t="s">
        <v>475</v>
      </c>
      <c r="E3265">
        <v>190</v>
      </c>
      <c r="F3265">
        <v>4171</v>
      </c>
      <c r="G3265">
        <v>121.8</v>
      </c>
    </row>
    <row r="3266" spans="1:7" x14ac:dyDescent="0.25">
      <c r="A3266" t="s">
        <v>7079</v>
      </c>
      <c r="B3266" t="s">
        <v>8718</v>
      </c>
      <c r="C3266" t="s">
        <v>267</v>
      </c>
      <c r="D3266" t="s">
        <v>475</v>
      </c>
      <c r="E3266">
        <v>191</v>
      </c>
      <c r="F3266">
        <v>157</v>
      </c>
      <c r="G3266">
        <v>4.3</v>
      </c>
    </row>
    <row r="3267" spans="1:7" x14ac:dyDescent="0.25">
      <c r="A3267" t="s">
        <v>6508</v>
      </c>
      <c r="B3267" t="s">
        <v>11514</v>
      </c>
      <c r="C3267" t="s">
        <v>267</v>
      </c>
      <c r="D3267" t="s">
        <v>475</v>
      </c>
      <c r="E3267">
        <v>211</v>
      </c>
      <c r="F3267">
        <v>456</v>
      </c>
      <c r="G3267">
        <v>3</v>
      </c>
    </row>
    <row r="3268" spans="1:7" x14ac:dyDescent="0.25">
      <c r="A3268" t="s">
        <v>11530</v>
      </c>
      <c r="B3268" t="s">
        <v>12024</v>
      </c>
      <c r="C3268" t="s">
        <v>267</v>
      </c>
      <c r="D3268" t="s">
        <v>475</v>
      </c>
      <c r="E3268">
        <v>211</v>
      </c>
      <c r="F3268">
        <v>4986</v>
      </c>
      <c r="G3268">
        <v>41.6</v>
      </c>
    </row>
    <row r="3269" spans="1:7" x14ac:dyDescent="0.25">
      <c r="A3269" t="s">
        <v>10964</v>
      </c>
      <c r="B3269" t="s">
        <v>10963</v>
      </c>
      <c r="C3269" t="s">
        <v>267</v>
      </c>
      <c r="D3269" t="s">
        <v>475</v>
      </c>
      <c r="E3269">
        <v>242</v>
      </c>
      <c r="F3269">
        <v>1177</v>
      </c>
      <c r="G3269">
        <v>10</v>
      </c>
    </row>
    <row r="3270" spans="1:7" x14ac:dyDescent="0.25">
      <c r="A3270" t="s">
        <v>4256</v>
      </c>
      <c r="B3270" t="s">
        <v>11680</v>
      </c>
      <c r="C3270" t="s">
        <v>267</v>
      </c>
      <c r="D3270" t="s">
        <v>475</v>
      </c>
      <c r="E3270">
        <v>255</v>
      </c>
      <c r="F3270">
        <v>1154</v>
      </c>
      <c r="G3270">
        <v>4.8</v>
      </c>
    </row>
    <row r="3271" spans="1:7" x14ac:dyDescent="0.25">
      <c r="A3271" t="s">
        <v>8149</v>
      </c>
      <c r="B3271" t="s">
        <v>8148</v>
      </c>
      <c r="C3271" t="s">
        <v>267</v>
      </c>
      <c r="D3271" t="s">
        <v>475</v>
      </c>
      <c r="E3271">
        <v>174</v>
      </c>
      <c r="F3271">
        <v>1458</v>
      </c>
      <c r="G3271">
        <v>12.7</v>
      </c>
    </row>
    <row r="3272" spans="1:7" x14ac:dyDescent="0.25">
      <c r="A3272" t="s">
        <v>11328</v>
      </c>
      <c r="B3272" t="s">
        <v>11327</v>
      </c>
      <c r="C3272" t="s">
        <v>267</v>
      </c>
      <c r="D3272" t="s">
        <v>475</v>
      </c>
      <c r="E3272">
        <v>235</v>
      </c>
      <c r="F3272">
        <v>2678</v>
      </c>
      <c r="G3272">
        <v>13.5</v>
      </c>
    </row>
    <row r="3273" spans="1:7" x14ac:dyDescent="0.25">
      <c r="A3273" t="s">
        <v>7119</v>
      </c>
      <c r="B3273" t="s">
        <v>6686</v>
      </c>
      <c r="C3273" t="s">
        <v>267</v>
      </c>
      <c r="D3273" t="s">
        <v>475</v>
      </c>
      <c r="E3273">
        <v>180</v>
      </c>
      <c r="F3273">
        <v>1082</v>
      </c>
      <c r="G3273">
        <v>9.6</v>
      </c>
    </row>
    <row r="3274" spans="1:7" x14ac:dyDescent="0.25">
      <c r="A3274" t="s">
        <v>579</v>
      </c>
      <c r="B3274" t="s">
        <v>578</v>
      </c>
      <c r="C3274" t="s">
        <v>267</v>
      </c>
      <c r="D3274" t="s">
        <v>475</v>
      </c>
      <c r="E3274">
        <v>171</v>
      </c>
      <c r="F3274">
        <v>705</v>
      </c>
      <c r="G3274">
        <v>5.0999999999999996</v>
      </c>
    </row>
    <row r="3275" spans="1:7" x14ac:dyDescent="0.25">
      <c r="A3275" t="s">
        <v>1482</v>
      </c>
      <c r="B3275" t="s">
        <v>8567</v>
      </c>
      <c r="C3275" t="s">
        <v>267</v>
      </c>
      <c r="D3275" t="s">
        <v>475</v>
      </c>
      <c r="E3275">
        <v>244</v>
      </c>
      <c r="F3275">
        <v>1100</v>
      </c>
      <c r="G3275">
        <v>2.5</v>
      </c>
    </row>
    <row r="3276" spans="1:7" x14ac:dyDescent="0.25">
      <c r="A3276" t="s">
        <v>10151</v>
      </c>
      <c r="B3276" t="s">
        <v>10150</v>
      </c>
      <c r="C3276" t="s">
        <v>267</v>
      </c>
      <c r="D3276" t="s">
        <v>475</v>
      </c>
      <c r="E3276">
        <v>180</v>
      </c>
      <c r="F3276">
        <v>411</v>
      </c>
      <c r="G3276">
        <v>2.9</v>
      </c>
    </row>
    <row r="3277" spans="1:7" x14ac:dyDescent="0.25">
      <c r="A3277" t="s">
        <v>12594</v>
      </c>
      <c r="B3277" t="s">
        <v>12593</v>
      </c>
      <c r="C3277" t="s">
        <v>267</v>
      </c>
      <c r="D3277" t="s">
        <v>475</v>
      </c>
      <c r="E3277">
        <v>164</v>
      </c>
      <c r="F3277">
        <v>380</v>
      </c>
      <c r="G3277">
        <v>6.5</v>
      </c>
    </row>
    <row r="3278" spans="1:7" x14ac:dyDescent="0.25">
      <c r="A3278" t="s">
        <v>4183</v>
      </c>
      <c r="B3278" t="s">
        <v>6627</v>
      </c>
      <c r="C3278" t="s">
        <v>267</v>
      </c>
      <c r="D3278" t="s">
        <v>475</v>
      </c>
      <c r="E3278">
        <v>233</v>
      </c>
      <c r="F3278">
        <v>299</v>
      </c>
      <c r="G3278">
        <v>3.9</v>
      </c>
    </row>
    <row r="3279" spans="1:7" x14ac:dyDescent="0.25">
      <c r="A3279" t="s">
        <v>12164</v>
      </c>
      <c r="B3279" t="s">
        <v>12163</v>
      </c>
      <c r="C3279" t="s">
        <v>267</v>
      </c>
      <c r="D3279" t="s">
        <v>475</v>
      </c>
      <c r="E3279">
        <v>177</v>
      </c>
      <c r="F3279">
        <v>1318</v>
      </c>
      <c r="G3279">
        <v>11.2</v>
      </c>
    </row>
    <row r="3280" spans="1:7" x14ac:dyDescent="0.25">
      <c r="A3280" t="s">
        <v>2762</v>
      </c>
      <c r="B3280" t="s">
        <v>10692</v>
      </c>
      <c r="C3280" t="s">
        <v>267</v>
      </c>
      <c r="D3280" t="s">
        <v>475</v>
      </c>
      <c r="E3280">
        <v>235</v>
      </c>
      <c r="F3280">
        <v>2996</v>
      </c>
      <c r="G3280">
        <v>22</v>
      </c>
    </row>
    <row r="3281" spans="1:7" x14ac:dyDescent="0.25">
      <c r="A3281" t="s">
        <v>476</v>
      </c>
      <c r="B3281" t="s">
        <v>3209</v>
      </c>
      <c r="C3281" t="s">
        <v>267</v>
      </c>
      <c r="D3281" t="s">
        <v>475</v>
      </c>
      <c r="E3281">
        <v>260</v>
      </c>
      <c r="F3281">
        <v>1959</v>
      </c>
      <c r="G3281">
        <v>4.9000000000000004</v>
      </c>
    </row>
    <row r="3282" spans="1:7" x14ac:dyDescent="0.25">
      <c r="A3282" t="s">
        <v>1782</v>
      </c>
      <c r="B3282" t="s">
        <v>4628</v>
      </c>
      <c r="C3282" t="s">
        <v>267</v>
      </c>
      <c r="D3282" t="s">
        <v>475</v>
      </c>
      <c r="E3282">
        <v>317</v>
      </c>
      <c r="F3282">
        <v>4115</v>
      </c>
      <c r="G3282">
        <v>5.4</v>
      </c>
    </row>
    <row r="3283" spans="1:7" x14ac:dyDescent="0.25">
      <c r="A3283" t="s">
        <v>1586</v>
      </c>
      <c r="B3283" t="s">
        <v>1585</v>
      </c>
      <c r="C3283" t="s">
        <v>267</v>
      </c>
      <c r="D3283" t="s">
        <v>475</v>
      </c>
      <c r="E3283">
        <v>261</v>
      </c>
      <c r="F3283">
        <v>283</v>
      </c>
      <c r="G3283">
        <v>4.9000000000000004</v>
      </c>
    </row>
    <row r="3284" spans="1:7" x14ac:dyDescent="0.25">
      <c r="A3284" t="s">
        <v>8746</v>
      </c>
      <c r="B3284" t="s">
        <v>8745</v>
      </c>
      <c r="C3284" t="s">
        <v>267</v>
      </c>
      <c r="D3284" t="s">
        <v>475</v>
      </c>
      <c r="E3284">
        <v>203</v>
      </c>
      <c r="F3284">
        <v>836</v>
      </c>
      <c r="G3284">
        <v>1.8</v>
      </c>
    </row>
    <row r="3285" spans="1:7" x14ac:dyDescent="0.25">
      <c r="A3285" t="s">
        <v>7692</v>
      </c>
      <c r="B3285" t="s">
        <v>7691</v>
      </c>
      <c r="C3285" t="s">
        <v>267</v>
      </c>
      <c r="D3285" t="s">
        <v>475</v>
      </c>
      <c r="E3285">
        <v>258</v>
      </c>
      <c r="F3285">
        <v>963</v>
      </c>
      <c r="G3285">
        <v>8</v>
      </c>
    </row>
    <row r="3286" spans="1:7" x14ac:dyDescent="0.25">
      <c r="A3286" t="s">
        <v>3617</v>
      </c>
      <c r="B3286" t="s">
        <v>3616</v>
      </c>
      <c r="C3286" t="s">
        <v>267</v>
      </c>
      <c r="D3286" t="s">
        <v>475</v>
      </c>
      <c r="E3286">
        <v>268</v>
      </c>
      <c r="F3286">
        <v>1015</v>
      </c>
      <c r="G3286">
        <v>3.6</v>
      </c>
    </row>
    <row r="3287" spans="1:7" x14ac:dyDescent="0.25">
      <c r="A3287" t="s">
        <v>4768</v>
      </c>
      <c r="B3287" t="s">
        <v>11395</v>
      </c>
      <c r="C3287" t="s">
        <v>267</v>
      </c>
      <c r="D3287" t="s">
        <v>475</v>
      </c>
      <c r="E3287">
        <v>216</v>
      </c>
      <c r="F3287">
        <v>944</v>
      </c>
      <c r="G3287">
        <v>3.8</v>
      </c>
    </row>
    <row r="3288" spans="1:7" x14ac:dyDescent="0.25">
      <c r="A3288" t="s">
        <v>3837</v>
      </c>
      <c r="B3288" t="s">
        <v>9724</v>
      </c>
      <c r="C3288" t="s">
        <v>267</v>
      </c>
      <c r="D3288" t="s">
        <v>475</v>
      </c>
      <c r="E3288">
        <v>161</v>
      </c>
      <c r="F3288">
        <v>547</v>
      </c>
      <c r="G3288">
        <v>7.1</v>
      </c>
    </row>
    <row r="3289" spans="1:7" x14ac:dyDescent="0.25">
      <c r="A3289" t="s">
        <v>4399</v>
      </c>
      <c r="B3289" t="s">
        <v>4398</v>
      </c>
      <c r="C3289" t="s">
        <v>267</v>
      </c>
      <c r="D3289" t="s">
        <v>475</v>
      </c>
      <c r="E3289">
        <v>168</v>
      </c>
      <c r="F3289">
        <v>883</v>
      </c>
      <c r="G3289">
        <v>10.7</v>
      </c>
    </row>
    <row r="3290" spans="1:7" x14ac:dyDescent="0.25">
      <c r="A3290" t="s">
        <v>8496</v>
      </c>
      <c r="B3290" t="s">
        <v>8495</v>
      </c>
      <c r="C3290" t="s">
        <v>267</v>
      </c>
      <c r="D3290" t="s">
        <v>475</v>
      </c>
      <c r="E3290">
        <v>220</v>
      </c>
      <c r="F3290">
        <v>1273</v>
      </c>
      <c r="G3290">
        <v>12.2</v>
      </c>
    </row>
    <row r="3291" spans="1:7" x14ac:dyDescent="0.25">
      <c r="A3291" t="s">
        <v>6363</v>
      </c>
      <c r="B3291" t="s">
        <v>7682</v>
      </c>
      <c r="C3291" t="s">
        <v>267</v>
      </c>
      <c r="D3291" t="s">
        <v>475</v>
      </c>
      <c r="E3291">
        <v>167</v>
      </c>
      <c r="F3291">
        <v>553</v>
      </c>
      <c r="G3291">
        <v>9.3000000000000007</v>
      </c>
    </row>
    <row r="3292" spans="1:7" x14ac:dyDescent="0.25">
      <c r="A3292" t="s">
        <v>7656</v>
      </c>
      <c r="B3292" t="s">
        <v>11219</v>
      </c>
      <c r="C3292" t="s">
        <v>267</v>
      </c>
      <c r="D3292" t="s">
        <v>475</v>
      </c>
      <c r="E3292">
        <v>177</v>
      </c>
      <c r="F3292">
        <v>846</v>
      </c>
      <c r="G3292">
        <v>7.1</v>
      </c>
    </row>
    <row r="3293" spans="1:7" x14ac:dyDescent="0.25">
      <c r="A3293" t="s">
        <v>1400</v>
      </c>
      <c r="B3293" t="s">
        <v>7982</v>
      </c>
      <c r="C3293" t="s">
        <v>267</v>
      </c>
      <c r="D3293" t="s">
        <v>475</v>
      </c>
      <c r="E3293">
        <v>234</v>
      </c>
      <c r="F3293">
        <v>1382</v>
      </c>
      <c r="G3293">
        <v>4.2</v>
      </c>
    </row>
    <row r="3294" spans="1:7" x14ac:dyDescent="0.25">
      <c r="A3294" t="s">
        <v>5790</v>
      </c>
      <c r="B3294" t="s">
        <v>12551</v>
      </c>
      <c r="C3294" t="s">
        <v>267</v>
      </c>
      <c r="D3294" t="s">
        <v>475</v>
      </c>
      <c r="E3294">
        <v>199</v>
      </c>
      <c r="F3294">
        <v>1626</v>
      </c>
      <c r="G3294">
        <v>7.5</v>
      </c>
    </row>
    <row r="3295" spans="1:7" x14ac:dyDescent="0.25">
      <c r="A3295" t="s">
        <v>876</v>
      </c>
      <c r="B3295" t="s">
        <v>9559</v>
      </c>
      <c r="C3295" t="s">
        <v>267</v>
      </c>
      <c r="D3295" t="s">
        <v>475</v>
      </c>
      <c r="E3295">
        <v>259</v>
      </c>
      <c r="F3295">
        <v>1555</v>
      </c>
      <c r="G3295">
        <v>3.8</v>
      </c>
    </row>
    <row r="3296" spans="1:7" x14ac:dyDescent="0.25">
      <c r="A3296" t="s">
        <v>5669</v>
      </c>
      <c r="B3296" t="s">
        <v>7152</v>
      </c>
      <c r="C3296" t="s">
        <v>267</v>
      </c>
      <c r="D3296" t="s">
        <v>475</v>
      </c>
      <c r="E3296">
        <v>230</v>
      </c>
      <c r="F3296">
        <v>357</v>
      </c>
      <c r="G3296">
        <v>12.3</v>
      </c>
    </row>
    <row r="3297" spans="1:7" x14ac:dyDescent="0.25">
      <c r="A3297" t="s">
        <v>5858</v>
      </c>
      <c r="B3297" t="s">
        <v>5857</v>
      </c>
      <c r="C3297" t="s">
        <v>267</v>
      </c>
      <c r="D3297" t="s">
        <v>475</v>
      </c>
      <c r="E3297">
        <v>241</v>
      </c>
      <c r="F3297">
        <v>1009</v>
      </c>
      <c r="G3297">
        <v>10.1</v>
      </c>
    </row>
    <row r="3298" spans="1:7" x14ac:dyDescent="0.25">
      <c r="A3298" t="s">
        <v>3358</v>
      </c>
      <c r="B3298" t="s">
        <v>5539</v>
      </c>
      <c r="C3298" t="s">
        <v>267</v>
      </c>
      <c r="D3298" t="s">
        <v>475</v>
      </c>
      <c r="E3298">
        <v>175</v>
      </c>
      <c r="F3298">
        <v>733</v>
      </c>
      <c r="G3298">
        <v>1.7000000000000002</v>
      </c>
    </row>
    <row r="3299" spans="1:7" x14ac:dyDescent="0.25">
      <c r="A3299" t="s">
        <v>2692</v>
      </c>
      <c r="B3299" t="s">
        <v>11652</v>
      </c>
      <c r="C3299" t="s">
        <v>267</v>
      </c>
      <c r="D3299" t="s">
        <v>475</v>
      </c>
      <c r="E3299">
        <v>312</v>
      </c>
      <c r="F3299">
        <v>1321</v>
      </c>
      <c r="G3299">
        <v>4.8</v>
      </c>
    </row>
    <row r="3300" spans="1:7" x14ac:dyDescent="0.25">
      <c r="A3300" t="s">
        <v>2896</v>
      </c>
      <c r="B3300" t="s">
        <v>2895</v>
      </c>
      <c r="C3300" t="s">
        <v>267</v>
      </c>
      <c r="D3300" t="s">
        <v>475</v>
      </c>
      <c r="E3300">
        <v>281</v>
      </c>
      <c r="F3300">
        <v>1884</v>
      </c>
      <c r="G3300">
        <v>5.5</v>
      </c>
    </row>
    <row r="3301" spans="1:7" x14ac:dyDescent="0.25">
      <c r="A3301" t="s">
        <v>11306</v>
      </c>
      <c r="B3301" t="s">
        <v>11305</v>
      </c>
      <c r="C3301" t="s">
        <v>267</v>
      </c>
      <c r="D3301" t="s">
        <v>475</v>
      </c>
      <c r="E3301">
        <v>271</v>
      </c>
      <c r="F3301">
        <v>992</v>
      </c>
      <c r="G3301">
        <v>1.3</v>
      </c>
    </row>
    <row r="3302" spans="1:7" x14ac:dyDescent="0.25">
      <c r="A3302" t="s">
        <v>9729</v>
      </c>
      <c r="B3302" t="s">
        <v>10876</v>
      </c>
      <c r="C3302" t="s">
        <v>267</v>
      </c>
      <c r="D3302" t="s">
        <v>475</v>
      </c>
      <c r="E3302">
        <v>384</v>
      </c>
      <c r="F3302">
        <v>1548</v>
      </c>
      <c r="G3302">
        <v>6.2</v>
      </c>
    </row>
    <row r="3303" spans="1:7" x14ac:dyDescent="0.25">
      <c r="A3303" t="s">
        <v>5620</v>
      </c>
      <c r="B3303" t="s">
        <v>12622</v>
      </c>
      <c r="C3303" t="s">
        <v>267</v>
      </c>
      <c r="D3303" t="s">
        <v>475</v>
      </c>
      <c r="E3303">
        <v>277</v>
      </c>
      <c r="F3303">
        <v>1667</v>
      </c>
      <c r="G3303">
        <v>12.8</v>
      </c>
    </row>
    <row r="3304" spans="1:7" x14ac:dyDescent="0.25">
      <c r="A3304" t="s">
        <v>852</v>
      </c>
      <c r="B3304" t="s">
        <v>11476</v>
      </c>
      <c r="C3304" t="s">
        <v>267</v>
      </c>
      <c r="D3304" t="s">
        <v>475</v>
      </c>
      <c r="E3304">
        <v>291</v>
      </c>
      <c r="F3304">
        <v>1027</v>
      </c>
      <c r="G3304">
        <v>0.8</v>
      </c>
    </row>
    <row r="3305" spans="1:7" x14ac:dyDescent="0.25">
      <c r="A3305" t="s">
        <v>5216</v>
      </c>
      <c r="B3305" t="s">
        <v>6228</v>
      </c>
      <c r="C3305" t="s">
        <v>267</v>
      </c>
      <c r="D3305" t="s">
        <v>475</v>
      </c>
      <c r="E3305">
        <v>328</v>
      </c>
      <c r="F3305">
        <v>1325</v>
      </c>
      <c r="G3305">
        <v>2.2000000000000002</v>
      </c>
    </row>
    <row r="3306" spans="1:7" x14ac:dyDescent="0.25">
      <c r="A3306" t="s">
        <v>9276</v>
      </c>
      <c r="B3306" t="s">
        <v>9485</v>
      </c>
      <c r="C3306" t="s">
        <v>267</v>
      </c>
      <c r="D3306" t="s">
        <v>475</v>
      </c>
      <c r="E3306">
        <v>292</v>
      </c>
      <c r="F3306">
        <v>1197</v>
      </c>
      <c r="G3306">
        <v>1</v>
      </c>
    </row>
    <row r="3307" spans="1:7" x14ac:dyDescent="0.25">
      <c r="A3307" t="s">
        <v>7410</v>
      </c>
      <c r="B3307" t="s">
        <v>8740</v>
      </c>
      <c r="C3307" t="s">
        <v>267</v>
      </c>
      <c r="D3307" t="s">
        <v>475</v>
      </c>
      <c r="E3307">
        <v>322</v>
      </c>
      <c r="F3307">
        <v>1494</v>
      </c>
      <c r="G3307">
        <v>1.7000000000000002</v>
      </c>
    </row>
    <row r="3308" spans="1:7" x14ac:dyDescent="0.25">
      <c r="A3308" t="s">
        <v>942</v>
      </c>
      <c r="B3308" t="s">
        <v>7492</v>
      </c>
      <c r="C3308" t="s">
        <v>267</v>
      </c>
      <c r="D3308" t="s">
        <v>475</v>
      </c>
      <c r="E3308">
        <v>209</v>
      </c>
      <c r="F3308">
        <v>392</v>
      </c>
      <c r="G3308">
        <v>1.9</v>
      </c>
    </row>
    <row r="3309" spans="1:7" x14ac:dyDescent="0.25">
      <c r="A3309" t="s">
        <v>1318</v>
      </c>
      <c r="B3309" t="s">
        <v>12539</v>
      </c>
      <c r="C3309" t="s">
        <v>267</v>
      </c>
      <c r="D3309" t="s">
        <v>475</v>
      </c>
      <c r="E3309">
        <v>227</v>
      </c>
      <c r="F3309">
        <v>2736</v>
      </c>
      <c r="G3309">
        <v>4.5999999999999996</v>
      </c>
    </row>
    <row r="3310" spans="1:7" x14ac:dyDescent="0.25">
      <c r="A3310" t="s">
        <v>8050</v>
      </c>
      <c r="B3310" t="s">
        <v>10795</v>
      </c>
      <c r="C3310" t="s">
        <v>267</v>
      </c>
      <c r="D3310" t="s">
        <v>475</v>
      </c>
      <c r="E3310">
        <v>314</v>
      </c>
      <c r="F3310">
        <v>687</v>
      </c>
      <c r="G3310">
        <v>6.4</v>
      </c>
    </row>
    <row r="3311" spans="1:7" x14ac:dyDescent="0.25">
      <c r="A3311" t="s">
        <v>5973</v>
      </c>
      <c r="B3311" t="s">
        <v>5972</v>
      </c>
      <c r="C3311" t="s">
        <v>267</v>
      </c>
      <c r="D3311" t="s">
        <v>475</v>
      </c>
      <c r="E3311">
        <v>269</v>
      </c>
      <c r="F3311">
        <v>1173</v>
      </c>
      <c r="G3311">
        <v>2.5</v>
      </c>
    </row>
    <row r="3312" spans="1:7" x14ac:dyDescent="0.25">
      <c r="A3312" t="s">
        <v>4804</v>
      </c>
      <c r="B3312" t="s">
        <v>11433</v>
      </c>
      <c r="C3312" t="s">
        <v>267</v>
      </c>
      <c r="D3312" t="s">
        <v>475</v>
      </c>
      <c r="E3312">
        <v>283</v>
      </c>
      <c r="F3312">
        <v>680</v>
      </c>
      <c r="G3312">
        <v>5.8</v>
      </c>
    </row>
    <row r="3313" spans="1:7" x14ac:dyDescent="0.25">
      <c r="A3313" t="s">
        <v>7151</v>
      </c>
      <c r="B3313" t="s">
        <v>7150</v>
      </c>
      <c r="C3313" t="s">
        <v>267</v>
      </c>
      <c r="D3313" t="s">
        <v>475</v>
      </c>
      <c r="E3313">
        <v>300</v>
      </c>
      <c r="F3313">
        <v>800</v>
      </c>
      <c r="G3313">
        <v>1.9</v>
      </c>
    </row>
    <row r="3314" spans="1:7" x14ac:dyDescent="0.25">
      <c r="A3314" t="s">
        <v>495</v>
      </c>
      <c r="B3314" t="s">
        <v>494</v>
      </c>
      <c r="C3314" t="s">
        <v>267</v>
      </c>
      <c r="D3314" t="s">
        <v>475</v>
      </c>
      <c r="E3314">
        <v>318</v>
      </c>
      <c r="F3314">
        <v>558</v>
      </c>
      <c r="G3314">
        <v>8.5</v>
      </c>
    </row>
    <row r="3315" spans="1:7" x14ac:dyDescent="0.25">
      <c r="A3315" t="s">
        <v>4273</v>
      </c>
      <c r="B3315" t="s">
        <v>4272</v>
      </c>
      <c r="C3315" t="s">
        <v>267</v>
      </c>
      <c r="D3315" t="s">
        <v>475</v>
      </c>
      <c r="E3315">
        <v>275</v>
      </c>
      <c r="F3315">
        <v>1225</v>
      </c>
      <c r="G3315">
        <v>7.6</v>
      </c>
    </row>
    <row r="3316" spans="1:7" x14ac:dyDescent="0.25">
      <c r="A3316" t="s">
        <v>1165</v>
      </c>
      <c r="B3316" t="s">
        <v>7624</v>
      </c>
      <c r="C3316" t="s">
        <v>267</v>
      </c>
      <c r="D3316" t="s">
        <v>475</v>
      </c>
      <c r="E3316">
        <v>230</v>
      </c>
      <c r="F3316">
        <v>477</v>
      </c>
      <c r="G3316">
        <v>1.7000000000000002</v>
      </c>
    </row>
    <row r="3317" spans="1:7" x14ac:dyDescent="0.25">
      <c r="A3317" t="s">
        <v>9149</v>
      </c>
      <c r="B3317" t="s">
        <v>10590</v>
      </c>
      <c r="C3317" t="s">
        <v>267</v>
      </c>
      <c r="D3317" t="s">
        <v>475</v>
      </c>
      <c r="E3317">
        <v>256</v>
      </c>
      <c r="F3317">
        <v>419</v>
      </c>
      <c r="G3317">
        <v>5.5</v>
      </c>
    </row>
    <row r="3318" spans="1:7" x14ac:dyDescent="0.25">
      <c r="A3318" t="s">
        <v>6102</v>
      </c>
      <c r="B3318" t="s">
        <v>6101</v>
      </c>
      <c r="C3318" t="s">
        <v>267</v>
      </c>
      <c r="D3318" t="s">
        <v>475</v>
      </c>
      <c r="E3318">
        <v>262</v>
      </c>
      <c r="F3318">
        <v>3529</v>
      </c>
      <c r="G3318">
        <v>16.3</v>
      </c>
    </row>
    <row r="3319" spans="1:7" x14ac:dyDescent="0.25">
      <c r="A3319" t="s">
        <v>3312</v>
      </c>
      <c r="B3319" t="s">
        <v>11263</v>
      </c>
      <c r="C3319" t="s">
        <v>267</v>
      </c>
      <c r="D3319" t="s">
        <v>475</v>
      </c>
      <c r="E3319">
        <v>243</v>
      </c>
      <c r="F3319">
        <v>1683</v>
      </c>
      <c r="G3319">
        <v>3.2</v>
      </c>
    </row>
    <row r="3320" spans="1:7" x14ac:dyDescent="0.25">
      <c r="A3320" t="s">
        <v>4187</v>
      </c>
      <c r="B3320" t="s">
        <v>4186</v>
      </c>
      <c r="C3320" t="s">
        <v>267</v>
      </c>
      <c r="D3320" t="s">
        <v>475</v>
      </c>
      <c r="E3320">
        <v>280</v>
      </c>
      <c r="F3320">
        <v>576</v>
      </c>
      <c r="G3320">
        <v>2.7</v>
      </c>
    </row>
    <row r="3321" spans="1:7" x14ac:dyDescent="0.25">
      <c r="A3321" t="s">
        <v>3372</v>
      </c>
      <c r="B3321" t="s">
        <v>7282</v>
      </c>
      <c r="C3321" t="s">
        <v>267</v>
      </c>
      <c r="D3321" t="s">
        <v>475</v>
      </c>
      <c r="E3321">
        <v>249</v>
      </c>
      <c r="F3321">
        <v>1308</v>
      </c>
      <c r="G3321">
        <v>3.3</v>
      </c>
    </row>
    <row r="3322" spans="1:7" x14ac:dyDescent="0.25">
      <c r="A3322" t="s">
        <v>2120</v>
      </c>
      <c r="B3322" t="s">
        <v>2119</v>
      </c>
      <c r="C3322" t="s">
        <v>267</v>
      </c>
      <c r="D3322" t="s">
        <v>475</v>
      </c>
      <c r="E3322">
        <v>160</v>
      </c>
      <c r="F3322">
        <v>373</v>
      </c>
      <c r="G3322">
        <v>7.5</v>
      </c>
    </row>
    <row r="3323" spans="1:7" x14ac:dyDescent="0.25">
      <c r="A3323" t="s">
        <v>2192</v>
      </c>
      <c r="B3323" t="s">
        <v>5411</v>
      </c>
      <c r="C3323" t="s">
        <v>267</v>
      </c>
      <c r="D3323" t="s">
        <v>475</v>
      </c>
      <c r="E3323">
        <v>243</v>
      </c>
      <c r="F3323">
        <v>1620</v>
      </c>
      <c r="G3323">
        <v>3</v>
      </c>
    </row>
    <row r="3324" spans="1:7" x14ac:dyDescent="0.25">
      <c r="A3324" t="s">
        <v>4561</v>
      </c>
      <c r="B3324" t="s">
        <v>4560</v>
      </c>
      <c r="C3324" t="s">
        <v>267</v>
      </c>
      <c r="D3324" t="s">
        <v>475</v>
      </c>
      <c r="E3324">
        <v>238</v>
      </c>
      <c r="F3324">
        <v>1523</v>
      </c>
      <c r="G3324">
        <v>5.9</v>
      </c>
    </row>
    <row r="3325" spans="1:7" x14ac:dyDescent="0.25">
      <c r="A3325" t="s">
        <v>7829</v>
      </c>
      <c r="B3325" t="s">
        <v>7828</v>
      </c>
      <c r="C3325" t="s">
        <v>267</v>
      </c>
      <c r="D3325" t="s">
        <v>475</v>
      </c>
      <c r="E3325">
        <v>251</v>
      </c>
      <c r="F3325">
        <v>508</v>
      </c>
      <c r="G3325">
        <v>6.6</v>
      </c>
    </row>
    <row r="3326" spans="1:7" x14ac:dyDescent="0.25">
      <c r="A3326" t="s">
        <v>3608</v>
      </c>
      <c r="B3326" t="s">
        <v>7166</v>
      </c>
      <c r="C3326" t="s">
        <v>267</v>
      </c>
      <c r="D3326" t="s">
        <v>475</v>
      </c>
      <c r="E3326">
        <v>236</v>
      </c>
      <c r="F3326">
        <v>613</v>
      </c>
      <c r="G3326">
        <v>2.6</v>
      </c>
    </row>
    <row r="3327" spans="1:7" x14ac:dyDescent="0.25">
      <c r="A3327" t="s">
        <v>2748</v>
      </c>
      <c r="B3327" t="s">
        <v>9895</v>
      </c>
      <c r="C3327" t="s">
        <v>267</v>
      </c>
      <c r="D3327" t="s">
        <v>475</v>
      </c>
      <c r="E3327">
        <v>514</v>
      </c>
      <c r="F3327">
        <v>4124</v>
      </c>
      <c r="G3327">
        <v>1.5</v>
      </c>
    </row>
    <row r="3328" spans="1:7" x14ac:dyDescent="0.25">
      <c r="A3328" t="s">
        <v>9419</v>
      </c>
      <c r="B3328" t="s">
        <v>9418</v>
      </c>
      <c r="C3328" t="s">
        <v>267</v>
      </c>
      <c r="D3328" t="s">
        <v>475</v>
      </c>
      <c r="E3328">
        <v>298</v>
      </c>
      <c r="F3328">
        <v>1095</v>
      </c>
      <c r="G3328">
        <v>1.2</v>
      </c>
    </row>
    <row r="3329" spans="1:7" x14ac:dyDescent="0.25">
      <c r="A3329" t="s">
        <v>538</v>
      </c>
      <c r="B3329" t="s">
        <v>3121</v>
      </c>
      <c r="C3329" t="s">
        <v>267</v>
      </c>
      <c r="D3329" t="s">
        <v>475</v>
      </c>
      <c r="E3329">
        <v>171</v>
      </c>
      <c r="F3329">
        <v>2571</v>
      </c>
      <c r="G3329">
        <v>2.6</v>
      </c>
    </row>
    <row r="3330" spans="1:7" x14ac:dyDescent="0.25">
      <c r="A3330" t="s">
        <v>2360</v>
      </c>
      <c r="B3330" t="s">
        <v>5405</v>
      </c>
      <c r="C3330" t="s">
        <v>267</v>
      </c>
      <c r="D3330" t="s">
        <v>475</v>
      </c>
      <c r="E3330">
        <v>243</v>
      </c>
      <c r="F3330">
        <v>1893</v>
      </c>
      <c r="G3330">
        <v>2.1</v>
      </c>
    </row>
    <row r="3331" spans="1:7" x14ac:dyDescent="0.25">
      <c r="A3331" t="s">
        <v>1483</v>
      </c>
      <c r="B3331" t="s">
        <v>9096</v>
      </c>
      <c r="C3331" t="s">
        <v>267</v>
      </c>
      <c r="D3331" t="s">
        <v>475</v>
      </c>
      <c r="E3331">
        <v>229</v>
      </c>
      <c r="F3331">
        <v>511</v>
      </c>
      <c r="G3331">
        <v>1</v>
      </c>
    </row>
    <row r="3332" spans="1:7" x14ac:dyDescent="0.25">
      <c r="A3332" t="s">
        <v>5917</v>
      </c>
      <c r="B3332" t="s">
        <v>10530</v>
      </c>
      <c r="C3332" t="s">
        <v>267</v>
      </c>
      <c r="D3332" t="s">
        <v>475</v>
      </c>
      <c r="E3332">
        <v>244</v>
      </c>
      <c r="F3332">
        <v>1646</v>
      </c>
      <c r="G3332">
        <v>21.6</v>
      </c>
    </row>
    <row r="3333" spans="1:7" x14ac:dyDescent="0.25">
      <c r="A3333" t="s">
        <v>7117</v>
      </c>
      <c r="B3333" t="s">
        <v>9022</v>
      </c>
      <c r="C3333" t="s">
        <v>267</v>
      </c>
      <c r="D3333" t="s">
        <v>475</v>
      </c>
      <c r="E3333">
        <v>365</v>
      </c>
      <c r="F3333">
        <v>764</v>
      </c>
      <c r="G3333">
        <v>1.7000000000000002</v>
      </c>
    </row>
    <row r="3334" spans="1:7" x14ac:dyDescent="0.25">
      <c r="A3334" t="s">
        <v>2447</v>
      </c>
      <c r="B3334" t="s">
        <v>7317</v>
      </c>
      <c r="C3334" t="s">
        <v>267</v>
      </c>
      <c r="D3334" t="s">
        <v>475</v>
      </c>
      <c r="E3334">
        <v>239</v>
      </c>
      <c r="F3334">
        <v>1963</v>
      </c>
      <c r="G3334">
        <v>1.3</v>
      </c>
    </row>
    <row r="3335" spans="1:7" x14ac:dyDescent="0.25">
      <c r="A3335" t="s">
        <v>1207</v>
      </c>
      <c r="B3335" t="s">
        <v>10152</v>
      </c>
      <c r="C3335" t="s">
        <v>267</v>
      </c>
      <c r="D3335" t="s">
        <v>475</v>
      </c>
      <c r="E3335">
        <v>303</v>
      </c>
      <c r="F3335">
        <v>415</v>
      </c>
      <c r="G3335">
        <v>0.60000000000000009</v>
      </c>
    </row>
    <row r="3336" spans="1:7" x14ac:dyDescent="0.25">
      <c r="A3336" t="s">
        <v>1115</v>
      </c>
      <c r="B3336" t="s">
        <v>11655</v>
      </c>
      <c r="C3336" t="s">
        <v>267</v>
      </c>
      <c r="D3336" t="s">
        <v>475</v>
      </c>
      <c r="E3336">
        <v>258</v>
      </c>
      <c r="F3336">
        <v>1705</v>
      </c>
      <c r="G3336">
        <v>1.4</v>
      </c>
    </row>
    <row r="3337" spans="1:7" x14ac:dyDescent="0.25">
      <c r="A3337" t="s">
        <v>4062</v>
      </c>
      <c r="B3337" t="s">
        <v>7273</v>
      </c>
      <c r="C3337" t="s">
        <v>267</v>
      </c>
      <c r="D3337" t="s">
        <v>475</v>
      </c>
      <c r="E3337">
        <v>263</v>
      </c>
      <c r="F3337">
        <v>981</v>
      </c>
      <c r="G3337">
        <v>1.3</v>
      </c>
    </row>
    <row r="3338" spans="1:7" x14ac:dyDescent="0.25">
      <c r="A3338" t="s">
        <v>2446</v>
      </c>
      <c r="B3338" t="s">
        <v>2533</v>
      </c>
      <c r="C3338" t="s">
        <v>267</v>
      </c>
      <c r="D3338" t="s">
        <v>475</v>
      </c>
      <c r="E3338">
        <v>301</v>
      </c>
      <c r="F3338">
        <v>1705</v>
      </c>
      <c r="G3338">
        <v>3.1</v>
      </c>
    </row>
    <row r="3339" spans="1:7" x14ac:dyDescent="0.25">
      <c r="A3339" t="s">
        <v>7420</v>
      </c>
      <c r="B3339" t="s">
        <v>7419</v>
      </c>
      <c r="C3339" t="s">
        <v>267</v>
      </c>
      <c r="D3339" t="s">
        <v>475</v>
      </c>
      <c r="E3339">
        <v>335</v>
      </c>
      <c r="F3339">
        <v>1278</v>
      </c>
      <c r="G3339">
        <v>2.2999999999999998</v>
      </c>
    </row>
    <row r="3340" spans="1:7" x14ac:dyDescent="0.25">
      <c r="A3340" t="s">
        <v>2885</v>
      </c>
      <c r="B3340" t="s">
        <v>7875</v>
      </c>
      <c r="C3340" t="s">
        <v>267</v>
      </c>
      <c r="D3340" t="s">
        <v>475</v>
      </c>
      <c r="E3340">
        <v>276</v>
      </c>
      <c r="F3340">
        <v>620</v>
      </c>
      <c r="G3340">
        <v>0.70000000000000007</v>
      </c>
    </row>
    <row r="3341" spans="1:7" x14ac:dyDescent="0.25">
      <c r="A3341" t="s">
        <v>656</v>
      </c>
      <c r="B3341" t="s">
        <v>8541</v>
      </c>
      <c r="C3341" t="s">
        <v>267</v>
      </c>
      <c r="D3341" t="s">
        <v>475</v>
      </c>
      <c r="E3341">
        <v>237</v>
      </c>
      <c r="F3341">
        <v>1247</v>
      </c>
      <c r="G3341">
        <v>0.8</v>
      </c>
    </row>
    <row r="3342" spans="1:7" x14ac:dyDescent="0.25">
      <c r="A3342" t="s">
        <v>5640</v>
      </c>
      <c r="B3342" t="s">
        <v>8126</v>
      </c>
      <c r="C3342" t="s">
        <v>267</v>
      </c>
      <c r="D3342" t="s">
        <v>475</v>
      </c>
      <c r="E3342">
        <v>229</v>
      </c>
      <c r="F3342">
        <v>821</v>
      </c>
      <c r="G3342">
        <v>2.2000000000000002</v>
      </c>
    </row>
    <row r="3343" spans="1:7" x14ac:dyDescent="0.25">
      <c r="A3343" t="s">
        <v>10010</v>
      </c>
      <c r="B3343" t="s">
        <v>10009</v>
      </c>
      <c r="C3343" t="s">
        <v>267</v>
      </c>
      <c r="D3343" t="s">
        <v>475</v>
      </c>
      <c r="E3343">
        <v>210</v>
      </c>
      <c r="F3343">
        <v>1493</v>
      </c>
      <c r="G3343">
        <v>2.2000000000000002</v>
      </c>
    </row>
    <row r="3344" spans="1:7" x14ac:dyDescent="0.25">
      <c r="A3344" t="s">
        <v>1167</v>
      </c>
      <c r="B3344" t="s">
        <v>10591</v>
      </c>
      <c r="C3344" t="s">
        <v>267</v>
      </c>
      <c r="D3344" t="s">
        <v>475</v>
      </c>
      <c r="E3344">
        <v>278</v>
      </c>
      <c r="F3344">
        <v>1035</v>
      </c>
      <c r="G3344">
        <v>4</v>
      </c>
    </row>
    <row r="3345" spans="1:7" x14ac:dyDescent="0.25">
      <c r="A3345" t="s">
        <v>6484</v>
      </c>
      <c r="B3345" t="s">
        <v>6483</v>
      </c>
      <c r="C3345" t="s">
        <v>267</v>
      </c>
      <c r="D3345" t="s">
        <v>475</v>
      </c>
      <c r="E3345">
        <v>253</v>
      </c>
      <c r="F3345">
        <v>1223</v>
      </c>
      <c r="G3345">
        <v>15.5</v>
      </c>
    </row>
    <row r="3346" spans="1:7" x14ac:dyDescent="0.25">
      <c r="A3346" t="s">
        <v>3064</v>
      </c>
      <c r="B3346" t="s">
        <v>3063</v>
      </c>
      <c r="C3346" t="s">
        <v>267</v>
      </c>
      <c r="D3346" t="s">
        <v>475</v>
      </c>
      <c r="E3346">
        <v>385</v>
      </c>
      <c r="F3346">
        <v>1043</v>
      </c>
      <c r="G3346">
        <v>2.2999999999999998</v>
      </c>
    </row>
    <row r="3347" spans="1:7" x14ac:dyDescent="0.25">
      <c r="A3347" t="s">
        <v>4096</v>
      </c>
      <c r="B3347" t="s">
        <v>5627</v>
      </c>
      <c r="C3347" t="s">
        <v>267</v>
      </c>
      <c r="D3347" t="s">
        <v>475</v>
      </c>
      <c r="E3347">
        <v>302</v>
      </c>
      <c r="F3347">
        <v>1484</v>
      </c>
      <c r="G3347">
        <v>0.9</v>
      </c>
    </row>
    <row r="3348" spans="1:7" x14ac:dyDescent="0.25">
      <c r="A3348" t="s">
        <v>1860</v>
      </c>
      <c r="B3348" t="s">
        <v>10361</v>
      </c>
      <c r="C3348" t="s">
        <v>267</v>
      </c>
      <c r="D3348" t="s">
        <v>475</v>
      </c>
      <c r="E3348">
        <v>295</v>
      </c>
      <c r="F3348">
        <v>953</v>
      </c>
      <c r="G3348">
        <v>4.2</v>
      </c>
    </row>
    <row r="3349" spans="1:7" x14ac:dyDescent="0.25">
      <c r="A3349" t="s">
        <v>10498</v>
      </c>
      <c r="B3349" t="s">
        <v>10497</v>
      </c>
      <c r="C3349" t="s">
        <v>267</v>
      </c>
      <c r="D3349" t="s">
        <v>475</v>
      </c>
      <c r="E3349">
        <v>284</v>
      </c>
      <c r="F3349">
        <v>2467</v>
      </c>
      <c r="G3349">
        <v>3.8</v>
      </c>
    </row>
    <row r="3350" spans="1:7" x14ac:dyDescent="0.25">
      <c r="A3350" t="s">
        <v>11309</v>
      </c>
      <c r="B3350" t="s">
        <v>7517</v>
      </c>
      <c r="C3350" t="s">
        <v>267</v>
      </c>
      <c r="D3350" t="s">
        <v>475</v>
      </c>
      <c r="E3350">
        <v>252</v>
      </c>
      <c r="F3350">
        <v>776</v>
      </c>
      <c r="G3350">
        <v>0.60000000000000009</v>
      </c>
    </row>
    <row r="3351" spans="1:7" x14ac:dyDescent="0.25">
      <c r="A3351" t="s">
        <v>12504</v>
      </c>
      <c r="B3351" t="s">
        <v>12503</v>
      </c>
      <c r="C3351" t="s">
        <v>267</v>
      </c>
      <c r="D3351" t="s">
        <v>475</v>
      </c>
      <c r="E3351">
        <v>263</v>
      </c>
      <c r="F3351">
        <v>530</v>
      </c>
      <c r="G3351">
        <v>2.9</v>
      </c>
    </row>
    <row r="3352" spans="1:7" x14ac:dyDescent="0.25">
      <c r="A3352" t="s">
        <v>2591</v>
      </c>
      <c r="B3352" t="s">
        <v>2590</v>
      </c>
      <c r="C3352" t="s">
        <v>267</v>
      </c>
      <c r="D3352" t="s">
        <v>475</v>
      </c>
      <c r="E3352">
        <v>295</v>
      </c>
      <c r="F3352">
        <v>870</v>
      </c>
      <c r="G3352">
        <v>1.3</v>
      </c>
    </row>
    <row r="3353" spans="1:7" x14ac:dyDescent="0.25">
      <c r="A3353" t="s">
        <v>10608</v>
      </c>
      <c r="B3353" t="s">
        <v>10959</v>
      </c>
      <c r="C3353" t="s">
        <v>267</v>
      </c>
      <c r="D3353" t="s">
        <v>475</v>
      </c>
      <c r="E3353">
        <v>242</v>
      </c>
      <c r="F3353">
        <v>921</v>
      </c>
      <c r="G3353">
        <v>13.3</v>
      </c>
    </row>
    <row r="3354" spans="1:7" x14ac:dyDescent="0.25">
      <c r="A3354" t="s">
        <v>4616</v>
      </c>
      <c r="B3354" t="s">
        <v>5562</v>
      </c>
      <c r="C3354" t="s">
        <v>267</v>
      </c>
      <c r="D3354" t="s">
        <v>475</v>
      </c>
      <c r="E3354">
        <v>268</v>
      </c>
      <c r="F3354">
        <v>1045</v>
      </c>
      <c r="G3354">
        <v>0.70000000000000007</v>
      </c>
    </row>
    <row r="3355" spans="1:7" x14ac:dyDescent="0.25">
      <c r="A3355" t="s">
        <v>1543</v>
      </c>
      <c r="B3355" t="s">
        <v>1542</v>
      </c>
      <c r="C3355" t="s">
        <v>267</v>
      </c>
      <c r="D3355" t="s">
        <v>475</v>
      </c>
      <c r="E3355">
        <v>280</v>
      </c>
      <c r="F3355">
        <v>2949</v>
      </c>
      <c r="G3355">
        <v>0.5</v>
      </c>
    </row>
    <row r="3356" spans="1:7" x14ac:dyDescent="0.25">
      <c r="A3356" t="s">
        <v>5468</v>
      </c>
      <c r="B3356" t="s">
        <v>12096</v>
      </c>
      <c r="C3356" t="s">
        <v>267</v>
      </c>
      <c r="D3356" t="s">
        <v>475</v>
      </c>
      <c r="E3356">
        <v>316</v>
      </c>
      <c r="F3356">
        <v>730</v>
      </c>
      <c r="G3356">
        <v>0.70000000000000007</v>
      </c>
    </row>
    <row r="3357" spans="1:7" x14ac:dyDescent="0.25">
      <c r="A3357" t="s">
        <v>4740</v>
      </c>
      <c r="B3357" t="s">
        <v>8508</v>
      </c>
      <c r="C3357" t="s">
        <v>267</v>
      </c>
      <c r="D3357" t="s">
        <v>475</v>
      </c>
      <c r="E3357">
        <v>288</v>
      </c>
      <c r="F3357">
        <v>368</v>
      </c>
      <c r="G3357">
        <v>0.5</v>
      </c>
    </row>
    <row r="3358" spans="1:7" x14ac:dyDescent="0.25">
      <c r="A3358" t="s">
        <v>6592</v>
      </c>
      <c r="B3358" t="s">
        <v>11630</v>
      </c>
      <c r="C3358" t="s">
        <v>267</v>
      </c>
      <c r="D3358" t="s">
        <v>475</v>
      </c>
      <c r="E3358">
        <v>379</v>
      </c>
      <c r="F3358">
        <v>1556</v>
      </c>
      <c r="G3358">
        <v>2.7</v>
      </c>
    </row>
    <row r="3359" spans="1:7" x14ac:dyDescent="0.25">
      <c r="A3359" t="s">
        <v>1303</v>
      </c>
      <c r="B3359" t="s">
        <v>7179</v>
      </c>
      <c r="C3359" t="s">
        <v>267</v>
      </c>
      <c r="D3359" t="s">
        <v>475</v>
      </c>
      <c r="E3359">
        <v>519</v>
      </c>
      <c r="F3359">
        <v>4873</v>
      </c>
      <c r="G3359">
        <v>2.6</v>
      </c>
    </row>
    <row r="3360" spans="1:7" x14ac:dyDescent="0.25">
      <c r="A3360" t="s">
        <v>3494</v>
      </c>
      <c r="B3360" t="s">
        <v>3493</v>
      </c>
      <c r="C3360" t="s">
        <v>267</v>
      </c>
      <c r="D3360" t="s">
        <v>475</v>
      </c>
      <c r="E3360">
        <v>317</v>
      </c>
      <c r="F3360">
        <v>584</v>
      </c>
      <c r="G3360">
        <v>1.6</v>
      </c>
    </row>
    <row r="3361" spans="1:7" x14ac:dyDescent="0.25">
      <c r="A3361" t="s">
        <v>6467</v>
      </c>
      <c r="B3361" t="s">
        <v>6466</v>
      </c>
      <c r="C3361" t="s">
        <v>267</v>
      </c>
      <c r="D3361" t="s">
        <v>475</v>
      </c>
      <c r="E3361">
        <v>274</v>
      </c>
      <c r="F3361">
        <v>705</v>
      </c>
      <c r="G3361">
        <v>2.4</v>
      </c>
    </row>
    <row r="3362" spans="1:7" x14ac:dyDescent="0.25">
      <c r="A3362" t="s">
        <v>3174</v>
      </c>
      <c r="B3362" t="s">
        <v>3173</v>
      </c>
      <c r="C3362" t="s">
        <v>267</v>
      </c>
      <c r="D3362" t="s">
        <v>475</v>
      </c>
      <c r="E3362">
        <v>323</v>
      </c>
      <c r="F3362">
        <v>978</v>
      </c>
      <c r="G3362">
        <v>2.1</v>
      </c>
    </row>
    <row r="3363" spans="1:7" x14ac:dyDescent="0.25">
      <c r="A3363" t="s">
        <v>4598</v>
      </c>
      <c r="B3363" t="s">
        <v>5276</v>
      </c>
      <c r="C3363" t="s">
        <v>267</v>
      </c>
      <c r="D3363" t="s">
        <v>475</v>
      </c>
      <c r="E3363">
        <v>521</v>
      </c>
      <c r="F3363">
        <v>3815</v>
      </c>
      <c r="G3363">
        <v>1.6</v>
      </c>
    </row>
    <row r="3364" spans="1:7" x14ac:dyDescent="0.25">
      <c r="A3364" t="s">
        <v>2309</v>
      </c>
      <c r="B3364" t="s">
        <v>2308</v>
      </c>
      <c r="C3364" t="s">
        <v>267</v>
      </c>
      <c r="D3364" t="s">
        <v>475</v>
      </c>
      <c r="E3364">
        <v>239</v>
      </c>
      <c r="F3364">
        <v>652</v>
      </c>
      <c r="G3364">
        <v>2.8</v>
      </c>
    </row>
    <row r="3365" spans="1:7" x14ac:dyDescent="0.25">
      <c r="A3365" t="s">
        <v>3432</v>
      </c>
      <c r="B3365" t="s">
        <v>3431</v>
      </c>
      <c r="C3365" t="s">
        <v>267</v>
      </c>
      <c r="D3365" t="s">
        <v>475</v>
      </c>
      <c r="E3365">
        <v>255</v>
      </c>
      <c r="F3365">
        <v>1339</v>
      </c>
      <c r="G3365">
        <v>2.5</v>
      </c>
    </row>
    <row r="3366" spans="1:7" x14ac:dyDescent="0.25">
      <c r="A3366" t="s">
        <v>9737</v>
      </c>
      <c r="B3366" t="s">
        <v>10207</v>
      </c>
      <c r="C3366" t="s">
        <v>267</v>
      </c>
      <c r="D3366" t="s">
        <v>475</v>
      </c>
      <c r="E3366">
        <v>249</v>
      </c>
      <c r="F3366">
        <v>724</v>
      </c>
      <c r="G3366">
        <v>1.3</v>
      </c>
    </row>
    <row r="3367" spans="1:7" x14ac:dyDescent="0.25">
      <c r="A3367" t="s">
        <v>9723</v>
      </c>
      <c r="B3367" t="s">
        <v>10511</v>
      </c>
      <c r="C3367" t="s">
        <v>267</v>
      </c>
      <c r="D3367" t="s">
        <v>475</v>
      </c>
      <c r="E3367">
        <v>241</v>
      </c>
      <c r="F3367">
        <v>1748</v>
      </c>
      <c r="G3367">
        <v>2.7</v>
      </c>
    </row>
    <row r="3368" spans="1:7" x14ac:dyDescent="0.25">
      <c r="A3368" t="s">
        <v>12568</v>
      </c>
      <c r="B3368" t="s">
        <v>12567</v>
      </c>
      <c r="C3368" t="s">
        <v>267</v>
      </c>
      <c r="D3368" t="s">
        <v>475</v>
      </c>
      <c r="E3368">
        <v>235</v>
      </c>
      <c r="F3368">
        <v>1080</v>
      </c>
      <c r="G3368">
        <v>3.2</v>
      </c>
    </row>
    <row r="3369" spans="1:7" x14ac:dyDescent="0.25">
      <c r="A3369" t="s">
        <v>2766</v>
      </c>
      <c r="B3369" t="s">
        <v>11179</v>
      </c>
      <c r="C3369" t="s">
        <v>267</v>
      </c>
      <c r="D3369" t="s">
        <v>475</v>
      </c>
      <c r="E3369">
        <v>213</v>
      </c>
      <c r="F3369">
        <v>392</v>
      </c>
      <c r="G3369">
        <v>1.1000000000000001</v>
      </c>
    </row>
    <row r="3370" spans="1:7" x14ac:dyDescent="0.25">
      <c r="A3370" t="s">
        <v>10144</v>
      </c>
      <c r="B3370" t="s">
        <v>10143</v>
      </c>
      <c r="C3370" t="s">
        <v>267</v>
      </c>
      <c r="D3370" t="s">
        <v>475</v>
      </c>
      <c r="E3370">
        <v>204</v>
      </c>
      <c r="F3370">
        <v>798</v>
      </c>
      <c r="G3370">
        <v>1.6</v>
      </c>
    </row>
    <row r="3371" spans="1:7" x14ac:dyDescent="0.25">
      <c r="A3371" t="s">
        <v>2456</v>
      </c>
      <c r="B3371" t="s">
        <v>7563</v>
      </c>
      <c r="C3371" t="s">
        <v>267</v>
      </c>
      <c r="D3371" t="s">
        <v>475</v>
      </c>
      <c r="E3371">
        <v>256</v>
      </c>
      <c r="F3371">
        <v>1474</v>
      </c>
      <c r="G3371">
        <v>0.70000000000000007</v>
      </c>
    </row>
    <row r="3372" spans="1:7" x14ac:dyDescent="0.25">
      <c r="A3372" t="s">
        <v>8415</v>
      </c>
      <c r="B3372" t="s">
        <v>8414</v>
      </c>
      <c r="C3372" t="s">
        <v>267</v>
      </c>
      <c r="D3372" t="s">
        <v>475</v>
      </c>
      <c r="E3372">
        <v>239</v>
      </c>
      <c r="F3372">
        <v>1279</v>
      </c>
      <c r="G3372">
        <v>0.9</v>
      </c>
    </row>
    <row r="3373" spans="1:7" x14ac:dyDescent="0.25">
      <c r="A3373" t="s">
        <v>9821</v>
      </c>
      <c r="B3373" t="s">
        <v>9820</v>
      </c>
      <c r="C3373" t="s">
        <v>267</v>
      </c>
      <c r="D3373" t="s">
        <v>475</v>
      </c>
      <c r="E3373">
        <v>221</v>
      </c>
      <c r="F3373">
        <v>899</v>
      </c>
      <c r="G3373">
        <v>1.8</v>
      </c>
    </row>
    <row r="3374" spans="1:7" x14ac:dyDescent="0.25">
      <c r="A3374" t="s">
        <v>3126</v>
      </c>
      <c r="B3374" t="s">
        <v>3125</v>
      </c>
      <c r="C3374" t="s">
        <v>267</v>
      </c>
      <c r="D3374" t="s">
        <v>475</v>
      </c>
      <c r="E3374">
        <v>177</v>
      </c>
      <c r="F3374">
        <v>670</v>
      </c>
      <c r="G3374">
        <v>22.7</v>
      </c>
    </row>
    <row r="3375" spans="1:7" x14ac:dyDescent="0.25">
      <c r="A3375" t="s">
        <v>2134</v>
      </c>
      <c r="B3375" t="s">
        <v>8806</v>
      </c>
      <c r="C3375" t="s">
        <v>267</v>
      </c>
      <c r="D3375" t="s">
        <v>475</v>
      </c>
      <c r="E3375">
        <v>320</v>
      </c>
      <c r="F3375">
        <v>1078</v>
      </c>
      <c r="G3375">
        <v>1.2</v>
      </c>
    </row>
    <row r="3376" spans="1:7" x14ac:dyDescent="0.25">
      <c r="A3376" t="s">
        <v>3858</v>
      </c>
      <c r="B3376" t="s">
        <v>11317</v>
      </c>
      <c r="C3376" t="s">
        <v>267</v>
      </c>
      <c r="D3376" t="s">
        <v>475</v>
      </c>
      <c r="E3376">
        <v>166</v>
      </c>
      <c r="F3376">
        <v>1391</v>
      </c>
      <c r="G3376">
        <v>16.3</v>
      </c>
    </row>
    <row r="3377" spans="1:7" x14ac:dyDescent="0.25">
      <c r="A3377" t="s">
        <v>6790</v>
      </c>
      <c r="B3377" t="s">
        <v>8278</v>
      </c>
      <c r="C3377" t="s">
        <v>267</v>
      </c>
      <c r="D3377" t="s">
        <v>475</v>
      </c>
      <c r="E3377">
        <v>262</v>
      </c>
      <c r="F3377">
        <v>782</v>
      </c>
      <c r="G3377">
        <v>1.6</v>
      </c>
    </row>
    <row r="3378" spans="1:7" x14ac:dyDescent="0.25">
      <c r="A3378" t="s">
        <v>9644</v>
      </c>
      <c r="B3378" t="s">
        <v>9643</v>
      </c>
      <c r="C3378" t="s">
        <v>267</v>
      </c>
      <c r="D3378" t="s">
        <v>475</v>
      </c>
      <c r="E3378">
        <v>242</v>
      </c>
      <c r="F3378">
        <v>661</v>
      </c>
      <c r="G3378">
        <v>1.4</v>
      </c>
    </row>
    <row r="3379" spans="1:7" x14ac:dyDescent="0.25">
      <c r="A3379" t="s">
        <v>6424</v>
      </c>
      <c r="B3379" t="s">
        <v>6423</v>
      </c>
      <c r="C3379" t="s">
        <v>271</v>
      </c>
      <c r="D3379" t="s">
        <v>496</v>
      </c>
      <c r="E3379">
        <v>190</v>
      </c>
      <c r="F3379">
        <v>1735</v>
      </c>
      <c r="G3379">
        <v>37.5</v>
      </c>
    </row>
    <row r="3380" spans="1:7" x14ac:dyDescent="0.25">
      <c r="A3380" t="s">
        <v>2510</v>
      </c>
      <c r="B3380" t="s">
        <v>9187</v>
      </c>
      <c r="C3380" t="s">
        <v>271</v>
      </c>
      <c r="D3380" t="s">
        <v>496</v>
      </c>
      <c r="E3380">
        <v>255</v>
      </c>
      <c r="F3380">
        <v>1933</v>
      </c>
      <c r="G3380">
        <v>1</v>
      </c>
    </row>
    <row r="3381" spans="1:7" x14ac:dyDescent="0.25">
      <c r="A3381" t="s">
        <v>1373</v>
      </c>
      <c r="B3381" t="s">
        <v>7647</v>
      </c>
      <c r="C3381" t="s">
        <v>271</v>
      </c>
      <c r="D3381" t="s">
        <v>496</v>
      </c>
      <c r="E3381">
        <v>518</v>
      </c>
      <c r="F3381">
        <v>414</v>
      </c>
      <c r="G3381">
        <v>2.1</v>
      </c>
    </row>
    <row r="3382" spans="1:7" x14ac:dyDescent="0.25">
      <c r="A3382" t="s">
        <v>3196</v>
      </c>
      <c r="B3382" t="s">
        <v>9098</v>
      </c>
      <c r="C3382" t="s">
        <v>271</v>
      </c>
      <c r="D3382" t="s">
        <v>496</v>
      </c>
      <c r="E3382">
        <v>227</v>
      </c>
      <c r="F3382">
        <v>744</v>
      </c>
      <c r="G3382">
        <v>2.6</v>
      </c>
    </row>
    <row r="3383" spans="1:7" x14ac:dyDescent="0.25">
      <c r="A3383" t="s">
        <v>3404</v>
      </c>
      <c r="B3383" t="s">
        <v>8887</v>
      </c>
      <c r="C3383" t="s">
        <v>271</v>
      </c>
      <c r="D3383" t="s">
        <v>496</v>
      </c>
      <c r="E3383">
        <v>404</v>
      </c>
      <c r="F3383">
        <v>5178</v>
      </c>
      <c r="G3383">
        <v>1.4</v>
      </c>
    </row>
    <row r="3384" spans="1:7" x14ac:dyDescent="0.25">
      <c r="A3384" t="s">
        <v>1456</v>
      </c>
      <c r="B3384" t="s">
        <v>10411</v>
      </c>
      <c r="C3384" t="s">
        <v>271</v>
      </c>
      <c r="D3384" t="s">
        <v>496</v>
      </c>
      <c r="E3384">
        <v>177</v>
      </c>
      <c r="F3384">
        <v>1988</v>
      </c>
      <c r="G3384">
        <v>1.7000000000000002</v>
      </c>
    </row>
    <row r="3385" spans="1:7" x14ac:dyDescent="0.25">
      <c r="A3385" t="s">
        <v>4691</v>
      </c>
      <c r="B3385" t="s">
        <v>11323</v>
      </c>
      <c r="C3385" t="s">
        <v>271</v>
      </c>
      <c r="D3385" t="s">
        <v>496</v>
      </c>
      <c r="E3385">
        <v>209</v>
      </c>
      <c r="F3385">
        <v>1663</v>
      </c>
      <c r="G3385">
        <v>3.7</v>
      </c>
    </row>
    <row r="3386" spans="1:7" x14ac:dyDescent="0.25">
      <c r="A3386" t="s">
        <v>3527</v>
      </c>
      <c r="B3386" t="s">
        <v>8632</v>
      </c>
      <c r="C3386" t="s">
        <v>271</v>
      </c>
      <c r="D3386" t="s">
        <v>496</v>
      </c>
      <c r="E3386">
        <v>317</v>
      </c>
      <c r="F3386">
        <v>4167</v>
      </c>
      <c r="G3386">
        <v>2</v>
      </c>
    </row>
    <row r="3387" spans="1:7" x14ac:dyDescent="0.25">
      <c r="A3387" t="s">
        <v>4293</v>
      </c>
      <c r="B3387" t="s">
        <v>4292</v>
      </c>
      <c r="C3387" t="s">
        <v>271</v>
      </c>
      <c r="D3387" t="s">
        <v>496</v>
      </c>
      <c r="E3387">
        <v>191</v>
      </c>
      <c r="F3387">
        <v>2157</v>
      </c>
      <c r="G3387">
        <v>3.5</v>
      </c>
    </row>
    <row r="3388" spans="1:7" x14ac:dyDescent="0.25">
      <c r="A3388" t="s">
        <v>2002</v>
      </c>
      <c r="B3388" t="s">
        <v>4882</v>
      </c>
      <c r="C3388" t="s">
        <v>271</v>
      </c>
      <c r="D3388" t="s">
        <v>496</v>
      </c>
      <c r="E3388">
        <v>244</v>
      </c>
      <c r="F3388">
        <v>1545</v>
      </c>
      <c r="G3388">
        <v>0.60000000000000009</v>
      </c>
    </row>
    <row r="3389" spans="1:7" x14ac:dyDescent="0.25">
      <c r="A3389" t="s">
        <v>5444</v>
      </c>
      <c r="B3389" t="s">
        <v>11279</v>
      </c>
      <c r="C3389" t="s">
        <v>271</v>
      </c>
      <c r="D3389" t="s">
        <v>496</v>
      </c>
      <c r="E3389">
        <v>183</v>
      </c>
      <c r="F3389">
        <v>5373</v>
      </c>
      <c r="G3389">
        <v>10.7</v>
      </c>
    </row>
    <row r="3390" spans="1:7" x14ac:dyDescent="0.25">
      <c r="A3390" t="s">
        <v>1225</v>
      </c>
      <c r="B3390" t="s">
        <v>5795</v>
      </c>
      <c r="C3390" t="s">
        <v>271</v>
      </c>
      <c r="D3390" t="s">
        <v>496</v>
      </c>
      <c r="E3390">
        <v>272</v>
      </c>
      <c r="F3390">
        <v>4134</v>
      </c>
      <c r="G3390">
        <v>1.3</v>
      </c>
    </row>
    <row r="3391" spans="1:7" x14ac:dyDescent="0.25">
      <c r="A3391" t="s">
        <v>807</v>
      </c>
      <c r="B3391" t="s">
        <v>3596</v>
      </c>
      <c r="C3391" t="s">
        <v>271</v>
      </c>
      <c r="D3391" t="s">
        <v>496</v>
      </c>
      <c r="E3391">
        <v>208</v>
      </c>
      <c r="F3391">
        <v>6333</v>
      </c>
      <c r="G3391">
        <v>1.6</v>
      </c>
    </row>
    <row r="3392" spans="1:7" x14ac:dyDescent="0.25">
      <c r="A3392" t="s">
        <v>4863</v>
      </c>
      <c r="B3392" t="s">
        <v>10378</v>
      </c>
      <c r="C3392" t="s">
        <v>271</v>
      </c>
      <c r="D3392" t="s">
        <v>496</v>
      </c>
      <c r="E3392">
        <v>558</v>
      </c>
      <c r="F3392">
        <v>4886</v>
      </c>
      <c r="G3392">
        <v>0.70000000000000007</v>
      </c>
    </row>
    <row r="3393" spans="1:7" x14ac:dyDescent="0.25">
      <c r="A3393" t="s">
        <v>5256</v>
      </c>
      <c r="B3393" t="s">
        <v>9288</v>
      </c>
      <c r="C3393" t="s">
        <v>271</v>
      </c>
      <c r="D3393" t="s">
        <v>496</v>
      </c>
      <c r="E3393">
        <v>225</v>
      </c>
      <c r="F3393">
        <v>4781</v>
      </c>
      <c r="G3393">
        <v>2</v>
      </c>
    </row>
    <row r="3394" spans="1:7" x14ac:dyDescent="0.25">
      <c r="A3394" t="s">
        <v>2370</v>
      </c>
      <c r="B3394" t="s">
        <v>8238</v>
      </c>
      <c r="C3394" t="s">
        <v>271</v>
      </c>
      <c r="D3394" t="s">
        <v>496</v>
      </c>
      <c r="E3394">
        <v>231</v>
      </c>
      <c r="F3394">
        <v>2581</v>
      </c>
      <c r="G3394">
        <v>0.8</v>
      </c>
    </row>
    <row r="3395" spans="1:7" x14ac:dyDescent="0.25">
      <c r="A3395" t="s">
        <v>5892</v>
      </c>
      <c r="B3395" t="s">
        <v>5891</v>
      </c>
      <c r="C3395" t="s">
        <v>271</v>
      </c>
      <c r="D3395" t="s">
        <v>496</v>
      </c>
      <c r="E3395">
        <v>247</v>
      </c>
      <c r="F3395">
        <v>1810</v>
      </c>
      <c r="G3395">
        <v>3.5</v>
      </c>
    </row>
    <row r="3396" spans="1:7" x14ac:dyDescent="0.25">
      <c r="A3396" t="s">
        <v>7554</v>
      </c>
      <c r="B3396" t="s">
        <v>9774</v>
      </c>
      <c r="C3396" t="s">
        <v>271</v>
      </c>
      <c r="D3396" t="s">
        <v>496</v>
      </c>
      <c r="E3396">
        <v>274</v>
      </c>
      <c r="F3396">
        <v>3617</v>
      </c>
      <c r="G3396">
        <v>1.3</v>
      </c>
    </row>
    <row r="3397" spans="1:7" x14ac:dyDescent="0.25">
      <c r="A3397" t="s">
        <v>5267</v>
      </c>
      <c r="B3397" t="s">
        <v>5266</v>
      </c>
      <c r="C3397" t="s">
        <v>271</v>
      </c>
      <c r="D3397" t="s">
        <v>496</v>
      </c>
      <c r="E3397">
        <v>267</v>
      </c>
      <c r="F3397">
        <v>4134</v>
      </c>
      <c r="G3397">
        <v>1.7000000000000002</v>
      </c>
    </row>
    <row r="3398" spans="1:7" x14ac:dyDescent="0.25">
      <c r="A3398" t="s">
        <v>3538</v>
      </c>
      <c r="B3398" t="s">
        <v>9249</v>
      </c>
      <c r="C3398" t="s">
        <v>271</v>
      </c>
      <c r="D3398" t="s">
        <v>496</v>
      </c>
      <c r="E3398">
        <v>203</v>
      </c>
      <c r="F3398">
        <v>4817</v>
      </c>
      <c r="G3398">
        <v>5.8</v>
      </c>
    </row>
    <row r="3399" spans="1:7" x14ac:dyDescent="0.25">
      <c r="A3399" t="s">
        <v>5222</v>
      </c>
      <c r="B3399" t="s">
        <v>9476</v>
      </c>
      <c r="C3399" t="s">
        <v>271</v>
      </c>
      <c r="D3399" t="s">
        <v>496</v>
      </c>
      <c r="E3399">
        <v>232</v>
      </c>
      <c r="F3399">
        <v>4151</v>
      </c>
      <c r="G3399">
        <v>1.3</v>
      </c>
    </row>
    <row r="3400" spans="1:7" x14ac:dyDescent="0.25">
      <c r="A3400" t="s">
        <v>4693</v>
      </c>
      <c r="B3400" t="s">
        <v>12005</v>
      </c>
      <c r="C3400" t="s">
        <v>271</v>
      </c>
      <c r="D3400" t="s">
        <v>496</v>
      </c>
      <c r="E3400">
        <v>206</v>
      </c>
      <c r="F3400">
        <v>1307</v>
      </c>
      <c r="G3400">
        <v>2.5</v>
      </c>
    </row>
    <row r="3401" spans="1:7" x14ac:dyDescent="0.25">
      <c r="A3401" t="s">
        <v>3314</v>
      </c>
      <c r="B3401" t="s">
        <v>10774</v>
      </c>
      <c r="C3401" t="s">
        <v>271</v>
      </c>
      <c r="D3401" t="s">
        <v>496</v>
      </c>
      <c r="E3401">
        <v>303</v>
      </c>
      <c r="F3401">
        <v>2618</v>
      </c>
      <c r="G3401">
        <v>0.9</v>
      </c>
    </row>
    <row r="3402" spans="1:7" x14ac:dyDescent="0.25">
      <c r="A3402" t="s">
        <v>2379</v>
      </c>
      <c r="B3402" t="s">
        <v>11412</v>
      </c>
      <c r="C3402" t="s">
        <v>271</v>
      </c>
      <c r="D3402" t="s">
        <v>496</v>
      </c>
      <c r="E3402">
        <v>217</v>
      </c>
      <c r="F3402">
        <v>4543</v>
      </c>
      <c r="G3402">
        <v>2</v>
      </c>
    </row>
    <row r="3403" spans="1:7" x14ac:dyDescent="0.25">
      <c r="A3403" t="s">
        <v>5064</v>
      </c>
      <c r="B3403" t="s">
        <v>9599</v>
      </c>
      <c r="C3403" t="s">
        <v>271</v>
      </c>
      <c r="D3403" t="s">
        <v>496</v>
      </c>
      <c r="E3403">
        <v>287</v>
      </c>
      <c r="F3403">
        <v>4793</v>
      </c>
      <c r="G3403">
        <v>0.60000000000000009</v>
      </c>
    </row>
    <row r="3404" spans="1:7" x14ac:dyDescent="0.25">
      <c r="A3404" t="s">
        <v>8823</v>
      </c>
      <c r="B3404" t="s">
        <v>10519</v>
      </c>
      <c r="C3404" t="s">
        <v>271</v>
      </c>
      <c r="D3404" t="s">
        <v>496</v>
      </c>
      <c r="E3404">
        <v>326</v>
      </c>
      <c r="F3404">
        <v>2502</v>
      </c>
      <c r="G3404">
        <v>0.8</v>
      </c>
    </row>
    <row r="3405" spans="1:7" x14ac:dyDescent="0.25">
      <c r="A3405" t="s">
        <v>6597</v>
      </c>
      <c r="B3405" t="s">
        <v>12468</v>
      </c>
      <c r="C3405" t="s">
        <v>271</v>
      </c>
      <c r="D3405" t="s">
        <v>496</v>
      </c>
      <c r="E3405">
        <v>510</v>
      </c>
      <c r="F3405">
        <v>5090</v>
      </c>
      <c r="G3405">
        <v>0.5</v>
      </c>
    </row>
    <row r="3406" spans="1:7" x14ac:dyDescent="0.25">
      <c r="A3406" t="s">
        <v>4120</v>
      </c>
      <c r="B3406" t="s">
        <v>4119</v>
      </c>
      <c r="C3406" t="s">
        <v>271</v>
      </c>
      <c r="D3406" t="s">
        <v>496</v>
      </c>
      <c r="E3406">
        <v>224</v>
      </c>
      <c r="F3406">
        <v>5594</v>
      </c>
      <c r="G3406">
        <v>1</v>
      </c>
    </row>
    <row r="3407" spans="1:7" x14ac:dyDescent="0.25">
      <c r="A3407" t="s">
        <v>4099</v>
      </c>
      <c r="B3407" t="s">
        <v>4098</v>
      </c>
      <c r="C3407" t="s">
        <v>271</v>
      </c>
      <c r="D3407" t="s">
        <v>496</v>
      </c>
      <c r="E3407">
        <v>238</v>
      </c>
      <c r="F3407">
        <v>4005</v>
      </c>
      <c r="G3407">
        <v>1.3</v>
      </c>
    </row>
    <row r="3408" spans="1:7" x14ac:dyDescent="0.25">
      <c r="A3408" t="s">
        <v>821</v>
      </c>
      <c r="B3408" t="s">
        <v>7088</v>
      </c>
      <c r="C3408" t="s">
        <v>271</v>
      </c>
      <c r="D3408" t="s">
        <v>496</v>
      </c>
      <c r="E3408">
        <v>185</v>
      </c>
      <c r="F3408">
        <v>1579</v>
      </c>
      <c r="G3408">
        <v>5.2</v>
      </c>
    </row>
    <row r="3409" spans="1:7" x14ac:dyDescent="0.25">
      <c r="A3409" t="s">
        <v>4212</v>
      </c>
      <c r="B3409" t="s">
        <v>6062</v>
      </c>
      <c r="C3409" t="s">
        <v>271</v>
      </c>
      <c r="D3409" t="s">
        <v>496</v>
      </c>
      <c r="E3409">
        <v>242</v>
      </c>
      <c r="F3409">
        <v>5972</v>
      </c>
      <c r="G3409">
        <v>0.9</v>
      </c>
    </row>
    <row r="3410" spans="1:7" x14ac:dyDescent="0.25">
      <c r="A3410" t="s">
        <v>3292</v>
      </c>
      <c r="B3410" t="s">
        <v>4840</v>
      </c>
      <c r="C3410" t="s">
        <v>271</v>
      </c>
      <c r="D3410" t="s">
        <v>496</v>
      </c>
      <c r="E3410">
        <v>255</v>
      </c>
      <c r="F3410">
        <v>1831</v>
      </c>
      <c r="G3410">
        <v>0.30000000000000004</v>
      </c>
    </row>
    <row r="3411" spans="1:7" x14ac:dyDescent="0.25">
      <c r="A3411" t="s">
        <v>9087</v>
      </c>
      <c r="B3411" t="s">
        <v>9086</v>
      </c>
      <c r="C3411" t="s">
        <v>271</v>
      </c>
      <c r="D3411" t="s">
        <v>496</v>
      </c>
      <c r="E3411">
        <v>634</v>
      </c>
      <c r="F3411">
        <v>6005</v>
      </c>
      <c r="G3411">
        <v>0.8</v>
      </c>
    </row>
    <row r="3412" spans="1:7" x14ac:dyDescent="0.25">
      <c r="A3412" t="s">
        <v>7845</v>
      </c>
      <c r="B3412" t="s">
        <v>7844</v>
      </c>
      <c r="C3412" t="s">
        <v>271</v>
      </c>
      <c r="D3412" t="s">
        <v>496</v>
      </c>
      <c r="E3412">
        <v>173</v>
      </c>
      <c r="F3412">
        <v>2168</v>
      </c>
      <c r="G3412">
        <v>0.8</v>
      </c>
    </row>
    <row r="3413" spans="1:7" x14ac:dyDescent="0.25">
      <c r="A3413" t="s">
        <v>6640</v>
      </c>
      <c r="B3413" t="s">
        <v>7122</v>
      </c>
      <c r="C3413" t="s">
        <v>271</v>
      </c>
      <c r="D3413" t="s">
        <v>496</v>
      </c>
      <c r="E3413">
        <v>160</v>
      </c>
      <c r="F3413">
        <v>2078</v>
      </c>
      <c r="G3413">
        <v>1.5</v>
      </c>
    </row>
    <row r="3414" spans="1:7" x14ac:dyDescent="0.25">
      <c r="A3414" t="s">
        <v>4171</v>
      </c>
      <c r="B3414" t="s">
        <v>4980</v>
      </c>
      <c r="C3414" t="s">
        <v>271</v>
      </c>
      <c r="D3414" t="s">
        <v>496</v>
      </c>
      <c r="E3414">
        <v>237</v>
      </c>
      <c r="F3414">
        <v>3032</v>
      </c>
      <c r="G3414">
        <v>0.8</v>
      </c>
    </row>
    <row r="3415" spans="1:7" x14ac:dyDescent="0.25">
      <c r="A3415" t="s">
        <v>671</v>
      </c>
      <c r="B3415" t="s">
        <v>670</v>
      </c>
      <c r="C3415" t="s">
        <v>271</v>
      </c>
      <c r="D3415" t="s">
        <v>496</v>
      </c>
      <c r="E3415">
        <v>211</v>
      </c>
      <c r="F3415">
        <v>3212</v>
      </c>
      <c r="G3415">
        <v>1.5</v>
      </c>
    </row>
    <row r="3416" spans="1:7" x14ac:dyDescent="0.25">
      <c r="A3416" t="s">
        <v>9519</v>
      </c>
      <c r="B3416" t="s">
        <v>9518</v>
      </c>
      <c r="C3416" t="s">
        <v>271</v>
      </c>
      <c r="D3416" t="s">
        <v>496</v>
      </c>
      <c r="E3416">
        <v>214</v>
      </c>
      <c r="F3416">
        <v>4969</v>
      </c>
      <c r="G3416">
        <v>1.3</v>
      </c>
    </row>
    <row r="3417" spans="1:7" x14ac:dyDescent="0.25">
      <c r="A3417" t="s">
        <v>4077</v>
      </c>
      <c r="B3417" t="s">
        <v>9909</v>
      </c>
      <c r="C3417" t="s">
        <v>271</v>
      </c>
      <c r="D3417" t="s">
        <v>496</v>
      </c>
      <c r="E3417">
        <v>203</v>
      </c>
      <c r="F3417">
        <v>3086</v>
      </c>
      <c r="G3417">
        <v>4.2</v>
      </c>
    </row>
    <row r="3418" spans="1:7" x14ac:dyDescent="0.25">
      <c r="A3418" t="s">
        <v>2287</v>
      </c>
      <c r="B3418" t="s">
        <v>10501</v>
      </c>
      <c r="C3418" t="s">
        <v>271</v>
      </c>
      <c r="D3418" t="s">
        <v>496</v>
      </c>
      <c r="E3418">
        <v>217</v>
      </c>
      <c r="F3418">
        <v>1738</v>
      </c>
      <c r="G3418">
        <v>0.60000000000000009</v>
      </c>
    </row>
    <row r="3419" spans="1:7" x14ac:dyDescent="0.25">
      <c r="A3419" t="s">
        <v>7209</v>
      </c>
      <c r="B3419" t="s">
        <v>11636</v>
      </c>
      <c r="C3419" t="s">
        <v>271</v>
      </c>
      <c r="D3419" t="s">
        <v>496</v>
      </c>
      <c r="E3419">
        <v>172</v>
      </c>
      <c r="F3419">
        <v>444</v>
      </c>
      <c r="G3419">
        <v>4.7</v>
      </c>
    </row>
    <row r="3420" spans="1:7" x14ac:dyDescent="0.25">
      <c r="A3420" t="s">
        <v>12106</v>
      </c>
      <c r="B3420" t="s">
        <v>12105</v>
      </c>
      <c r="C3420" t="s">
        <v>271</v>
      </c>
      <c r="D3420" t="s">
        <v>496</v>
      </c>
      <c r="E3420">
        <v>209</v>
      </c>
      <c r="F3420">
        <v>3390</v>
      </c>
      <c r="G3420">
        <v>9.5</v>
      </c>
    </row>
    <row r="3421" spans="1:7" x14ac:dyDescent="0.25">
      <c r="A3421" t="s">
        <v>6210</v>
      </c>
      <c r="B3421" t="s">
        <v>6209</v>
      </c>
      <c r="C3421" t="s">
        <v>271</v>
      </c>
      <c r="D3421" t="s">
        <v>496</v>
      </c>
      <c r="E3421">
        <v>204</v>
      </c>
      <c r="F3421">
        <v>1059</v>
      </c>
      <c r="G3421">
        <v>3.5</v>
      </c>
    </row>
    <row r="3422" spans="1:7" x14ac:dyDescent="0.25">
      <c r="A3422" t="s">
        <v>1448</v>
      </c>
      <c r="B3422" t="s">
        <v>1447</v>
      </c>
      <c r="C3422" t="s">
        <v>271</v>
      </c>
      <c r="D3422" t="s">
        <v>496</v>
      </c>
      <c r="E3422">
        <v>294</v>
      </c>
      <c r="F3422">
        <v>4567</v>
      </c>
      <c r="G3422">
        <v>2</v>
      </c>
    </row>
    <row r="3423" spans="1:7" x14ac:dyDescent="0.25">
      <c r="A3423" t="s">
        <v>4948</v>
      </c>
      <c r="B3423" t="s">
        <v>10048</v>
      </c>
      <c r="C3423" t="s">
        <v>271</v>
      </c>
      <c r="D3423" t="s">
        <v>496</v>
      </c>
      <c r="E3423">
        <v>224</v>
      </c>
      <c r="F3423">
        <v>2022</v>
      </c>
      <c r="G3423">
        <v>1.6</v>
      </c>
    </row>
    <row r="3424" spans="1:7" x14ac:dyDescent="0.25">
      <c r="A3424" t="s">
        <v>7219</v>
      </c>
      <c r="B3424" t="s">
        <v>7218</v>
      </c>
      <c r="C3424" t="s">
        <v>275</v>
      </c>
      <c r="D3424" t="s">
        <v>609</v>
      </c>
      <c r="E3424">
        <v>27</v>
      </c>
      <c r="F3424">
        <v>3499</v>
      </c>
      <c r="G3424">
        <v>226.8</v>
      </c>
    </row>
    <row r="3425" spans="1:7" x14ac:dyDescent="0.25">
      <c r="A3425" t="s">
        <v>6045</v>
      </c>
      <c r="B3425" t="s">
        <v>6044</v>
      </c>
      <c r="C3425" t="s">
        <v>275</v>
      </c>
      <c r="D3425" t="s">
        <v>609</v>
      </c>
      <c r="E3425">
        <v>31</v>
      </c>
      <c r="F3425">
        <v>1323</v>
      </c>
      <c r="G3425">
        <v>95</v>
      </c>
    </row>
    <row r="3426" spans="1:7" x14ac:dyDescent="0.25">
      <c r="A3426" t="s">
        <v>8047</v>
      </c>
      <c r="B3426" t="s">
        <v>8046</v>
      </c>
      <c r="C3426" t="s">
        <v>275</v>
      </c>
      <c r="D3426" t="s">
        <v>609</v>
      </c>
      <c r="E3426">
        <v>26</v>
      </c>
      <c r="F3426">
        <v>269</v>
      </c>
      <c r="G3426">
        <v>22.2</v>
      </c>
    </row>
    <row r="3427" spans="1:7" x14ac:dyDescent="0.25">
      <c r="A3427" t="s">
        <v>3752</v>
      </c>
      <c r="B3427" t="s">
        <v>3751</v>
      </c>
      <c r="C3427" t="s">
        <v>275</v>
      </c>
      <c r="D3427" t="s">
        <v>609</v>
      </c>
      <c r="E3427">
        <v>37</v>
      </c>
      <c r="F3427">
        <v>1252</v>
      </c>
      <c r="G3427">
        <v>4.0999999999999996</v>
      </c>
    </row>
    <row r="3428" spans="1:7" x14ac:dyDescent="0.25">
      <c r="A3428" t="s">
        <v>954</v>
      </c>
      <c r="B3428" t="s">
        <v>953</v>
      </c>
      <c r="C3428" t="s">
        <v>275</v>
      </c>
      <c r="D3428" t="s">
        <v>609</v>
      </c>
      <c r="E3428">
        <v>23</v>
      </c>
      <c r="F3428">
        <v>894</v>
      </c>
      <c r="G3428">
        <v>9.6999999999999993</v>
      </c>
    </row>
    <row r="3429" spans="1:7" x14ac:dyDescent="0.25">
      <c r="A3429" t="s">
        <v>1926</v>
      </c>
      <c r="B3429" t="s">
        <v>1925</v>
      </c>
      <c r="C3429" t="s">
        <v>275</v>
      </c>
      <c r="D3429" t="s">
        <v>609</v>
      </c>
      <c r="E3429">
        <v>32</v>
      </c>
      <c r="F3429">
        <v>1743</v>
      </c>
      <c r="G3429">
        <v>12.4</v>
      </c>
    </row>
    <row r="3430" spans="1:7" x14ac:dyDescent="0.25">
      <c r="A3430" t="s">
        <v>8931</v>
      </c>
      <c r="B3430" t="s">
        <v>8930</v>
      </c>
      <c r="C3430" t="s">
        <v>275</v>
      </c>
      <c r="D3430" t="s">
        <v>609</v>
      </c>
      <c r="E3430">
        <v>31</v>
      </c>
      <c r="F3430">
        <v>3025</v>
      </c>
      <c r="G3430">
        <v>4</v>
      </c>
    </row>
    <row r="3431" spans="1:7" x14ac:dyDescent="0.25">
      <c r="A3431" t="s">
        <v>10922</v>
      </c>
      <c r="B3431" t="s">
        <v>10921</v>
      </c>
      <c r="C3431" t="s">
        <v>275</v>
      </c>
      <c r="D3431" t="s">
        <v>609</v>
      </c>
      <c r="E3431">
        <v>24</v>
      </c>
      <c r="F3431">
        <v>549</v>
      </c>
      <c r="G3431">
        <v>9.1999999999999993</v>
      </c>
    </row>
    <row r="3432" spans="1:7" x14ac:dyDescent="0.25">
      <c r="A3432" t="s">
        <v>9278</v>
      </c>
      <c r="B3432" t="s">
        <v>9277</v>
      </c>
      <c r="C3432" t="s">
        <v>275</v>
      </c>
      <c r="D3432" t="s">
        <v>609</v>
      </c>
      <c r="E3432">
        <v>18</v>
      </c>
      <c r="F3432">
        <v>1141</v>
      </c>
      <c r="G3432">
        <v>7.6</v>
      </c>
    </row>
    <row r="3433" spans="1:7" x14ac:dyDescent="0.25">
      <c r="A3433" t="s">
        <v>5428</v>
      </c>
      <c r="B3433" t="s">
        <v>5427</v>
      </c>
      <c r="C3433" t="s">
        <v>275</v>
      </c>
      <c r="D3433" t="s">
        <v>609</v>
      </c>
      <c r="E3433">
        <v>25</v>
      </c>
      <c r="F3433">
        <v>502</v>
      </c>
      <c r="G3433">
        <v>4.7</v>
      </c>
    </row>
    <row r="3434" spans="1:7" x14ac:dyDescent="0.25">
      <c r="A3434" t="s">
        <v>10815</v>
      </c>
      <c r="B3434" t="s">
        <v>10814</v>
      </c>
      <c r="C3434" t="s">
        <v>275</v>
      </c>
      <c r="D3434" t="s">
        <v>609</v>
      </c>
      <c r="E3434">
        <v>19</v>
      </c>
      <c r="F3434">
        <v>1551</v>
      </c>
      <c r="G3434">
        <v>9.8000000000000007</v>
      </c>
    </row>
    <row r="3435" spans="1:7" x14ac:dyDescent="0.25">
      <c r="A3435" t="s">
        <v>11089</v>
      </c>
      <c r="B3435" t="s">
        <v>11088</v>
      </c>
      <c r="C3435" t="s">
        <v>275</v>
      </c>
      <c r="D3435" t="s">
        <v>609</v>
      </c>
      <c r="E3435">
        <v>22</v>
      </c>
      <c r="F3435">
        <v>435</v>
      </c>
      <c r="G3435">
        <v>7.6</v>
      </c>
    </row>
    <row r="3436" spans="1:7" x14ac:dyDescent="0.25">
      <c r="A3436" t="s">
        <v>8886</v>
      </c>
      <c r="B3436" t="s">
        <v>8885</v>
      </c>
      <c r="C3436" t="s">
        <v>275</v>
      </c>
      <c r="D3436" t="s">
        <v>609</v>
      </c>
      <c r="E3436">
        <v>30</v>
      </c>
      <c r="F3436">
        <v>690</v>
      </c>
      <c r="G3436">
        <v>21.7</v>
      </c>
    </row>
    <row r="3437" spans="1:7" x14ac:dyDescent="0.25">
      <c r="A3437" t="s">
        <v>9474</v>
      </c>
      <c r="B3437" t="s">
        <v>12260</v>
      </c>
      <c r="C3437" t="s">
        <v>275</v>
      </c>
      <c r="D3437" t="s">
        <v>609</v>
      </c>
      <c r="E3437">
        <v>42</v>
      </c>
      <c r="F3437">
        <v>514</v>
      </c>
      <c r="G3437">
        <v>2.4</v>
      </c>
    </row>
    <row r="3438" spans="1:7" x14ac:dyDescent="0.25">
      <c r="A3438" t="s">
        <v>5144</v>
      </c>
      <c r="B3438" t="s">
        <v>11966</v>
      </c>
      <c r="C3438" t="s">
        <v>275</v>
      </c>
      <c r="D3438" t="s">
        <v>609</v>
      </c>
      <c r="E3438">
        <v>8</v>
      </c>
      <c r="F3438">
        <v>2371</v>
      </c>
      <c r="G3438">
        <v>4</v>
      </c>
    </row>
    <row r="3439" spans="1:7" x14ac:dyDescent="0.25">
      <c r="A3439" t="s">
        <v>6456</v>
      </c>
      <c r="B3439" t="s">
        <v>12331</v>
      </c>
      <c r="C3439" t="s">
        <v>275</v>
      </c>
      <c r="D3439" t="s">
        <v>609</v>
      </c>
      <c r="E3439">
        <v>5</v>
      </c>
      <c r="F3439">
        <v>845</v>
      </c>
      <c r="G3439">
        <v>4.7</v>
      </c>
    </row>
    <row r="3440" spans="1:7" x14ac:dyDescent="0.25">
      <c r="A3440" t="s">
        <v>8686</v>
      </c>
      <c r="B3440" t="s">
        <v>8685</v>
      </c>
      <c r="C3440" t="s">
        <v>275</v>
      </c>
      <c r="D3440" t="s">
        <v>609</v>
      </c>
      <c r="E3440">
        <v>41</v>
      </c>
      <c r="F3440">
        <v>1027</v>
      </c>
      <c r="G3440">
        <v>9.1</v>
      </c>
    </row>
    <row r="3441" spans="1:7" x14ac:dyDescent="0.25">
      <c r="A3441" t="s">
        <v>11911</v>
      </c>
      <c r="B3441" t="s">
        <v>11910</v>
      </c>
      <c r="C3441" t="s">
        <v>275</v>
      </c>
      <c r="D3441" t="s">
        <v>609</v>
      </c>
      <c r="E3441">
        <v>43</v>
      </c>
      <c r="F3441">
        <v>692</v>
      </c>
      <c r="G3441">
        <v>6.4</v>
      </c>
    </row>
    <row r="3442" spans="1:7" x14ac:dyDescent="0.25">
      <c r="A3442" t="s">
        <v>2283</v>
      </c>
      <c r="B3442" t="s">
        <v>2282</v>
      </c>
      <c r="C3442" t="s">
        <v>275</v>
      </c>
      <c r="D3442" t="s">
        <v>609</v>
      </c>
      <c r="E3442">
        <v>29</v>
      </c>
      <c r="F3442">
        <v>1185</v>
      </c>
      <c r="G3442">
        <v>8.3000000000000007</v>
      </c>
    </row>
    <row r="3443" spans="1:7" x14ac:dyDescent="0.25">
      <c r="A3443" t="s">
        <v>3339</v>
      </c>
      <c r="B3443" t="s">
        <v>12218</v>
      </c>
      <c r="C3443" t="s">
        <v>275</v>
      </c>
      <c r="D3443" t="s">
        <v>609</v>
      </c>
      <c r="E3443">
        <v>126</v>
      </c>
      <c r="F3443">
        <v>1516</v>
      </c>
      <c r="G3443">
        <v>2.1</v>
      </c>
    </row>
    <row r="3444" spans="1:7" x14ac:dyDescent="0.25">
      <c r="A3444" t="s">
        <v>10668</v>
      </c>
      <c r="B3444" t="s">
        <v>10667</v>
      </c>
      <c r="C3444" t="s">
        <v>275</v>
      </c>
      <c r="D3444" t="s">
        <v>609</v>
      </c>
      <c r="E3444">
        <v>26</v>
      </c>
      <c r="F3444">
        <v>704</v>
      </c>
      <c r="G3444">
        <v>5.5</v>
      </c>
    </row>
    <row r="3445" spans="1:7" x14ac:dyDescent="0.25">
      <c r="A3445" t="s">
        <v>8248</v>
      </c>
      <c r="B3445" t="s">
        <v>8247</v>
      </c>
      <c r="C3445" t="s">
        <v>275</v>
      </c>
      <c r="D3445" t="s">
        <v>609</v>
      </c>
      <c r="E3445">
        <v>75</v>
      </c>
      <c r="F3445">
        <v>910</v>
      </c>
      <c r="G3445">
        <v>3.7</v>
      </c>
    </row>
    <row r="3446" spans="1:7" x14ac:dyDescent="0.25">
      <c r="A3446" t="s">
        <v>7502</v>
      </c>
      <c r="B3446" t="s">
        <v>7501</v>
      </c>
      <c r="C3446" t="s">
        <v>275</v>
      </c>
      <c r="D3446" t="s">
        <v>609</v>
      </c>
      <c r="E3446">
        <v>22</v>
      </c>
      <c r="F3446">
        <v>606</v>
      </c>
      <c r="G3446">
        <v>28.3</v>
      </c>
    </row>
    <row r="3447" spans="1:7" x14ac:dyDescent="0.25">
      <c r="A3447" t="s">
        <v>5971</v>
      </c>
      <c r="B3447" t="s">
        <v>5970</v>
      </c>
      <c r="C3447" t="s">
        <v>275</v>
      </c>
      <c r="D3447" t="s">
        <v>609</v>
      </c>
      <c r="E3447">
        <v>143</v>
      </c>
      <c r="F3447">
        <v>579</v>
      </c>
      <c r="G3447">
        <v>4.2</v>
      </c>
    </row>
    <row r="3448" spans="1:7" x14ac:dyDescent="0.25">
      <c r="A3448" t="s">
        <v>1838</v>
      </c>
      <c r="B3448" t="s">
        <v>11225</v>
      </c>
      <c r="C3448" t="s">
        <v>275</v>
      </c>
      <c r="D3448" t="s">
        <v>609</v>
      </c>
      <c r="E3448">
        <v>203</v>
      </c>
      <c r="F3448">
        <v>3937</v>
      </c>
      <c r="G3448">
        <v>3.1</v>
      </c>
    </row>
    <row r="3449" spans="1:7" x14ac:dyDescent="0.25">
      <c r="A3449" t="s">
        <v>5763</v>
      </c>
      <c r="B3449" t="s">
        <v>5762</v>
      </c>
      <c r="C3449" t="s">
        <v>275</v>
      </c>
      <c r="D3449" t="s">
        <v>609</v>
      </c>
      <c r="E3449">
        <v>36</v>
      </c>
      <c r="F3449">
        <v>805</v>
      </c>
      <c r="G3449">
        <v>4.5</v>
      </c>
    </row>
    <row r="3450" spans="1:7" x14ac:dyDescent="0.25">
      <c r="A3450" t="s">
        <v>5807</v>
      </c>
      <c r="B3450" t="s">
        <v>7352</v>
      </c>
      <c r="C3450" t="s">
        <v>275</v>
      </c>
      <c r="D3450" t="s">
        <v>609</v>
      </c>
      <c r="E3450">
        <v>33</v>
      </c>
      <c r="F3450">
        <v>708</v>
      </c>
      <c r="G3450">
        <v>2.1</v>
      </c>
    </row>
    <row r="3451" spans="1:7" x14ac:dyDescent="0.25">
      <c r="A3451" t="s">
        <v>8698</v>
      </c>
      <c r="B3451" t="s">
        <v>10283</v>
      </c>
      <c r="C3451" t="s">
        <v>275</v>
      </c>
      <c r="D3451" t="s">
        <v>609</v>
      </c>
      <c r="E3451">
        <v>25</v>
      </c>
      <c r="F3451">
        <v>2103</v>
      </c>
      <c r="G3451">
        <v>5.6</v>
      </c>
    </row>
    <row r="3452" spans="1:7" x14ac:dyDescent="0.25">
      <c r="A3452" t="s">
        <v>7858</v>
      </c>
      <c r="B3452" t="s">
        <v>7857</v>
      </c>
      <c r="C3452" t="s">
        <v>275</v>
      </c>
      <c r="D3452" t="s">
        <v>609</v>
      </c>
      <c r="E3452">
        <v>25</v>
      </c>
      <c r="F3452">
        <v>1357</v>
      </c>
      <c r="G3452">
        <v>7.7</v>
      </c>
    </row>
    <row r="3453" spans="1:7" x14ac:dyDescent="0.25">
      <c r="A3453" t="s">
        <v>9884</v>
      </c>
      <c r="B3453" t="s">
        <v>9883</v>
      </c>
      <c r="C3453" t="s">
        <v>275</v>
      </c>
      <c r="D3453" t="s">
        <v>609</v>
      </c>
      <c r="E3453">
        <v>149</v>
      </c>
      <c r="F3453">
        <v>1650</v>
      </c>
      <c r="G3453">
        <v>2.5</v>
      </c>
    </row>
    <row r="3454" spans="1:7" x14ac:dyDescent="0.25">
      <c r="A3454" t="s">
        <v>9150</v>
      </c>
      <c r="B3454" t="s">
        <v>12415</v>
      </c>
      <c r="C3454" t="s">
        <v>275</v>
      </c>
      <c r="D3454" t="s">
        <v>609</v>
      </c>
      <c r="E3454">
        <v>140</v>
      </c>
      <c r="F3454">
        <v>1137</v>
      </c>
      <c r="G3454">
        <v>2.6</v>
      </c>
    </row>
    <row r="3455" spans="1:7" x14ac:dyDescent="0.25">
      <c r="A3455" t="s">
        <v>4574</v>
      </c>
      <c r="B3455" t="s">
        <v>4573</v>
      </c>
      <c r="C3455" t="s">
        <v>275</v>
      </c>
      <c r="D3455" t="s">
        <v>609</v>
      </c>
      <c r="E3455">
        <v>36</v>
      </c>
      <c r="F3455">
        <v>630</v>
      </c>
      <c r="G3455">
        <v>13</v>
      </c>
    </row>
    <row r="3456" spans="1:7" x14ac:dyDescent="0.25">
      <c r="A3456" t="s">
        <v>3698</v>
      </c>
      <c r="B3456" t="s">
        <v>3697</v>
      </c>
      <c r="C3456" t="s">
        <v>275</v>
      </c>
      <c r="D3456" t="s">
        <v>609</v>
      </c>
      <c r="E3456">
        <v>5</v>
      </c>
      <c r="F3456">
        <v>4297</v>
      </c>
      <c r="G3456">
        <v>92.9</v>
      </c>
    </row>
    <row r="3457" spans="1:7" x14ac:dyDescent="0.25">
      <c r="A3457" t="s">
        <v>6574</v>
      </c>
      <c r="B3457" t="s">
        <v>8016</v>
      </c>
      <c r="C3457" t="s">
        <v>275</v>
      </c>
      <c r="D3457" t="s">
        <v>609</v>
      </c>
      <c r="E3457">
        <v>56</v>
      </c>
      <c r="F3457">
        <v>1267</v>
      </c>
      <c r="G3457">
        <v>3.2</v>
      </c>
    </row>
    <row r="3458" spans="1:7" x14ac:dyDescent="0.25">
      <c r="A3458" t="s">
        <v>1743</v>
      </c>
      <c r="B3458" t="s">
        <v>1742</v>
      </c>
      <c r="C3458" t="s">
        <v>275</v>
      </c>
      <c r="D3458" t="s">
        <v>609</v>
      </c>
      <c r="E3458">
        <v>132</v>
      </c>
      <c r="F3458">
        <v>708</v>
      </c>
      <c r="G3458">
        <v>2.2000000000000002</v>
      </c>
    </row>
    <row r="3459" spans="1:7" x14ac:dyDescent="0.25">
      <c r="A3459" t="s">
        <v>3460</v>
      </c>
      <c r="B3459" t="s">
        <v>10672</v>
      </c>
      <c r="C3459" t="s">
        <v>275</v>
      </c>
      <c r="D3459" t="s">
        <v>609</v>
      </c>
      <c r="E3459">
        <v>28</v>
      </c>
      <c r="F3459">
        <v>778</v>
      </c>
      <c r="G3459">
        <v>2.7</v>
      </c>
    </row>
    <row r="3460" spans="1:7" x14ac:dyDescent="0.25">
      <c r="A3460" t="s">
        <v>5369</v>
      </c>
      <c r="B3460" t="s">
        <v>9007</v>
      </c>
      <c r="C3460" t="s">
        <v>275</v>
      </c>
      <c r="D3460" t="s">
        <v>609</v>
      </c>
      <c r="E3460">
        <v>133</v>
      </c>
      <c r="F3460">
        <v>1579</v>
      </c>
      <c r="G3460">
        <v>2.2000000000000002</v>
      </c>
    </row>
    <row r="3461" spans="1:7" x14ac:dyDescent="0.25">
      <c r="A3461" t="s">
        <v>8115</v>
      </c>
      <c r="B3461" t="s">
        <v>8114</v>
      </c>
      <c r="C3461" t="s">
        <v>275</v>
      </c>
      <c r="D3461" t="s">
        <v>609</v>
      </c>
      <c r="E3461">
        <v>144</v>
      </c>
      <c r="F3461">
        <v>1317</v>
      </c>
      <c r="G3461">
        <v>3.2</v>
      </c>
    </row>
    <row r="3462" spans="1:7" x14ac:dyDescent="0.25">
      <c r="A3462" t="s">
        <v>4335</v>
      </c>
      <c r="B3462" t="s">
        <v>4334</v>
      </c>
      <c r="C3462" t="s">
        <v>275</v>
      </c>
      <c r="D3462" t="s">
        <v>609</v>
      </c>
      <c r="E3462">
        <v>19</v>
      </c>
      <c r="F3462">
        <v>955</v>
      </c>
      <c r="G3462">
        <v>6</v>
      </c>
    </row>
    <row r="3463" spans="1:7" x14ac:dyDescent="0.25">
      <c r="A3463" t="s">
        <v>6361</v>
      </c>
      <c r="B3463" t="s">
        <v>9675</v>
      </c>
      <c r="C3463" t="s">
        <v>275</v>
      </c>
      <c r="D3463" t="s">
        <v>609</v>
      </c>
      <c r="E3463">
        <v>23</v>
      </c>
      <c r="F3463">
        <v>821</v>
      </c>
      <c r="G3463">
        <v>4</v>
      </c>
    </row>
    <row r="3464" spans="1:7" x14ac:dyDescent="0.25">
      <c r="A3464" t="s">
        <v>9558</v>
      </c>
      <c r="B3464" t="s">
        <v>9557</v>
      </c>
      <c r="C3464" t="s">
        <v>275</v>
      </c>
      <c r="D3464" t="s">
        <v>609</v>
      </c>
      <c r="E3464">
        <v>22</v>
      </c>
      <c r="F3464">
        <v>1912</v>
      </c>
      <c r="G3464">
        <v>5.4</v>
      </c>
    </row>
    <row r="3465" spans="1:7" x14ac:dyDescent="0.25">
      <c r="A3465" t="s">
        <v>2859</v>
      </c>
      <c r="B3465" t="s">
        <v>4425</v>
      </c>
      <c r="C3465" t="s">
        <v>275</v>
      </c>
      <c r="D3465" t="s">
        <v>609</v>
      </c>
      <c r="E3465">
        <v>192</v>
      </c>
      <c r="F3465">
        <v>2100</v>
      </c>
      <c r="G3465">
        <v>2.4</v>
      </c>
    </row>
    <row r="3466" spans="1:7" x14ac:dyDescent="0.25">
      <c r="A3466" t="s">
        <v>10231</v>
      </c>
      <c r="B3466" t="s">
        <v>10230</v>
      </c>
      <c r="C3466" t="s">
        <v>275</v>
      </c>
      <c r="D3466" t="s">
        <v>609</v>
      </c>
      <c r="E3466">
        <v>27</v>
      </c>
      <c r="F3466">
        <v>1357</v>
      </c>
      <c r="G3466">
        <v>41.8</v>
      </c>
    </row>
    <row r="3467" spans="1:7" x14ac:dyDescent="0.25">
      <c r="A3467" t="s">
        <v>5352</v>
      </c>
      <c r="B3467" t="s">
        <v>5351</v>
      </c>
      <c r="C3467" t="s">
        <v>275</v>
      </c>
      <c r="D3467" t="s">
        <v>609</v>
      </c>
      <c r="E3467">
        <v>41</v>
      </c>
      <c r="F3467">
        <v>1114</v>
      </c>
      <c r="G3467">
        <v>2.8</v>
      </c>
    </row>
    <row r="3468" spans="1:7" x14ac:dyDescent="0.25">
      <c r="A3468" t="s">
        <v>4371</v>
      </c>
      <c r="B3468" t="s">
        <v>11679</v>
      </c>
      <c r="C3468" t="s">
        <v>275</v>
      </c>
      <c r="D3468" t="s">
        <v>609</v>
      </c>
      <c r="E3468">
        <v>31</v>
      </c>
      <c r="F3468">
        <v>419</v>
      </c>
      <c r="G3468">
        <v>3</v>
      </c>
    </row>
    <row r="3469" spans="1:7" x14ac:dyDescent="0.25">
      <c r="A3469" t="s">
        <v>8772</v>
      </c>
      <c r="B3469" t="s">
        <v>8771</v>
      </c>
      <c r="C3469" t="s">
        <v>275</v>
      </c>
      <c r="D3469" t="s">
        <v>609</v>
      </c>
      <c r="E3469">
        <v>5</v>
      </c>
      <c r="F3469">
        <v>227</v>
      </c>
      <c r="G3469">
        <v>5.5</v>
      </c>
    </row>
    <row r="3470" spans="1:7" x14ac:dyDescent="0.25">
      <c r="A3470" t="s">
        <v>8780</v>
      </c>
      <c r="B3470" t="s">
        <v>1675</v>
      </c>
      <c r="C3470" t="s">
        <v>275</v>
      </c>
      <c r="D3470" t="s">
        <v>609</v>
      </c>
      <c r="E3470">
        <v>21</v>
      </c>
      <c r="F3470">
        <v>997</v>
      </c>
      <c r="G3470">
        <v>4.5</v>
      </c>
    </row>
    <row r="3471" spans="1:7" x14ac:dyDescent="0.25">
      <c r="A3471" t="s">
        <v>8641</v>
      </c>
      <c r="B3471" t="s">
        <v>8640</v>
      </c>
      <c r="C3471" t="s">
        <v>275</v>
      </c>
      <c r="D3471" t="s">
        <v>609</v>
      </c>
      <c r="E3471">
        <v>47</v>
      </c>
      <c r="F3471">
        <v>459</v>
      </c>
      <c r="G3471">
        <v>16.899999999999999</v>
      </c>
    </row>
    <row r="3472" spans="1:7" x14ac:dyDescent="0.25">
      <c r="A3472" t="s">
        <v>11252</v>
      </c>
      <c r="B3472" t="s">
        <v>11251</v>
      </c>
      <c r="C3472" t="s">
        <v>275</v>
      </c>
      <c r="D3472" t="s">
        <v>609</v>
      </c>
      <c r="E3472">
        <v>34</v>
      </c>
      <c r="F3472">
        <v>269</v>
      </c>
      <c r="G3472">
        <v>3.9</v>
      </c>
    </row>
    <row r="3473" spans="1:7" x14ac:dyDescent="0.25">
      <c r="A3473" t="s">
        <v>6500</v>
      </c>
      <c r="B3473" t="s">
        <v>6499</v>
      </c>
      <c r="C3473" t="s">
        <v>275</v>
      </c>
      <c r="D3473" t="s">
        <v>609</v>
      </c>
      <c r="E3473">
        <v>105</v>
      </c>
      <c r="F3473">
        <v>354</v>
      </c>
      <c r="G3473">
        <v>2.1</v>
      </c>
    </row>
    <row r="3474" spans="1:7" x14ac:dyDescent="0.25">
      <c r="A3474" t="s">
        <v>6273</v>
      </c>
      <c r="B3474" t="s">
        <v>12181</v>
      </c>
      <c r="C3474" t="s">
        <v>275</v>
      </c>
      <c r="D3474" t="s">
        <v>609</v>
      </c>
      <c r="E3474">
        <v>24</v>
      </c>
      <c r="F3474">
        <v>1459</v>
      </c>
      <c r="G3474">
        <v>1.6</v>
      </c>
    </row>
    <row r="3475" spans="1:7" x14ac:dyDescent="0.25">
      <c r="A3475" t="s">
        <v>5075</v>
      </c>
      <c r="B3475" t="s">
        <v>5074</v>
      </c>
      <c r="C3475" t="s">
        <v>275</v>
      </c>
      <c r="D3475" t="s">
        <v>609</v>
      </c>
      <c r="E3475">
        <v>81</v>
      </c>
      <c r="F3475">
        <v>1513</v>
      </c>
      <c r="G3475">
        <v>1.8</v>
      </c>
    </row>
    <row r="3476" spans="1:7" x14ac:dyDescent="0.25">
      <c r="A3476" t="s">
        <v>10588</v>
      </c>
      <c r="B3476" t="s">
        <v>10587</v>
      </c>
      <c r="C3476" t="s">
        <v>275</v>
      </c>
      <c r="D3476" t="s">
        <v>609</v>
      </c>
      <c r="E3476">
        <v>43</v>
      </c>
      <c r="F3476">
        <v>184</v>
      </c>
      <c r="G3476">
        <v>1.6</v>
      </c>
    </row>
    <row r="3477" spans="1:7" x14ac:dyDescent="0.25">
      <c r="A3477" t="s">
        <v>6251</v>
      </c>
      <c r="B3477" t="s">
        <v>8865</v>
      </c>
      <c r="C3477" t="s">
        <v>275</v>
      </c>
      <c r="D3477" t="s">
        <v>609</v>
      </c>
      <c r="E3477">
        <v>52</v>
      </c>
      <c r="F3477">
        <v>663</v>
      </c>
      <c r="G3477">
        <v>3.4</v>
      </c>
    </row>
    <row r="3478" spans="1:7" x14ac:dyDescent="0.25">
      <c r="A3478" t="s">
        <v>11970</v>
      </c>
      <c r="B3478" t="s">
        <v>11969</v>
      </c>
      <c r="C3478" t="s">
        <v>275</v>
      </c>
      <c r="D3478" t="s">
        <v>609</v>
      </c>
      <c r="E3478">
        <v>36</v>
      </c>
      <c r="F3478">
        <v>762</v>
      </c>
      <c r="G3478">
        <v>5.2</v>
      </c>
    </row>
    <row r="3479" spans="1:7" x14ac:dyDescent="0.25">
      <c r="A3479" t="s">
        <v>2235</v>
      </c>
      <c r="B3479" t="s">
        <v>9177</v>
      </c>
      <c r="C3479" t="s">
        <v>275</v>
      </c>
      <c r="D3479" t="s">
        <v>609</v>
      </c>
      <c r="E3479">
        <v>24</v>
      </c>
      <c r="F3479">
        <v>1849</v>
      </c>
      <c r="G3479">
        <v>9.6999999999999993</v>
      </c>
    </row>
    <row r="3480" spans="1:7" x14ac:dyDescent="0.25">
      <c r="A3480" t="s">
        <v>11113</v>
      </c>
      <c r="B3480" t="s">
        <v>11112</v>
      </c>
      <c r="C3480" t="s">
        <v>275</v>
      </c>
      <c r="D3480" t="s">
        <v>609</v>
      </c>
      <c r="E3480">
        <v>154</v>
      </c>
      <c r="F3480">
        <v>488</v>
      </c>
      <c r="G3480">
        <v>2.7</v>
      </c>
    </row>
    <row r="3481" spans="1:7" x14ac:dyDescent="0.25">
      <c r="A3481" t="s">
        <v>9012</v>
      </c>
      <c r="B3481" t="s">
        <v>9011</v>
      </c>
      <c r="C3481" t="s">
        <v>275</v>
      </c>
      <c r="D3481" t="s">
        <v>609</v>
      </c>
      <c r="E3481">
        <v>40</v>
      </c>
      <c r="F3481">
        <v>703</v>
      </c>
      <c r="G3481">
        <v>4.5999999999999996</v>
      </c>
    </row>
    <row r="3482" spans="1:7" x14ac:dyDescent="0.25">
      <c r="A3482" t="s">
        <v>10614</v>
      </c>
      <c r="B3482" t="s">
        <v>10613</v>
      </c>
      <c r="C3482" t="s">
        <v>275</v>
      </c>
      <c r="D3482" t="s">
        <v>609</v>
      </c>
      <c r="E3482">
        <v>26</v>
      </c>
      <c r="F3482">
        <v>646</v>
      </c>
      <c r="G3482">
        <v>4.7</v>
      </c>
    </row>
    <row r="3483" spans="1:7" x14ac:dyDescent="0.25">
      <c r="A3483" t="s">
        <v>10543</v>
      </c>
      <c r="B3483" t="s">
        <v>10542</v>
      </c>
      <c r="C3483" t="s">
        <v>275</v>
      </c>
      <c r="D3483" t="s">
        <v>609</v>
      </c>
      <c r="E3483">
        <v>20</v>
      </c>
      <c r="F3483">
        <v>600</v>
      </c>
      <c r="G3483">
        <v>6.5</v>
      </c>
    </row>
    <row r="3484" spans="1:7" x14ac:dyDescent="0.25">
      <c r="A3484" t="s">
        <v>10142</v>
      </c>
      <c r="B3484" t="s">
        <v>10141</v>
      </c>
      <c r="C3484" t="s">
        <v>275</v>
      </c>
      <c r="D3484" t="s">
        <v>609</v>
      </c>
      <c r="E3484">
        <v>139</v>
      </c>
      <c r="F3484">
        <v>630</v>
      </c>
      <c r="G3484">
        <v>3.3</v>
      </c>
    </row>
    <row r="3485" spans="1:7" x14ac:dyDescent="0.25">
      <c r="A3485" t="s">
        <v>6697</v>
      </c>
      <c r="B3485" t="s">
        <v>9512</v>
      </c>
      <c r="C3485" t="s">
        <v>275</v>
      </c>
      <c r="D3485" t="s">
        <v>609</v>
      </c>
      <c r="E3485">
        <v>45</v>
      </c>
      <c r="F3485">
        <v>931</v>
      </c>
      <c r="G3485">
        <v>1.5</v>
      </c>
    </row>
    <row r="3486" spans="1:7" x14ac:dyDescent="0.25">
      <c r="A3486" t="s">
        <v>8592</v>
      </c>
      <c r="B3486" t="s">
        <v>3375</v>
      </c>
      <c r="C3486" t="s">
        <v>275</v>
      </c>
      <c r="D3486" t="s">
        <v>609</v>
      </c>
      <c r="E3486">
        <v>35</v>
      </c>
      <c r="F3486">
        <v>447</v>
      </c>
      <c r="G3486">
        <v>21.2</v>
      </c>
    </row>
    <row r="3487" spans="1:7" x14ac:dyDescent="0.25">
      <c r="A3487" t="s">
        <v>5422</v>
      </c>
      <c r="B3487" t="s">
        <v>5421</v>
      </c>
      <c r="C3487" t="s">
        <v>275</v>
      </c>
      <c r="D3487" t="s">
        <v>609</v>
      </c>
      <c r="E3487">
        <v>25</v>
      </c>
      <c r="F3487">
        <v>898</v>
      </c>
      <c r="G3487">
        <v>3.3</v>
      </c>
    </row>
    <row r="3488" spans="1:7" x14ac:dyDescent="0.25">
      <c r="A3488" t="s">
        <v>7453</v>
      </c>
      <c r="B3488" t="s">
        <v>7452</v>
      </c>
      <c r="C3488" t="s">
        <v>275</v>
      </c>
      <c r="D3488" t="s">
        <v>609</v>
      </c>
      <c r="E3488">
        <v>38</v>
      </c>
      <c r="F3488">
        <v>406</v>
      </c>
      <c r="G3488">
        <v>3.7</v>
      </c>
    </row>
    <row r="3489" spans="1:7" x14ac:dyDescent="0.25">
      <c r="A3489" t="s">
        <v>5034</v>
      </c>
      <c r="B3489" t="s">
        <v>12229</v>
      </c>
      <c r="C3489" t="s">
        <v>275</v>
      </c>
      <c r="D3489" t="s">
        <v>609</v>
      </c>
      <c r="E3489">
        <v>38</v>
      </c>
      <c r="F3489">
        <v>1901</v>
      </c>
      <c r="G3489">
        <v>2.1</v>
      </c>
    </row>
    <row r="3490" spans="1:7" x14ac:dyDescent="0.25">
      <c r="A3490" t="s">
        <v>9945</v>
      </c>
      <c r="B3490" t="s">
        <v>9944</v>
      </c>
      <c r="C3490" t="s">
        <v>275</v>
      </c>
      <c r="D3490" t="s">
        <v>609</v>
      </c>
      <c r="E3490">
        <v>52</v>
      </c>
      <c r="F3490">
        <v>385</v>
      </c>
      <c r="G3490">
        <v>3.3</v>
      </c>
    </row>
    <row r="3491" spans="1:7" x14ac:dyDescent="0.25">
      <c r="A3491" t="s">
        <v>4161</v>
      </c>
      <c r="B3491" t="s">
        <v>4160</v>
      </c>
      <c r="C3491" t="s">
        <v>275</v>
      </c>
      <c r="D3491" t="s">
        <v>609</v>
      </c>
      <c r="E3491">
        <v>38</v>
      </c>
      <c r="F3491">
        <v>460</v>
      </c>
      <c r="G3491">
        <v>3.2</v>
      </c>
    </row>
    <row r="3492" spans="1:7" x14ac:dyDescent="0.25">
      <c r="A3492" t="s">
        <v>4285</v>
      </c>
      <c r="B3492" t="s">
        <v>4591</v>
      </c>
      <c r="C3492" t="s">
        <v>275</v>
      </c>
      <c r="D3492" t="s">
        <v>609</v>
      </c>
      <c r="E3492">
        <v>31</v>
      </c>
      <c r="F3492">
        <v>722</v>
      </c>
      <c r="G3492">
        <v>4.5</v>
      </c>
    </row>
    <row r="3493" spans="1:7" x14ac:dyDescent="0.25">
      <c r="A3493" t="s">
        <v>8620</v>
      </c>
      <c r="B3493" t="s">
        <v>10050</v>
      </c>
      <c r="C3493" t="s">
        <v>275</v>
      </c>
      <c r="D3493" t="s">
        <v>609</v>
      </c>
      <c r="E3493">
        <v>200</v>
      </c>
      <c r="F3493">
        <v>1603</v>
      </c>
      <c r="G3493">
        <v>3</v>
      </c>
    </row>
    <row r="3494" spans="1:7" x14ac:dyDescent="0.25">
      <c r="A3494" t="s">
        <v>892</v>
      </c>
      <c r="B3494" t="s">
        <v>891</v>
      </c>
      <c r="C3494" t="s">
        <v>275</v>
      </c>
      <c r="D3494" t="s">
        <v>609</v>
      </c>
      <c r="E3494">
        <v>17</v>
      </c>
      <c r="F3494">
        <v>1293</v>
      </c>
      <c r="G3494">
        <v>3.6</v>
      </c>
    </row>
    <row r="3495" spans="1:7" x14ac:dyDescent="0.25">
      <c r="A3495" t="s">
        <v>9373</v>
      </c>
      <c r="B3495" t="s">
        <v>9372</v>
      </c>
      <c r="C3495" t="s">
        <v>275</v>
      </c>
      <c r="D3495" t="s">
        <v>609</v>
      </c>
      <c r="E3495">
        <v>24</v>
      </c>
      <c r="F3495">
        <v>576</v>
      </c>
      <c r="G3495">
        <v>5.4</v>
      </c>
    </row>
    <row r="3496" spans="1:7" x14ac:dyDescent="0.25">
      <c r="A3496" t="s">
        <v>7723</v>
      </c>
      <c r="B3496" t="s">
        <v>7722</v>
      </c>
      <c r="C3496" t="s">
        <v>275</v>
      </c>
      <c r="D3496" t="s">
        <v>609</v>
      </c>
      <c r="E3496">
        <v>2</v>
      </c>
      <c r="F3496">
        <v>548</v>
      </c>
      <c r="G3496">
        <v>8.1</v>
      </c>
    </row>
    <row r="3497" spans="1:7" x14ac:dyDescent="0.25">
      <c r="A3497" t="s">
        <v>9302</v>
      </c>
      <c r="B3497" t="s">
        <v>9301</v>
      </c>
      <c r="C3497" t="s">
        <v>275</v>
      </c>
      <c r="D3497" t="s">
        <v>609</v>
      </c>
      <c r="E3497">
        <v>16</v>
      </c>
      <c r="F3497">
        <v>2749</v>
      </c>
      <c r="G3497">
        <v>3.5</v>
      </c>
    </row>
    <row r="3498" spans="1:7" x14ac:dyDescent="0.25">
      <c r="A3498" t="s">
        <v>10185</v>
      </c>
      <c r="B3498" t="s">
        <v>10184</v>
      </c>
      <c r="C3498" t="s">
        <v>275</v>
      </c>
      <c r="D3498" t="s">
        <v>609</v>
      </c>
      <c r="E3498">
        <v>24</v>
      </c>
      <c r="F3498">
        <v>545</v>
      </c>
      <c r="G3498">
        <v>4.9000000000000004</v>
      </c>
    </row>
    <row r="3499" spans="1:7" x14ac:dyDescent="0.25">
      <c r="A3499" t="s">
        <v>10014</v>
      </c>
      <c r="B3499" t="s">
        <v>10013</v>
      </c>
      <c r="C3499" t="s">
        <v>275</v>
      </c>
      <c r="D3499" t="s">
        <v>609</v>
      </c>
      <c r="E3499">
        <v>27</v>
      </c>
      <c r="F3499">
        <v>781</v>
      </c>
      <c r="G3499">
        <v>5.5</v>
      </c>
    </row>
    <row r="3500" spans="1:7" x14ac:dyDescent="0.25">
      <c r="A3500" t="s">
        <v>2783</v>
      </c>
      <c r="B3500" t="s">
        <v>2782</v>
      </c>
      <c r="C3500" t="s">
        <v>275</v>
      </c>
      <c r="D3500" t="s">
        <v>609</v>
      </c>
      <c r="E3500">
        <v>26</v>
      </c>
      <c r="F3500">
        <v>333</v>
      </c>
      <c r="G3500">
        <v>4</v>
      </c>
    </row>
    <row r="3501" spans="1:7" x14ac:dyDescent="0.25">
      <c r="A3501" t="s">
        <v>3855</v>
      </c>
      <c r="B3501" t="s">
        <v>3854</v>
      </c>
      <c r="C3501" t="s">
        <v>275</v>
      </c>
      <c r="D3501" t="s">
        <v>609</v>
      </c>
      <c r="E3501">
        <v>241</v>
      </c>
      <c r="F3501">
        <v>2243</v>
      </c>
      <c r="G3501">
        <v>3.2</v>
      </c>
    </row>
    <row r="3502" spans="1:7" x14ac:dyDescent="0.25">
      <c r="A3502" t="s">
        <v>10514</v>
      </c>
      <c r="B3502" t="s">
        <v>10513</v>
      </c>
      <c r="C3502" t="s">
        <v>275</v>
      </c>
      <c r="D3502" t="s">
        <v>609</v>
      </c>
      <c r="E3502">
        <v>32</v>
      </c>
      <c r="F3502">
        <v>934</v>
      </c>
      <c r="G3502">
        <v>5.0999999999999996</v>
      </c>
    </row>
    <row r="3503" spans="1:7" x14ac:dyDescent="0.25">
      <c r="A3503" t="s">
        <v>5341</v>
      </c>
      <c r="B3503" t="s">
        <v>10644</v>
      </c>
      <c r="C3503" t="s">
        <v>275</v>
      </c>
      <c r="D3503" t="s">
        <v>609</v>
      </c>
      <c r="E3503">
        <v>79</v>
      </c>
      <c r="F3503">
        <v>811</v>
      </c>
      <c r="G3503">
        <v>1.5</v>
      </c>
    </row>
    <row r="3504" spans="1:7" x14ac:dyDescent="0.25">
      <c r="A3504" t="s">
        <v>4514</v>
      </c>
      <c r="B3504" t="s">
        <v>11703</v>
      </c>
      <c r="C3504" t="s">
        <v>275</v>
      </c>
      <c r="D3504" t="s">
        <v>609</v>
      </c>
      <c r="E3504">
        <v>30</v>
      </c>
      <c r="F3504">
        <v>1205</v>
      </c>
      <c r="G3504">
        <v>1.7000000000000002</v>
      </c>
    </row>
    <row r="3505" spans="1:7" x14ac:dyDescent="0.25">
      <c r="A3505" t="s">
        <v>2131</v>
      </c>
      <c r="B3505" t="s">
        <v>8162</v>
      </c>
      <c r="C3505" t="s">
        <v>275</v>
      </c>
      <c r="D3505" t="s">
        <v>609</v>
      </c>
      <c r="E3505">
        <v>28</v>
      </c>
      <c r="F3505">
        <v>2749</v>
      </c>
      <c r="G3505">
        <v>21.7</v>
      </c>
    </row>
    <row r="3506" spans="1:7" x14ac:dyDescent="0.25">
      <c r="A3506" t="s">
        <v>9472</v>
      </c>
      <c r="B3506" t="s">
        <v>9471</v>
      </c>
      <c r="C3506" t="s">
        <v>275</v>
      </c>
      <c r="D3506" t="s">
        <v>609</v>
      </c>
      <c r="E3506">
        <v>120</v>
      </c>
      <c r="F3506">
        <v>893</v>
      </c>
      <c r="G3506">
        <v>1.7000000000000002</v>
      </c>
    </row>
    <row r="3507" spans="1:7" x14ac:dyDescent="0.25">
      <c r="A3507" t="s">
        <v>8049</v>
      </c>
      <c r="B3507" t="s">
        <v>8048</v>
      </c>
      <c r="C3507" t="s">
        <v>275</v>
      </c>
      <c r="D3507" t="s">
        <v>609</v>
      </c>
      <c r="E3507">
        <v>24</v>
      </c>
      <c r="F3507">
        <v>302</v>
      </c>
      <c r="G3507">
        <v>6.8</v>
      </c>
    </row>
    <row r="3508" spans="1:7" x14ac:dyDescent="0.25">
      <c r="A3508" t="s">
        <v>7010</v>
      </c>
      <c r="B3508" t="s">
        <v>7009</v>
      </c>
      <c r="C3508" t="s">
        <v>275</v>
      </c>
      <c r="D3508" t="s">
        <v>609</v>
      </c>
      <c r="E3508">
        <v>17</v>
      </c>
      <c r="F3508">
        <v>920</v>
      </c>
      <c r="G3508">
        <v>4.4000000000000004</v>
      </c>
    </row>
    <row r="3509" spans="1:7" x14ac:dyDescent="0.25">
      <c r="A3509" t="s">
        <v>6336</v>
      </c>
      <c r="B3509" t="s">
        <v>6335</v>
      </c>
      <c r="C3509" t="s">
        <v>275</v>
      </c>
      <c r="D3509" t="s">
        <v>609</v>
      </c>
      <c r="E3509">
        <v>24</v>
      </c>
      <c r="F3509">
        <v>490</v>
      </c>
      <c r="G3509">
        <v>2.7</v>
      </c>
    </row>
    <row r="3510" spans="1:7" x14ac:dyDescent="0.25">
      <c r="A3510" t="s">
        <v>3719</v>
      </c>
      <c r="B3510" t="s">
        <v>3718</v>
      </c>
      <c r="C3510" t="s">
        <v>275</v>
      </c>
      <c r="D3510" t="s">
        <v>609</v>
      </c>
      <c r="E3510">
        <v>46</v>
      </c>
      <c r="F3510">
        <v>453</v>
      </c>
      <c r="G3510">
        <v>3.8</v>
      </c>
    </row>
    <row r="3511" spans="1:7" x14ac:dyDescent="0.25">
      <c r="A3511" t="s">
        <v>7586</v>
      </c>
      <c r="B3511" t="s">
        <v>7585</v>
      </c>
      <c r="C3511" t="s">
        <v>275</v>
      </c>
      <c r="D3511" t="s">
        <v>609</v>
      </c>
      <c r="E3511">
        <v>58</v>
      </c>
      <c r="F3511">
        <v>1224</v>
      </c>
      <c r="G3511">
        <v>2.8</v>
      </c>
    </row>
    <row r="3512" spans="1:7" x14ac:dyDescent="0.25">
      <c r="A3512" t="s">
        <v>8177</v>
      </c>
      <c r="B3512" t="s">
        <v>10766</v>
      </c>
      <c r="C3512" t="s">
        <v>275</v>
      </c>
      <c r="D3512" t="s">
        <v>609</v>
      </c>
      <c r="E3512">
        <v>23</v>
      </c>
      <c r="F3512">
        <v>1078</v>
      </c>
      <c r="G3512">
        <v>4.2</v>
      </c>
    </row>
    <row r="3513" spans="1:7" x14ac:dyDescent="0.25">
      <c r="A3513" t="s">
        <v>3183</v>
      </c>
      <c r="B3513" t="s">
        <v>3182</v>
      </c>
      <c r="C3513" t="s">
        <v>275</v>
      </c>
      <c r="D3513" t="s">
        <v>609</v>
      </c>
      <c r="E3513">
        <v>36</v>
      </c>
      <c r="F3513">
        <v>1519</v>
      </c>
      <c r="G3513">
        <v>92.4</v>
      </c>
    </row>
    <row r="3514" spans="1:7" x14ac:dyDescent="0.25">
      <c r="A3514" t="s">
        <v>6526</v>
      </c>
      <c r="B3514" t="s">
        <v>6525</v>
      </c>
      <c r="C3514" t="s">
        <v>275</v>
      </c>
      <c r="D3514" t="s">
        <v>609</v>
      </c>
      <c r="E3514">
        <v>3</v>
      </c>
      <c r="F3514">
        <v>921</v>
      </c>
      <c r="G3514">
        <v>22.6</v>
      </c>
    </row>
    <row r="3515" spans="1:7" x14ac:dyDescent="0.25">
      <c r="A3515" t="s">
        <v>10950</v>
      </c>
      <c r="B3515" t="s">
        <v>10949</v>
      </c>
      <c r="C3515" t="s">
        <v>275</v>
      </c>
      <c r="D3515" t="s">
        <v>609</v>
      </c>
      <c r="E3515">
        <v>21</v>
      </c>
      <c r="F3515">
        <v>751</v>
      </c>
      <c r="G3515">
        <v>5.6</v>
      </c>
    </row>
    <row r="3516" spans="1:7" x14ac:dyDescent="0.25">
      <c r="A3516" t="s">
        <v>7874</v>
      </c>
      <c r="B3516" t="s">
        <v>7873</v>
      </c>
      <c r="C3516" t="s">
        <v>275</v>
      </c>
      <c r="D3516" t="s">
        <v>609</v>
      </c>
      <c r="E3516">
        <v>193</v>
      </c>
      <c r="F3516">
        <v>1398</v>
      </c>
      <c r="G3516">
        <v>3.1</v>
      </c>
    </row>
    <row r="3517" spans="1:7" x14ac:dyDescent="0.25">
      <c r="A3517" t="s">
        <v>5005</v>
      </c>
      <c r="B3517" t="s">
        <v>8804</v>
      </c>
      <c r="C3517" t="s">
        <v>275</v>
      </c>
      <c r="D3517" t="s">
        <v>609</v>
      </c>
      <c r="E3517">
        <v>75</v>
      </c>
      <c r="F3517">
        <v>666</v>
      </c>
      <c r="G3517">
        <v>1.1000000000000001</v>
      </c>
    </row>
    <row r="3518" spans="1:7" x14ac:dyDescent="0.25">
      <c r="A3518" t="s">
        <v>11147</v>
      </c>
      <c r="B3518" t="s">
        <v>11146</v>
      </c>
      <c r="C3518" t="s">
        <v>275</v>
      </c>
      <c r="D3518" t="s">
        <v>609</v>
      </c>
      <c r="E3518">
        <v>98</v>
      </c>
      <c r="F3518">
        <v>684</v>
      </c>
      <c r="G3518">
        <v>1.7000000000000002</v>
      </c>
    </row>
    <row r="3519" spans="1:7" x14ac:dyDescent="0.25">
      <c r="A3519" t="s">
        <v>10843</v>
      </c>
      <c r="B3519" t="s">
        <v>10842</v>
      </c>
      <c r="C3519" t="s">
        <v>275</v>
      </c>
      <c r="D3519" t="s">
        <v>609</v>
      </c>
      <c r="E3519">
        <v>54</v>
      </c>
      <c r="F3519">
        <v>731</v>
      </c>
      <c r="G3519">
        <v>4.2</v>
      </c>
    </row>
    <row r="3520" spans="1:7" x14ac:dyDescent="0.25">
      <c r="A3520" t="s">
        <v>627</v>
      </c>
      <c r="B3520" t="s">
        <v>626</v>
      </c>
      <c r="C3520" t="s">
        <v>275</v>
      </c>
      <c r="D3520" t="s">
        <v>609</v>
      </c>
      <c r="E3520">
        <v>200</v>
      </c>
      <c r="F3520">
        <v>782</v>
      </c>
      <c r="G3520">
        <v>1.5</v>
      </c>
    </row>
    <row r="3521" spans="1:7" x14ac:dyDescent="0.25">
      <c r="A3521" t="s">
        <v>8651</v>
      </c>
      <c r="B3521" t="s">
        <v>9465</v>
      </c>
      <c r="C3521" t="s">
        <v>275</v>
      </c>
      <c r="D3521" t="s">
        <v>609</v>
      </c>
      <c r="E3521">
        <v>81</v>
      </c>
      <c r="F3521">
        <v>813</v>
      </c>
      <c r="G3521">
        <v>1</v>
      </c>
    </row>
    <row r="3522" spans="1:7" x14ac:dyDescent="0.25">
      <c r="A3522" t="s">
        <v>7045</v>
      </c>
      <c r="B3522" t="s">
        <v>10554</v>
      </c>
      <c r="C3522" t="s">
        <v>275</v>
      </c>
      <c r="D3522" t="s">
        <v>609</v>
      </c>
      <c r="E3522">
        <v>134</v>
      </c>
      <c r="F3522">
        <v>862</v>
      </c>
      <c r="G3522">
        <v>2</v>
      </c>
    </row>
    <row r="3523" spans="1:7" x14ac:dyDescent="0.25">
      <c r="A3523" t="s">
        <v>5396</v>
      </c>
      <c r="B3523" t="s">
        <v>5578</v>
      </c>
      <c r="C3523" t="s">
        <v>275</v>
      </c>
      <c r="D3523" t="s">
        <v>609</v>
      </c>
      <c r="E3523">
        <v>174</v>
      </c>
      <c r="F3523">
        <v>2530</v>
      </c>
      <c r="G3523">
        <v>1.4</v>
      </c>
    </row>
    <row r="3524" spans="1:7" x14ac:dyDescent="0.25">
      <c r="A3524" t="s">
        <v>8363</v>
      </c>
      <c r="B3524" t="s">
        <v>8362</v>
      </c>
      <c r="C3524" t="s">
        <v>275</v>
      </c>
      <c r="D3524" t="s">
        <v>609</v>
      </c>
      <c r="E3524">
        <v>36</v>
      </c>
      <c r="F3524">
        <v>1160</v>
      </c>
      <c r="G3524">
        <v>20.2</v>
      </c>
    </row>
    <row r="3525" spans="1:7" x14ac:dyDescent="0.25">
      <c r="A3525" t="s">
        <v>10355</v>
      </c>
      <c r="B3525" t="s">
        <v>10354</v>
      </c>
      <c r="C3525" t="s">
        <v>275</v>
      </c>
      <c r="D3525" t="s">
        <v>609</v>
      </c>
      <c r="E3525">
        <v>23</v>
      </c>
      <c r="F3525">
        <v>389</v>
      </c>
      <c r="G3525">
        <v>5.3</v>
      </c>
    </row>
    <row r="3526" spans="1:7" x14ac:dyDescent="0.25">
      <c r="A3526" t="s">
        <v>3563</v>
      </c>
      <c r="B3526" t="s">
        <v>4004</v>
      </c>
      <c r="C3526" t="s">
        <v>275</v>
      </c>
      <c r="D3526" t="s">
        <v>609</v>
      </c>
      <c r="E3526">
        <v>145</v>
      </c>
      <c r="F3526">
        <v>982</v>
      </c>
      <c r="G3526">
        <v>1.7000000000000002</v>
      </c>
    </row>
    <row r="3527" spans="1:7" x14ac:dyDescent="0.25">
      <c r="A3527" t="s">
        <v>11611</v>
      </c>
      <c r="B3527" t="s">
        <v>11610</v>
      </c>
      <c r="C3527" t="s">
        <v>275</v>
      </c>
      <c r="D3527" t="s">
        <v>609</v>
      </c>
      <c r="E3527">
        <v>30</v>
      </c>
      <c r="F3527">
        <v>1065</v>
      </c>
      <c r="G3527">
        <v>12.7</v>
      </c>
    </row>
    <row r="3528" spans="1:7" x14ac:dyDescent="0.25">
      <c r="A3528" t="s">
        <v>4910</v>
      </c>
      <c r="B3528" t="s">
        <v>4909</v>
      </c>
      <c r="C3528" t="s">
        <v>275</v>
      </c>
      <c r="D3528" t="s">
        <v>609</v>
      </c>
      <c r="E3528">
        <v>50</v>
      </c>
      <c r="F3528">
        <v>853</v>
      </c>
      <c r="G3528">
        <v>2.5</v>
      </c>
    </row>
    <row r="3529" spans="1:7" x14ac:dyDescent="0.25">
      <c r="A3529" t="s">
        <v>4452</v>
      </c>
      <c r="B3529" t="s">
        <v>4451</v>
      </c>
      <c r="C3529" t="s">
        <v>275</v>
      </c>
      <c r="D3529" t="s">
        <v>609</v>
      </c>
      <c r="E3529">
        <v>136</v>
      </c>
      <c r="F3529">
        <v>998</v>
      </c>
      <c r="G3529">
        <v>1.1000000000000001</v>
      </c>
    </row>
    <row r="3530" spans="1:7" x14ac:dyDescent="0.25">
      <c r="A3530" t="s">
        <v>3363</v>
      </c>
      <c r="B3530" t="s">
        <v>3362</v>
      </c>
      <c r="C3530" t="s">
        <v>275</v>
      </c>
      <c r="D3530" t="s">
        <v>609</v>
      </c>
      <c r="E3530">
        <v>19</v>
      </c>
      <c r="F3530">
        <v>1634</v>
      </c>
      <c r="G3530">
        <v>2.7</v>
      </c>
    </row>
    <row r="3531" spans="1:7" x14ac:dyDescent="0.25">
      <c r="A3531" t="s">
        <v>2255</v>
      </c>
      <c r="B3531" t="s">
        <v>4511</v>
      </c>
      <c r="C3531" t="s">
        <v>275</v>
      </c>
      <c r="D3531" t="s">
        <v>609</v>
      </c>
      <c r="E3531">
        <v>68</v>
      </c>
      <c r="F3531">
        <v>1013</v>
      </c>
      <c r="G3531">
        <v>1.7000000000000002</v>
      </c>
    </row>
    <row r="3532" spans="1:7" x14ac:dyDescent="0.25">
      <c r="A3532" t="s">
        <v>2213</v>
      </c>
      <c r="B3532" t="s">
        <v>8069</v>
      </c>
      <c r="C3532" t="s">
        <v>275</v>
      </c>
      <c r="D3532" t="s">
        <v>609</v>
      </c>
      <c r="E3532">
        <v>1</v>
      </c>
      <c r="F3532">
        <v>1896</v>
      </c>
      <c r="G3532">
        <v>7.1</v>
      </c>
    </row>
    <row r="3533" spans="1:7" x14ac:dyDescent="0.25">
      <c r="A3533" t="s">
        <v>6651</v>
      </c>
      <c r="B3533" t="s">
        <v>6650</v>
      </c>
      <c r="C3533" t="s">
        <v>275</v>
      </c>
      <c r="D3533" t="s">
        <v>609</v>
      </c>
      <c r="E3533">
        <v>19</v>
      </c>
      <c r="F3533">
        <v>3410</v>
      </c>
      <c r="G3533">
        <v>16.7</v>
      </c>
    </row>
    <row r="3534" spans="1:7" x14ac:dyDescent="0.25">
      <c r="A3534" t="s">
        <v>3501</v>
      </c>
      <c r="B3534" t="s">
        <v>3500</v>
      </c>
      <c r="C3534" t="s">
        <v>275</v>
      </c>
      <c r="D3534" t="s">
        <v>609</v>
      </c>
      <c r="E3534">
        <v>122</v>
      </c>
      <c r="F3534">
        <v>1221</v>
      </c>
      <c r="G3534">
        <v>1.4</v>
      </c>
    </row>
    <row r="3535" spans="1:7" x14ac:dyDescent="0.25">
      <c r="A3535" t="s">
        <v>12519</v>
      </c>
      <c r="B3535" t="s">
        <v>12518</v>
      </c>
      <c r="C3535" t="s">
        <v>275</v>
      </c>
      <c r="D3535" t="s">
        <v>609</v>
      </c>
      <c r="E3535">
        <v>17</v>
      </c>
      <c r="F3535">
        <v>2618</v>
      </c>
      <c r="G3535">
        <v>2.4</v>
      </c>
    </row>
    <row r="3536" spans="1:7" x14ac:dyDescent="0.25">
      <c r="A3536" t="s">
        <v>7368</v>
      </c>
      <c r="B3536" t="s">
        <v>7367</v>
      </c>
      <c r="C3536" t="s">
        <v>275</v>
      </c>
      <c r="D3536" t="s">
        <v>609</v>
      </c>
      <c r="E3536">
        <v>54</v>
      </c>
      <c r="F3536">
        <v>1165</v>
      </c>
      <c r="G3536">
        <v>4</v>
      </c>
    </row>
    <row r="3537" spans="1:7" x14ac:dyDescent="0.25">
      <c r="A3537" t="s">
        <v>2884</v>
      </c>
      <c r="B3537" t="s">
        <v>2883</v>
      </c>
      <c r="C3537" t="s">
        <v>275</v>
      </c>
      <c r="D3537" t="s">
        <v>609</v>
      </c>
      <c r="E3537">
        <v>57</v>
      </c>
      <c r="F3537">
        <v>687</v>
      </c>
      <c r="G3537">
        <v>2.6</v>
      </c>
    </row>
    <row r="3538" spans="1:7" x14ac:dyDescent="0.25">
      <c r="A3538" t="s">
        <v>11160</v>
      </c>
      <c r="B3538" t="s">
        <v>11159</v>
      </c>
      <c r="C3538" t="s">
        <v>275</v>
      </c>
      <c r="D3538" t="s">
        <v>609</v>
      </c>
      <c r="E3538">
        <v>46</v>
      </c>
      <c r="F3538">
        <v>1126</v>
      </c>
      <c r="G3538">
        <v>2.2000000000000002</v>
      </c>
    </row>
    <row r="3539" spans="1:7" x14ac:dyDescent="0.25">
      <c r="A3539" t="s">
        <v>9767</v>
      </c>
      <c r="B3539" t="s">
        <v>9766</v>
      </c>
      <c r="C3539" t="s">
        <v>275</v>
      </c>
      <c r="D3539" t="s">
        <v>609</v>
      </c>
      <c r="E3539">
        <v>18</v>
      </c>
      <c r="F3539">
        <v>1128</v>
      </c>
      <c r="G3539">
        <v>2.5</v>
      </c>
    </row>
    <row r="3540" spans="1:7" x14ac:dyDescent="0.25">
      <c r="A3540" t="s">
        <v>10847</v>
      </c>
      <c r="B3540" t="s">
        <v>10846</v>
      </c>
      <c r="C3540" t="s">
        <v>275</v>
      </c>
      <c r="D3540" t="s">
        <v>609</v>
      </c>
      <c r="E3540">
        <v>23</v>
      </c>
      <c r="F3540">
        <v>1014</v>
      </c>
      <c r="G3540">
        <v>2.2999999999999998</v>
      </c>
    </row>
    <row r="3541" spans="1:7" x14ac:dyDescent="0.25">
      <c r="A3541" t="s">
        <v>12062</v>
      </c>
      <c r="B3541" t="s">
        <v>12061</v>
      </c>
      <c r="C3541" t="s">
        <v>275</v>
      </c>
      <c r="D3541" t="s">
        <v>609</v>
      </c>
      <c r="E3541">
        <v>139</v>
      </c>
      <c r="F3541">
        <v>1120</v>
      </c>
      <c r="G3541">
        <v>1.5</v>
      </c>
    </row>
    <row r="3542" spans="1:7" x14ac:dyDescent="0.25">
      <c r="A3542" t="s">
        <v>2295</v>
      </c>
      <c r="B3542" t="s">
        <v>2294</v>
      </c>
      <c r="C3542" t="s">
        <v>275</v>
      </c>
      <c r="D3542" t="s">
        <v>609</v>
      </c>
      <c r="E3542">
        <v>57</v>
      </c>
      <c r="F3542">
        <v>709</v>
      </c>
      <c r="G3542">
        <v>3.9</v>
      </c>
    </row>
    <row r="3543" spans="1:7" x14ac:dyDescent="0.25">
      <c r="A3543" t="s">
        <v>10473</v>
      </c>
      <c r="B3543" t="s">
        <v>10472</v>
      </c>
      <c r="C3543" t="s">
        <v>275</v>
      </c>
      <c r="D3543" t="s">
        <v>609</v>
      </c>
      <c r="E3543">
        <v>80</v>
      </c>
      <c r="F3543">
        <v>1106</v>
      </c>
      <c r="G3543">
        <v>2.6</v>
      </c>
    </row>
    <row r="3544" spans="1:7" x14ac:dyDescent="0.25">
      <c r="A3544" t="s">
        <v>8277</v>
      </c>
      <c r="B3544" t="s">
        <v>9487</v>
      </c>
      <c r="C3544" t="s">
        <v>275</v>
      </c>
      <c r="D3544" t="s">
        <v>609</v>
      </c>
      <c r="E3544">
        <v>36</v>
      </c>
      <c r="F3544">
        <v>1589</v>
      </c>
      <c r="G3544">
        <v>5.8</v>
      </c>
    </row>
    <row r="3545" spans="1:7" x14ac:dyDescent="0.25">
      <c r="A3545" t="s">
        <v>9545</v>
      </c>
      <c r="B3545" t="s">
        <v>9544</v>
      </c>
      <c r="C3545" t="s">
        <v>275</v>
      </c>
      <c r="D3545" t="s">
        <v>609</v>
      </c>
      <c r="E3545">
        <v>27</v>
      </c>
      <c r="F3545">
        <v>1235</v>
      </c>
      <c r="G3545">
        <v>3.1</v>
      </c>
    </row>
    <row r="3546" spans="1:7" x14ac:dyDescent="0.25">
      <c r="A3546" t="s">
        <v>3555</v>
      </c>
      <c r="B3546" t="s">
        <v>12122</v>
      </c>
      <c r="C3546" t="s">
        <v>275</v>
      </c>
      <c r="D3546" t="s">
        <v>609</v>
      </c>
      <c r="E3546">
        <v>174</v>
      </c>
      <c r="F3546">
        <v>2662</v>
      </c>
      <c r="G3546">
        <v>1.2</v>
      </c>
    </row>
    <row r="3547" spans="1:7" x14ac:dyDescent="0.25">
      <c r="A3547" t="s">
        <v>8949</v>
      </c>
      <c r="B3547" t="s">
        <v>8948</v>
      </c>
      <c r="C3547" t="s">
        <v>275</v>
      </c>
      <c r="D3547" t="s">
        <v>609</v>
      </c>
      <c r="E3547">
        <v>154</v>
      </c>
      <c r="F3547">
        <v>615</v>
      </c>
      <c r="G3547">
        <v>2.2999999999999998</v>
      </c>
    </row>
    <row r="3548" spans="1:7" x14ac:dyDescent="0.25">
      <c r="A3548" t="s">
        <v>6443</v>
      </c>
      <c r="B3548" t="s">
        <v>6442</v>
      </c>
      <c r="C3548" t="s">
        <v>275</v>
      </c>
      <c r="D3548" t="s">
        <v>609</v>
      </c>
      <c r="E3548">
        <v>57</v>
      </c>
      <c r="F3548">
        <v>1241</v>
      </c>
      <c r="G3548">
        <v>2.1</v>
      </c>
    </row>
    <row r="3549" spans="1:7" x14ac:dyDescent="0.25">
      <c r="A3549" t="s">
        <v>4073</v>
      </c>
      <c r="B3549" t="s">
        <v>4072</v>
      </c>
      <c r="C3549" t="s">
        <v>275</v>
      </c>
      <c r="D3549" t="s">
        <v>609</v>
      </c>
      <c r="E3549">
        <v>47</v>
      </c>
      <c r="F3549">
        <v>513</v>
      </c>
      <c r="G3549">
        <v>1.8</v>
      </c>
    </row>
    <row r="3550" spans="1:7" x14ac:dyDescent="0.25">
      <c r="A3550" t="s">
        <v>6153</v>
      </c>
      <c r="B3550" t="s">
        <v>6934</v>
      </c>
      <c r="C3550" t="s">
        <v>275</v>
      </c>
      <c r="D3550" t="s">
        <v>609</v>
      </c>
      <c r="E3550">
        <v>24</v>
      </c>
      <c r="F3550">
        <v>1008</v>
      </c>
      <c r="G3550">
        <v>1.5</v>
      </c>
    </row>
    <row r="3551" spans="1:7" x14ac:dyDescent="0.25">
      <c r="A3551" t="s">
        <v>4958</v>
      </c>
      <c r="B3551" t="s">
        <v>4957</v>
      </c>
      <c r="C3551" t="s">
        <v>275</v>
      </c>
      <c r="D3551" t="s">
        <v>609</v>
      </c>
      <c r="E3551">
        <v>25</v>
      </c>
      <c r="F3551">
        <v>1267</v>
      </c>
      <c r="G3551">
        <v>20.100000000000001</v>
      </c>
    </row>
    <row r="3552" spans="1:7" x14ac:dyDescent="0.25">
      <c r="A3552" t="s">
        <v>6419</v>
      </c>
      <c r="B3552" t="s">
        <v>6418</v>
      </c>
      <c r="C3552" t="s">
        <v>275</v>
      </c>
      <c r="D3552" t="s">
        <v>609</v>
      </c>
      <c r="E3552">
        <v>22</v>
      </c>
      <c r="F3552">
        <v>564</v>
      </c>
      <c r="G3552">
        <v>3.4</v>
      </c>
    </row>
    <row r="3553" spans="1:7" x14ac:dyDescent="0.25">
      <c r="A3553" t="s">
        <v>2635</v>
      </c>
      <c r="B3553" t="s">
        <v>2634</v>
      </c>
      <c r="C3553" t="s">
        <v>275</v>
      </c>
      <c r="D3553" t="s">
        <v>609</v>
      </c>
      <c r="E3553">
        <v>53</v>
      </c>
      <c r="F3553">
        <v>740</v>
      </c>
      <c r="G3553">
        <v>1.7000000000000002</v>
      </c>
    </row>
    <row r="3554" spans="1:7" x14ac:dyDescent="0.25">
      <c r="A3554" t="s">
        <v>6280</v>
      </c>
      <c r="B3554" t="s">
        <v>6279</v>
      </c>
      <c r="C3554" t="s">
        <v>275</v>
      </c>
      <c r="D3554" t="s">
        <v>609</v>
      </c>
      <c r="E3554">
        <v>16</v>
      </c>
      <c r="F3554">
        <v>1507</v>
      </c>
      <c r="G3554">
        <v>5.9</v>
      </c>
    </row>
    <row r="3555" spans="1:7" x14ac:dyDescent="0.25">
      <c r="A3555" t="s">
        <v>10250</v>
      </c>
      <c r="B3555" t="s">
        <v>10249</v>
      </c>
      <c r="C3555" t="s">
        <v>275</v>
      </c>
      <c r="D3555" t="s">
        <v>609</v>
      </c>
      <c r="E3555">
        <v>2</v>
      </c>
      <c r="F3555">
        <v>1646</v>
      </c>
      <c r="G3555">
        <v>3.3</v>
      </c>
    </row>
    <row r="3556" spans="1:7" x14ac:dyDescent="0.25">
      <c r="A3556" t="s">
        <v>11332</v>
      </c>
      <c r="B3556" t="s">
        <v>11331</v>
      </c>
      <c r="C3556" t="s">
        <v>275</v>
      </c>
      <c r="D3556" t="s">
        <v>609</v>
      </c>
      <c r="E3556">
        <v>30</v>
      </c>
      <c r="F3556">
        <v>475</v>
      </c>
      <c r="G3556">
        <v>3.1</v>
      </c>
    </row>
    <row r="3557" spans="1:7" x14ac:dyDescent="0.25">
      <c r="A3557" t="s">
        <v>7301</v>
      </c>
      <c r="B3557" t="s">
        <v>12478</v>
      </c>
      <c r="C3557" t="s">
        <v>275</v>
      </c>
      <c r="D3557" t="s">
        <v>609</v>
      </c>
      <c r="E3557">
        <v>108</v>
      </c>
      <c r="F3557">
        <v>1766</v>
      </c>
      <c r="G3557">
        <v>0.70000000000000007</v>
      </c>
    </row>
    <row r="3558" spans="1:7" x14ac:dyDescent="0.25">
      <c r="A3558" t="s">
        <v>8689</v>
      </c>
      <c r="B3558" t="s">
        <v>8688</v>
      </c>
      <c r="C3558" t="s">
        <v>275</v>
      </c>
      <c r="D3558" t="s">
        <v>609</v>
      </c>
      <c r="E3558">
        <v>48</v>
      </c>
      <c r="F3558">
        <v>495</v>
      </c>
      <c r="G3558">
        <v>1.5</v>
      </c>
    </row>
    <row r="3559" spans="1:7" x14ac:dyDescent="0.25">
      <c r="A3559" t="s">
        <v>8331</v>
      </c>
      <c r="B3559" t="s">
        <v>8330</v>
      </c>
      <c r="C3559" t="s">
        <v>275</v>
      </c>
      <c r="D3559" t="s">
        <v>609</v>
      </c>
      <c r="E3559">
        <v>39</v>
      </c>
      <c r="F3559">
        <v>213</v>
      </c>
      <c r="G3559">
        <v>3</v>
      </c>
    </row>
    <row r="3560" spans="1:7" x14ac:dyDescent="0.25">
      <c r="A3560" t="s">
        <v>4887</v>
      </c>
      <c r="B3560" t="s">
        <v>4886</v>
      </c>
      <c r="C3560" t="s">
        <v>275</v>
      </c>
      <c r="D3560" t="s">
        <v>609</v>
      </c>
      <c r="E3560">
        <v>43</v>
      </c>
      <c r="F3560">
        <v>571</v>
      </c>
      <c r="G3560">
        <v>2.6</v>
      </c>
    </row>
    <row r="3561" spans="1:7" x14ac:dyDescent="0.25">
      <c r="A3561" t="s">
        <v>9760</v>
      </c>
      <c r="B3561" t="s">
        <v>9759</v>
      </c>
      <c r="C3561" t="s">
        <v>275</v>
      </c>
      <c r="D3561" t="s">
        <v>609</v>
      </c>
      <c r="E3561">
        <v>37</v>
      </c>
      <c r="F3561">
        <v>1058</v>
      </c>
      <c r="G3561">
        <v>2.5</v>
      </c>
    </row>
    <row r="3562" spans="1:7" x14ac:dyDescent="0.25">
      <c r="A3562" t="s">
        <v>7646</v>
      </c>
      <c r="B3562" t="s">
        <v>7645</v>
      </c>
      <c r="C3562" t="s">
        <v>275</v>
      </c>
      <c r="D3562" t="s">
        <v>609</v>
      </c>
      <c r="E3562">
        <v>22</v>
      </c>
      <c r="F3562">
        <v>648</v>
      </c>
      <c r="G3562">
        <v>3.5</v>
      </c>
    </row>
    <row r="3563" spans="1:7" x14ac:dyDescent="0.25">
      <c r="A3563" t="s">
        <v>8040</v>
      </c>
      <c r="B3563" t="s">
        <v>8039</v>
      </c>
      <c r="C3563" t="s">
        <v>275</v>
      </c>
      <c r="D3563" t="s">
        <v>609</v>
      </c>
      <c r="E3563">
        <v>30</v>
      </c>
      <c r="F3563">
        <v>1299</v>
      </c>
      <c r="G3563">
        <v>8.6999999999999993</v>
      </c>
    </row>
    <row r="3564" spans="1:7" x14ac:dyDescent="0.25">
      <c r="A3564" t="s">
        <v>10255</v>
      </c>
      <c r="B3564" t="s">
        <v>10558</v>
      </c>
      <c r="C3564" t="s">
        <v>275</v>
      </c>
      <c r="D3564" t="s">
        <v>609</v>
      </c>
      <c r="E3564">
        <v>40</v>
      </c>
      <c r="F3564">
        <v>519</v>
      </c>
      <c r="G3564">
        <v>1.2</v>
      </c>
    </row>
    <row r="3565" spans="1:7" x14ac:dyDescent="0.25">
      <c r="A3565" t="s">
        <v>7719</v>
      </c>
      <c r="B3565" t="s">
        <v>7718</v>
      </c>
      <c r="C3565" t="s">
        <v>275</v>
      </c>
      <c r="D3565" t="s">
        <v>609</v>
      </c>
      <c r="E3565">
        <v>111</v>
      </c>
      <c r="F3565">
        <v>1561</v>
      </c>
      <c r="G3565">
        <v>0.8</v>
      </c>
    </row>
    <row r="3566" spans="1:7" x14ac:dyDescent="0.25">
      <c r="A3566" t="s">
        <v>639</v>
      </c>
      <c r="B3566" t="s">
        <v>8845</v>
      </c>
      <c r="C3566" t="s">
        <v>275</v>
      </c>
      <c r="D3566" t="s">
        <v>609</v>
      </c>
      <c r="E3566">
        <v>63</v>
      </c>
      <c r="F3566">
        <v>631</v>
      </c>
      <c r="G3566">
        <v>3.4</v>
      </c>
    </row>
    <row r="3567" spans="1:7" x14ac:dyDescent="0.25">
      <c r="A3567" t="s">
        <v>2354</v>
      </c>
      <c r="B3567" t="s">
        <v>11161</v>
      </c>
      <c r="C3567" t="s">
        <v>275</v>
      </c>
      <c r="D3567" t="s">
        <v>609</v>
      </c>
      <c r="E3567">
        <v>73</v>
      </c>
      <c r="F3567">
        <v>596</v>
      </c>
      <c r="G3567">
        <v>0.60000000000000009</v>
      </c>
    </row>
    <row r="3568" spans="1:7" x14ac:dyDescent="0.25">
      <c r="A3568" t="s">
        <v>7147</v>
      </c>
      <c r="B3568" t="s">
        <v>12325</v>
      </c>
      <c r="C3568" t="s">
        <v>275</v>
      </c>
      <c r="D3568" t="s">
        <v>609</v>
      </c>
      <c r="E3568">
        <v>75</v>
      </c>
      <c r="F3568">
        <v>652</v>
      </c>
      <c r="G3568">
        <v>1</v>
      </c>
    </row>
    <row r="3569" spans="1:7" x14ac:dyDescent="0.25">
      <c r="A3569" t="s">
        <v>1429</v>
      </c>
      <c r="B3569" t="s">
        <v>7912</v>
      </c>
      <c r="C3569" t="s">
        <v>275</v>
      </c>
      <c r="D3569" t="s">
        <v>609</v>
      </c>
      <c r="E3569">
        <v>27</v>
      </c>
      <c r="F3569">
        <v>4374</v>
      </c>
      <c r="G3569">
        <v>14</v>
      </c>
    </row>
    <row r="3570" spans="1:7" x14ac:dyDescent="0.25">
      <c r="A3570" t="s">
        <v>7660</v>
      </c>
      <c r="B3570" t="s">
        <v>7659</v>
      </c>
      <c r="C3570" t="s">
        <v>275</v>
      </c>
      <c r="D3570" t="s">
        <v>609</v>
      </c>
      <c r="E3570">
        <v>110</v>
      </c>
      <c r="F3570">
        <v>1067</v>
      </c>
      <c r="G3570">
        <v>1.4</v>
      </c>
    </row>
    <row r="3571" spans="1:7" x14ac:dyDescent="0.25">
      <c r="A3571" t="s">
        <v>9911</v>
      </c>
      <c r="B3571" t="s">
        <v>9910</v>
      </c>
      <c r="C3571" t="s">
        <v>275</v>
      </c>
      <c r="D3571" t="s">
        <v>609</v>
      </c>
      <c r="E3571">
        <v>20</v>
      </c>
      <c r="F3571">
        <v>229</v>
      </c>
      <c r="G3571">
        <v>1.4</v>
      </c>
    </row>
    <row r="3572" spans="1:7" x14ac:dyDescent="0.25">
      <c r="A3572" t="s">
        <v>6998</v>
      </c>
      <c r="B3572" t="s">
        <v>6997</v>
      </c>
      <c r="C3572" t="s">
        <v>275</v>
      </c>
      <c r="D3572" t="s">
        <v>609</v>
      </c>
      <c r="E3572">
        <v>38</v>
      </c>
      <c r="F3572">
        <v>1333</v>
      </c>
      <c r="G3572">
        <v>3.3</v>
      </c>
    </row>
    <row r="3573" spans="1:7" x14ac:dyDescent="0.25">
      <c r="A3573" t="s">
        <v>6043</v>
      </c>
      <c r="B3573" t="s">
        <v>6042</v>
      </c>
      <c r="C3573" t="s">
        <v>275</v>
      </c>
      <c r="D3573" t="s">
        <v>609</v>
      </c>
      <c r="E3573">
        <v>24</v>
      </c>
      <c r="F3573">
        <v>682</v>
      </c>
      <c r="G3573">
        <v>2</v>
      </c>
    </row>
    <row r="3574" spans="1:7" x14ac:dyDescent="0.25">
      <c r="A3574" t="s">
        <v>8901</v>
      </c>
      <c r="B3574" t="s">
        <v>8900</v>
      </c>
      <c r="C3574" t="s">
        <v>275</v>
      </c>
      <c r="D3574" t="s">
        <v>609</v>
      </c>
      <c r="E3574">
        <v>62</v>
      </c>
      <c r="F3574">
        <v>765</v>
      </c>
      <c r="G3574">
        <v>1.5</v>
      </c>
    </row>
    <row r="3575" spans="1:7" x14ac:dyDescent="0.25">
      <c r="A3575" t="s">
        <v>867</v>
      </c>
      <c r="B3575" t="s">
        <v>866</v>
      </c>
      <c r="C3575" t="s">
        <v>275</v>
      </c>
      <c r="D3575" t="s">
        <v>609</v>
      </c>
      <c r="E3575">
        <v>25</v>
      </c>
      <c r="F3575">
        <v>577</v>
      </c>
      <c r="G3575">
        <v>4.2</v>
      </c>
    </row>
    <row r="3576" spans="1:7" x14ac:dyDescent="0.25">
      <c r="A3576" t="s">
        <v>8855</v>
      </c>
      <c r="B3576" t="s">
        <v>8854</v>
      </c>
      <c r="C3576" t="s">
        <v>275</v>
      </c>
      <c r="D3576" t="s">
        <v>609</v>
      </c>
      <c r="E3576">
        <v>4</v>
      </c>
      <c r="F3576">
        <v>3607</v>
      </c>
      <c r="G3576">
        <v>6.3</v>
      </c>
    </row>
    <row r="3577" spans="1:7" x14ac:dyDescent="0.25">
      <c r="A3577" t="s">
        <v>9779</v>
      </c>
      <c r="B3577" t="s">
        <v>10121</v>
      </c>
      <c r="C3577" t="s">
        <v>275</v>
      </c>
      <c r="D3577" t="s">
        <v>609</v>
      </c>
      <c r="E3577">
        <v>16</v>
      </c>
      <c r="F3577">
        <v>623</v>
      </c>
      <c r="G3577">
        <v>25.1</v>
      </c>
    </row>
    <row r="3578" spans="1:7" x14ac:dyDescent="0.25">
      <c r="A3578" t="s">
        <v>12426</v>
      </c>
      <c r="B3578" t="s">
        <v>12425</v>
      </c>
      <c r="C3578" t="s">
        <v>275</v>
      </c>
      <c r="D3578" t="s">
        <v>609</v>
      </c>
      <c r="E3578">
        <v>85</v>
      </c>
      <c r="F3578">
        <v>673</v>
      </c>
      <c r="G3578">
        <v>1.5</v>
      </c>
    </row>
    <row r="3579" spans="1:7" x14ac:dyDescent="0.25">
      <c r="A3579" t="s">
        <v>6491</v>
      </c>
      <c r="B3579" t="s">
        <v>6490</v>
      </c>
      <c r="C3579" t="s">
        <v>275</v>
      </c>
      <c r="D3579" t="s">
        <v>609</v>
      </c>
      <c r="E3579">
        <v>47</v>
      </c>
      <c r="F3579">
        <v>925</v>
      </c>
      <c r="G3579">
        <v>10.199999999999999</v>
      </c>
    </row>
    <row r="3580" spans="1:7" x14ac:dyDescent="0.25">
      <c r="A3580" t="s">
        <v>11169</v>
      </c>
      <c r="B3580" t="s">
        <v>12505</v>
      </c>
      <c r="C3580" t="s">
        <v>275</v>
      </c>
      <c r="D3580" t="s">
        <v>609</v>
      </c>
      <c r="E3580">
        <v>33</v>
      </c>
      <c r="F3580">
        <v>1110</v>
      </c>
      <c r="G3580">
        <v>4.2</v>
      </c>
    </row>
    <row r="3581" spans="1:7" x14ac:dyDescent="0.25">
      <c r="A3581" t="s">
        <v>4908</v>
      </c>
      <c r="B3581" t="s">
        <v>4907</v>
      </c>
      <c r="C3581" t="s">
        <v>275</v>
      </c>
      <c r="D3581" t="s">
        <v>609</v>
      </c>
      <c r="E3581">
        <v>12</v>
      </c>
      <c r="F3581">
        <v>2358</v>
      </c>
      <c r="G3581">
        <v>0.9</v>
      </c>
    </row>
    <row r="3582" spans="1:7" x14ac:dyDescent="0.25">
      <c r="A3582" t="s">
        <v>5680</v>
      </c>
      <c r="B3582" t="s">
        <v>10256</v>
      </c>
      <c r="C3582" t="s">
        <v>275</v>
      </c>
      <c r="D3582" t="s">
        <v>609</v>
      </c>
      <c r="E3582">
        <v>25</v>
      </c>
      <c r="F3582">
        <v>1351</v>
      </c>
      <c r="G3582">
        <v>1.6</v>
      </c>
    </row>
    <row r="3583" spans="1:7" x14ac:dyDescent="0.25">
      <c r="A3583" t="s">
        <v>9085</v>
      </c>
      <c r="B3583" t="s">
        <v>9084</v>
      </c>
      <c r="C3583" t="s">
        <v>275</v>
      </c>
      <c r="D3583" t="s">
        <v>609</v>
      </c>
      <c r="E3583">
        <v>21</v>
      </c>
      <c r="F3583">
        <v>716</v>
      </c>
      <c r="G3583">
        <v>6.2</v>
      </c>
    </row>
    <row r="3584" spans="1:7" x14ac:dyDescent="0.25">
      <c r="A3584" t="s">
        <v>9336</v>
      </c>
      <c r="B3584" t="s">
        <v>9335</v>
      </c>
      <c r="C3584" t="s">
        <v>275</v>
      </c>
      <c r="D3584" t="s">
        <v>609</v>
      </c>
      <c r="E3584">
        <v>27</v>
      </c>
      <c r="F3584">
        <v>405</v>
      </c>
      <c r="G3584">
        <v>4.5999999999999996</v>
      </c>
    </row>
    <row r="3585" spans="1:7" x14ac:dyDescent="0.25">
      <c r="A3585" t="s">
        <v>6486</v>
      </c>
      <c r="B3585" t="s">
        <v>6485</v>
      </c>
      <c r="C3585" t="s">
        <v>275</v>
      </c>
      <c r="D3585" t="s">
        <v>609</v>
      </c>
      <c r="E3585">
        <v>152</v>
      </c>
      <c r="F3585">
        <v>400</v>
      </c>
      <c r="G3585">
        <v>0.8</v>
      </c>
    </row>
    <row r="3586" spans="1:7" x14ac:dyDescent="0.25">
      <c r="A3586" t="s">
        <v>3732</v>
      </c>
      <c r="B3586" t="s">
        <v>3731</v>
      </c>
      <c r="C3586" t="s">
        <v>275</v>
      </c>
      <c r="D3586" t="s">
        <v>609</v>
      </c>
      <c r="E3586">
        <v>28</v>
      </c>
      <c r="F3586">
        <v>690</v>
      </c>
      <c r="G3586">
        <v>19.2</v>
      </c>
    </row>
    <row r="3587" spans="1:7" x14ac:dyDescent="0.25">
      <c r="A3587" t="s">
        <v>11384</v>
      </c>
      <c r="B3587" t="s">
        <v>11383</v>
      </c>
      <c r="C3587" t="s">
        <v>275</v>
      </c>
      <c r="D3587" t="s">
        <v>609</v>
      </c>
      <c r="E3587">
        <v>91</v>
      </c>
      <c r="F3587">
        <v>655</v>
      </c>
      <c r="G3587">
        <v>1.6</v>
      </c>
    </row>
    <row r="3588" spans="1:7" x14ac:dyDescent="0.25">
      <c r="A3588" t="s">
        <v>8619</v>
      </c>
      <c r="B3588" t="s">
        <v>8618</v>
      </c>
      <c r="C3588" t="s">
        <v>275</v>
      </c>
      <c r="D3588" t="s">
        <v>609</v>
      </c>
      <c r="E3588">
        <v>48</v>
      </c>
      <c r="F3588">
        <v>476</v>
      </c>
      <c r="G3588">
        <v>2.6</v>
      </c>
    </row>
    <row r="3589" spans="1:7" x14ac:dyDescent="0.25">
      <c r="A3589" t="s">
        <v>6112</v>
      </c>
      <c r="B3589" t="s">
        <v>6111</v>
      </c>
      <c r="C3589" t="s">
        <v>275</v>
      </c>
      <c r="D3589" t="s">
        <v>609</v>
      </c>
      <c r="E3589">
        <v>83</v>
      </c>
      <c r="F3589">
        <v>1617</v>
      </c>
      <c r="G3589">
        <v>1.5</v>
      </c>
    </row>
    <row r="3590" spans="1:7" x14ac:dyDescent="0.25">
      <c r="A3590" t="s">
        <v>5339</v>
      </c>
      <c r="B3590" t="s">
        <v>6225</v>
      </c>
      <c r="C3590" t="s">
        <v>275</v>
      </c>
      <c r="D3590" t="s">
        <v>609</v>
      </c>
      <c r="E3590">
        <v>44</v>
      </c>
      <c r="F3590">
        <v>761</v>
      </c>
      <c r="G3590">
        <v>1</v>
      </c>
    </row>
    <row r="3591" spans="1:7" x14ac:dyDescent="0.25">
      <c r="A3591" t="s">
        <v>12318</v>
      </c>
      <c r="B3591" t="s">
        <v>12317</v>
      </c>
      <c r="C3591" t="s">
        <v>275</v>
      </c>
      <c r="D3591" t="s">
        <v>609</v>
      </c>
      <c r="E3591">
        <v>65</v>
      </c>
      <c r="F3591">
        <v>1061</v>
      </c>
      <c r="G3591">
        <v>1.4</v>
      </c>
    </row>
    <row r="3592" spans="1:7" x14ac:dyDescent="0.25">
      <c r="A3592" t="s">
        <v>10421</v>
      </c>
      <c r="B3592" t="s">
        <v>10420</v>
      </c>
      <c r="C3592" t="s">
        <v>275</v>
      </c>
      <c r="D3592" t="s">
        <v>609</v>
      </c>
      <c r="E3592">
        <v>122</v>
      </c>
      <c r="F3592">
        <v>1133</v>
      </c>
      <c r="G3592">
        <v>0.70000000000000007</v>
      </c>
    </row>
    <row r="3593" spans="1:7" x14ac:dyDescent="0.25">
      <c r="A3593" t="s">
        <v>9110</v>
      </c>
      <c r="B3593" t="s">
        <v>9109</v>
      </c>
      <c r="C3593" t="s">
        <v>275</v>
      </c>
      <c r="D3593" t="s">
        <v>609</v>
      </c>
      <c r="E3593">
        <v>64</v>
      </c>
      <c r="F3593">
        <v>1375</v>
      </c>
      <c r="G3593">
        <v>2.2000000000000002</v>
      </c>
    </row>
    <row r="3594" spans="1:7" x14ac:dyDescent="0.25">
      <c r="A3594" t="s">
        <v>5994</v>
      </c>
      <c r="B3594" t="s">
        <v>12188</v>
      </c>
      <c r="C3594" t="s">
        <v>275</v>
      </c>
      <c r="D3594" t="s">
        <v>609</v>
      </c>
      <c r="E3594">
        <v>32</v>
      </c>
      <c r="F3594">
        <v>1393</v>
      </c>
      <c r="G3594">
        <v>42.6</v>
      </c>
    </row>
    <row r="3595" spans="1:7" x14ac:dyDescent="0.25">
      <c r="A3595" t="s">
        <v>5307</v>
      </c>
      <c r="B3595" t="s">
        <v>6943</v>
      </c>
      <c r="C3595" t="s">
        <v>275</v>
      </c>
      <c r="D3595" t="s">
        <v>609</v>
      </c>
      <c r="E3595">
        <v>35</v>
      </c>
      <c r="F3595">
        <v>1092</v>
      </c>
      <c r="G3595">
        <v>8.1999999999999993</v>
      </c>
    </row>
    <row r="3596" spans="1:7" x14ac:dyDescent="0.25">
      <c r="A3596" t="s">
        <v>5006</v>
      </c>
      <c r="B3596" t="s">
        <v>10965</v>
      </c>
      <c r="C3596" t="s">
        <v>275</v>
      </c>
      <c r="D3596" t="s">
        <v>609</v>
      </c>
      <c r="E3596">
        <v>22</v>
      </c>
      <c r="F3596">
        <v>547</v>
      </c>
      <c r="G3596">
        <v>14.4</v>
      </c>
    </row>
    <row r="3597" spans="1:7" x14ac:dyDescent="0.25">
      <c r="A3597" t="s">
        <v>7093</v>
      </c>
      <c r="B3597" t="s">
        <v>7783</v>
      </c>
      <c r="C3597" t="s">
        <v>275</v>
      </c>
      <c r="D3597" t="s">
        <v>609</v>
      </c>
      <c r="E3597">
        <v>155</v>
      </c>
      <c r="F3597">
        <v>1234</v>
      </c>
      <c r="G3597">
        <v>14.6</v>
      </c>
    </row>
    <row r="3598" spans="1:7" x14ac:dyDescent="0.25">
      <c r="A3598" t="s">
        <v>274</v>
      </c>
      <c r="B3598" t="s">
        <v>10813</v>
      </c>
      <c r="C3598" t="s">
        <v>275</v>
      </c>
      <c r="D3598" t="s">
        <v>609</v>
      </c>
      <c r="E3598">
        <v>19</v>
      </c>
      <c r="F3598">
        <v>319</v>
      </c>
      <c r="G3598">
        <v>10.8</v>
      </c>
    </row>
    <row r="3599" spans="1:7" x14ac:dyDescent="0.25">
      <c r="A3599" t="s">
        <v>2012</v>
      </c>
      <c r="B3599" t="s">
        <v>12303</v>
      </c>
      <c r="C3599" t="s">
        <v>275</v>
      </c>
      <c r="D3599" t="s">
        <v>609</v>
      </c>
      <c r="E3599">
        <v>131</v>
      </c>
      <c r="F3599">
        <v>2731</v>
      </c>
      <c r="G3599">
        <v>7</v>
      </c>
    </row>
    <row r="3600" spans="1:7" x14ac:dyDescent="0.25">
      <c r="A3600" t="s">
        <v>12168</v>
      </c>
      <c r="B3600" t="s">
        <v>12167</v>
      </c>
      <c r="C3600" t="s">
        <v>275</v>
      </c>
      <c r="D3600" t="s">
        <v>609</v>
      </c>
      <c r="E3600">
        <v>35</v>
      </c>
      <c r="F3600">
        <v>289</v>
      </c>
      <c r="G3600">
        <v>22</v>
      </c>
    </row>
    <row r="3601" spans="1:7" x14ac:dyDescent="0.25">
      <c r="A3601" t="s">
        <v>1546</v>
      </c>
      <c r="B3601" t="s">
        <v>10664</v>
      </c>
      <c r="C3601" t="s">
        <v>275</v>
      </c>
      <c r="D3601" t="s">
        <v>609</v>
      </c>
      <c r="E3601">
        <v>6</v>
      </c>
      <c r="F3601">
        <v>137</v>
      </c>
      <c r="G3601">
        <v>3.9</v>
      </c>
    </row>
    <row r="3602" spans="1:7" x14ac:dyDescent="0.25">
      <c r="A3602" t="s">
        <v>2551</v>
      </c>
      <c r="B3602" t="s">
        <v>2550</v>
      </c>
      <c r="C3602" t="s">
        <v>275</v>
      </c>
      <c r="D3602" t="s">
        <v>609</v>
      </c>
      <c r="E3602">
        <v>30</v>
      </c>
      <c r="F3602">
        <v>326</v>
      </c>
      <c r="G3602">
        <v>12.9</v>
      </c>
    </row>
    <row r="3603" spans="1:7" x14ac:dyDescent="0.25">
      <c r="A3603" t="s">
        <v>661</v>
      </c>
      <c r="B3603" t="s">
        <v>11074</v>
      </c>
      <c r="C3603" t="s">
        <v>275</v>
      </c>
      <c r="D3603" t="s">
        <v>609</v>
      </c>
      <c r="E3603">
        <v>64</v>
      </c>
      <c r="F3603">
        <v>1821</v>
      </c>
      <c r="G3603">
        <v>32.5</v>
      </c>
    </row>
    <row r="3604" spans="1:7" x14ac:dyDescent="0.25">
      <c r="A3604" t="s">
        <v>6521</v>
      </c>
      <c r="B3604" t="s">
        <v>6520</v>
      </c>
      <c r="C3604" t="s">
        <v>275</v>
      </c>
      <c r="D3604" t="s">
        <v>609</v>
      </c>
      <c r="E3604">
        <v>36</v>
      </c>
      <c r="F3604">
        <v>364</v>
      </c>
      <c r="G3604">
        <v>13.6</v>
      </c>
    </row>
    <row r="3605" spans="1:7" x14ac:dyDescent="0.25">
      <c r="A3605" t="s">
        <v>3677</v>
      </c>
      <c r="B3605" t="s">
        <v>3676</v>
      </c>
      <c r="C3605" t="s">
        <v>275</v>
      </c>
      <c r="D3605" t="s">
        <v>609</v>
      </c>
      <c r="E3605">
        <v>45</v>
      </c>
      <c r="F3605">
        <v>420</v>
      </c>
      <c r="G3605">
        <v>13.2</v>
      </c>
    </row>
    <row r="3606" spans="1:7" x14ac:dyDescent="0.25">
      <c r="A3606" t="s">
        <v>1161</v>
      </c>
      <c r="B3606" t="s">
        <v>4557</v>
      </c>
      <c r="C3606" t="s">
        <v>275</v>
      </c>
      <c r="D3606" t="s">
        <v>609</v>
      </c>
      <c r="E3606">
        <v>161</v>
      </c>
      <c r="F3606">
        <v>232</v>
      </c>
      <c r="G3606">
        <v>5</v>
      </c>
    </row>
    <row r="3607" spans="1:7" x14ac:dyDescent="0.25">
      <c r="A3607" t="s">
        <v>7440</v>
      </c>
      <c r="B3607" t="s">
        <v>7439</v>
      </c>
      <c r="C3607" t="s">
        <v>275</v>
      </c>
      <c r="D3607" t="s">
        <v>609</v>
      </c>
      <c r="E3607">
        <v>24</v>
      </c>
      <c r="F3607">
        <v>1159</v>
      </c>
      <c r="G3607">
        <v>16.3</v>
      </c>
    </row>
    <row r="3608" spans="1:7" x14ac:dyDescent="0.25">
      <c r="A3608" t="s">
        <v>8080</v>
      </c>
      <c r="B3608" t="s">
        <v>8079</v>
      </c>
      <c r="C3608" t="s">
        <v>275</v>
      </c>
      <c r="D3608" t="s">
        <v>609</v>
      </c>
      <c r="E3608">
        <v>156</v>
      </c>
      <c r="F3608">
        <v>1027</v>
      </c>
      <c r="G3608">
        <v>9.9</v>
      </c>
    </row>
    <row r="3609" spans="1:7" x14ac:dyDescent="0.25">
      <c r="A3609" t="s">
        <v>8546</v>
      </c>
      <c r="B3609" t="s">
        <v>11551</v>
      </c>
      <c r="C3609" t="s">
        <v>275</v>
      </c>
      <c r="D3609" t="s">
        <v>609</v>
      </c>
      <c r="E3609">
        <v>16</v>
      </c>
      <c r="F3609">
        <v>2741</v>
      </c>
      <c r="G3609">
        <v>5.3</v>
      </c>
    </row>
    <row r="3610" spans="1:7" x14ac:dyDescent="0.25">
      <c r="A3610" t="s">
        <v>7662</v>
      </c>
      <c r="B3610" t="s">
        <v>7661</v>
      </c>
      <c r="C3610" t="s">
        <v>275</v>
      </c>
      <c r="D3610" t="s">
        <v>609</v>
      </c>
      <c r="E3610">
        <v>25</v>
      </c>
      <c r="F3610">
        <v>355</v>
      </c>
      <c r="G3610">
        <v>6.2</v>
      </c>
    </row>
    <row r="3611" spans="1:7" x14ac:dyDescent="0.25">
      <c r="A3611" t="s">
        <v>2271</v>
      </c>
      <c r="B3611" t="s">
        <v>7622</v>
      </c>
      <c r="C3611" t="s">
        <v>275</v>
      </c>
      <c r="D3611" t="s">
        <v>609</v>
      </c>
      <c r="E3611">
        <v>27</v>
      </c>
      <c r="F3611">
        <v>1237</v>
      </c>
      <c r="G3611">
        <v>12.3</v>
      </c>
    </row>
    <row r="3612" spans="1:7" x14ac:dyDescent="0.25">
      <c r="A3612" t="s">
        <v>8609</v>
      </c>
      <c r="B3612" t="s">
        <v>8608</v>
      </c>
      <c r="C3612" t="s">
        <v>275</v>
      </c>
      <c r="D3612" t="s">
        <v>609</v>
      </c>
      <c r="E3612">
        <v>28</v>
      </c>
      <c r="F3612">
        <v>2755</v>
      </c>
      <c r="G3612">
        <v>63.8</v>
      </c>
    </row>
    <row r="3613" spans="1:7" x14ac:dyDescent="0.25">
      <c r="A3613" t="s">
        <v>12525</v>
      </c>
      <c r="B3613" t="s">
        <v>12524</v>
      </c>
      <c r="C3613" t="s">
        <v>275</v>
      </c>
      <c r="D3613" t="s">
        <v>609</v>
      </c>
      <c r="E3613">
        <v>4</v>
      </c>
      <c r="F3613">
        <v>560</v>
      </c>
      <c r="G3613">
        <v>3.2</v>
      </c>
    </row>
    <row r="3614" spans="1:7" x14ac:dyDescent="0.25">
      <c r="A3614" t="s">
        <v>3488</v>
      </c>
      <c r="B3614" t="s">
        <v>3487</v>
      </c>
      <c r="C3614" t="s">
        <v>275</v>
      </c>
      <c r="D3614" t="s">
        <v>609</v>
      </c>
      <c r="E3614">
        <v>38</v>
      </c>
      <c r="F3614">
        <v>457</v>
      </c>
      <c r="G3614">
        <v>4.9000000000000004</v>
      </c>
    </row>
    <row r="3615" spans="1:7" x14ac:dyDescent="0.25">
      <c r="A3615" t="s">
        <v>6678</v>
      </c>
      <c r="B3615" t="s">
        <v>6677</v>
      </c>
      <c r="C3615" t="s">
        <v>275</v>
      </c>
      <c r="D3615" t="s">
        <v>609</v>
      </c>
      <c r="E3615">
        <v>4</v>
      </c>
      <c r="F3615">
        <v>712</v>
      </c>
      <c r="G3615">
        <v>4.5</v>
      </c>
    </row>
    <row r="3616" spans="1:7" x14ac:dyDescent="0.25">
      <c r="A3616" t="s">
        <v>10579</v>
      </c>
      <c r="B3616" t="s">
        <v>10578</v>
      </c>
      <c r="C3616" t="s">
        <v>275</v>
      </c>
      <c r="D3616" t="s">
        <v>609</v>
      </c>
      <c r="E3616">
        <v>24</v>
      </c>
      <c r="F3616">
        <v>533</v>
      </c>
      <c r="G3616">
        <v>3</v>
      </c>
    </row>
    <row r="3617" spans="1:7" x14ac:dyDescent="0.25">
      <c r="A3617" t="s">
        <v>7752</v>
      </c>
      <c r="B3617" t="s">
        <v>7751</v>
      </c>
      <c r="C3617" t="s">
        <v>275</v>
      </c>
      <c r="D3617" t="s">
        <v>609</v>
      </c>
      <c r="E3617">
        <v>24</v>
      </c>
      <c r="F3617">
        <v>1692</v>
      </c>
      <c r="G3617">
        <v>42.5</v>
      </c>
    </row>
    <row r="3618" spans="1:7" x14ac:dyDescent="0.25">
      <c r="A3618" t="s">
        <v>7298</v>
      </c>
      <c r="B3618" t="s">
        <v>12483</v>
      </c>
      <c r="C3618" t="s">
        <v>275</v>
      </c>
      <c r="D3618" t="s">
        <v>609</v>
      </c>
      <c r="E3618">
        <v>36</v>
      </c>
      <c r="F3618">
        <v>967</v>
      </c>
      <c r="G3618">
        <v>17.2</v>
      </c>
    </row>
    <row r="3619" spans="1:7" x14ac:dyDescent="0.25">
      <c r="A3619" t="s">
        <v>9058</v>
      </c>
      <c r="B3619" t="s">
        <v>9057</v>
      </c>
      <c r="C3619" t="s">
        <v>275</v>
      </c>
      <c r="D3619" t="s">
        <v>609</v>
      </c>
      <c r="E3619">
        <v>19</v>
      </c>
      <c r="F3619">
        <v>480</v>
      </c>
      <c r="G3619">
        <v>9.8000000000000007</v>
      </c>
    </row>
    <row r="3620" spans="1:7" x14ac:dyDescent="0.25">
      <c r="A3620" t="s">
        <v>1119</v>
      </c>
      <c r="B3620" t="s">
        <v>10731</v>
      </c>
      <c r="C3620" t="s">
        <v>275</v>
      </c>
      <c r="D3620" t="s">
        <v>609</v>
      </c>
      <c r="E3620">
        <v>117</v>
      </c>
      <c r="F3620">
        <v>1422</v>
      </c>
      <c r="G3620">
        <v>5</v>
      </c>
    </row>
    <row r="3621" spans="1:7" x14ac:dyDescent="0.25">
      <c r="A3621" t="s">
        <v>8839</v>
      </c>
      <c r="B3621" t="s">
        <v>8838</v>
      </c>
      <c r="C3621" t="s">
        <v>275</v>
      </c>
      <c r="D3621" t="s">
        <v>609</v>
      </c>
      <c r="E3621">
        <v>121</v>
      </c>
      <c r="F3621">
        <v>1301</v>
      </c>
      <c r="G3621">
        <v>14.1</v>
      </c>
    </row>
    <row r="3622" spans="1:7" x14ac:dyDescent="0.25">
      <c r="A3622" t="s">
        <v>5298</v>
      </c>
      <c r="B3622" t="s">
        <v>5922</v>
      </c>
      <c r="C3622" t="s">
        <v>275</v>
      </c>
      <c r="D3622" t="s">
        <v>609</v>
      </c>
      <c r="E3622">
        <v>146</v>
      </c>
      <c r="F3622">
        <v>2174</v>
      </c>
      <c r="G3622">
        <v>3.6</v>
      </c>
    </row>
    <row r="3623" spans="1:7" x14ac:dyDescent="0.25">
      <c r="A3623" t="s">
        <v>2386</v>
      </c>
      <c r="B3623" t="s">
        <v>4378</v>
      </c>
      <c r="C3623" t="s">
        <v>275</v>
      </c>
      <c r="D3623" t="s">
        <v>609</v>
      </c>
      <c r="E3623">
        <v>49</v>
      </c>
      <c r="F3623">
        <v>680</v>
      </c>
      <c r="G3623">
        <v>2.2999999999999998</v>
      </c>
    </row>
    <row r="3624" spans="1:7" x14ac:dyDescent="0.25">
      <c r="A3624" t="s">
        <v>4564</v>
      </c>
      <c r="B3624" t="s">
        <v>7617</v>
      </c>
      <c r="C3624" t="s">
        <v>275</v>
      </c>
      <c r="D3624" t="s">
        <v>609</v>
      </c>
      <c r="E3624">
        <v>29</v>
      </c>
      <c r="F3624">
        <v>884</v>
      </c>
      <c r="G3624">
        <v>5.0999999999999996</v>
      </c>
    </row>
    <row r="3625" spans="1:7" x14ac:dyDescent="0.25">
      <c r="A3625" t="s">
        <v>2026</v>
      </c>
      <c r="B3625" t="s">
        <v>2025</v>
      </c>
      <c r="C3625" t="s">
        <v>275</v>
      </c>
      <c r="D3625" t="s">
        <v>609</v>
      </c>
      <c r="E3625">
        <v>31</v>
      </c>
      <c r="F3625">
        <v>702</v>
      </c>
      <c r="G3625">
        <v>6.6</v>
      </c>
    </row>
    <row r="3626" spans="1:7" x14ac:dyDescent="0.25">
      <c r="A3626" t="s">
        <v>4064</v>
      </c>
      <c r="B3626" t="s">
        <v>4063</v>
      </c>
      <c r="C3626" t="s">
        <v>275</v>
      </c>
      <c r="D3626" t="s">
        <v>609</v>
      </c>
      <c r="E3626">
        <v>53</v>
      </c>
      <c r="F3626">
        <v>235</v>
      </c>
      <c r="G3626">
        <v>3.7</v>
      </c>
    </row>
    <row r="3627" spans="1:7" x14ac:dyDescent="0.25">
      <c r="A3627" t="s">
        <v>9205</v>
      </c>
      <c r="B3627" t="s">
        <v>10906</v>
      </c>
      <c r="C3627" t="s">
        <v>275</v>
      </c>
      <c r="D3627" t="s">
        <v>609</v>
      </c>
      <c r="E3627">
        <v>18</v>
      </c>
      <c r="F3627">
        <v>1606</v>
      </c>
      <c r="G3627">
        <v>12.5</v>
      </c>
    </row>
    <row r="3628" spans="1:7" x14ac:dyDescent="0.25">
      <c r="A3628" t="s">
        <v>2223</v>
      </c>
      <c r="B3628" t="s">
        <v>10036</v>
      </c>
      <c r="C3628" t="s">
        <v>275</v>
      </c>
      <c r="D3628" t="s">
        <v>609</v>
      </c>
      <c r="E3628">
        <v>140</v>
      </c>
      <c r="F3628">
        <v>1040</v>
      </c>
      <c r="G3628">
        <v>3.5</v>
      </c>
    </row>
    <row r="3629" spans="1:7" x14ac:dyDescent="0.25">
      <c r="A3629" t="s">
        <v>7581</v>
      </c>
      <c r="B3629" t="s">
        <v>10576</v>
      </c>
      <c r="C3629" t="s">
        <v>275</v>
      </c>
      <c r="D3629" t="s">
        <v>609</v>
      </c>
      <c r="E3629">
        <v>46</v>
      </c>
      <c r="F3629">
        <v>655</v>
      </c>
      <c r="G3629">
        <v>10.1</v>
      </c>
    </row>
    <row r="3630" spans="1:7" x14ac:dyDescent="0.25">
      <c r="A3630" t="s">
        <v>7208</v>
      </c>
      <c r="B3630" t="s">
        <v>7207</v>
      </c>
      <c r="C3630" t="s">
        <v>275</v>
      </c>
      <c r="D3630" t="s">
        <v>609</v>
      </c>
      <c r="E3630">
        <v>26</v>
      </c>
      <c r="F3630">
        <v>3331</v>
      </c>
      <c r="G3630">
        <v>13</v>
      </c>
    </row>
    <row r="3631" spans="1:7" x14ac:dyDescent="0.25">
      <c r="A3631" t="s">
        <v>1171</v>
      </c>
      <c r="B3631" t="s">
        <v>5290</v>
      </c>
      <c r="C3631" t="s">
        <v>275</v>
      </c>
      <c r="D3631" t="s">
        <v>609</v>
      </c>
      <c r="E3631">
        <v>144</v>
      </c>
      <c r="F3631">
        <v>1897</v>
      </c>
      <c r="G3631">
        <v>32</v>
      </c>
    </row>
    <row r="3632" spans="1:7" x14ac:dyDescent="0.25">
      <c r="A3632" t="s">
        <v>2534</v>
      </c>
      <c r="B3632" t="s">
        <v>5110</v>
      </c>
      <c r="C3632" t="s">
        <v>275</v>
      </c>
      <c r="D3632" t="s">
        <v>609</v>
      </c>
      <c r="E3632">
        <v>217</v>
      </c>
      <c r="F3632">
        <v>2304</v>
      </c>
      <c r="G3632">
        <v>13</v>
      </c>
    </row>
    <row r="3633" spans="1:7" x14ac:dyDescent="0.25">
      <c r="A3633" t="s">
        <v>2644</v>
      </c>
      <c r="B3633" t="s">
        <v>5776</v>
      </c>
      <c r="C3633" t="s">
        <v>275</v>
      </c>
      <c r="D3633" t="s">
        <v>609</v>
      </c>
      <c r="E3633">
        <v>137</v>
      </c>
      <c r="F3633">
        <v>863</v>
      </c>
      <c r="G3633">
        <v>8.8000000000000007</v>
      </c>
    </row>
    <row r="3634" spans="1:7" x14ac:dyDescent="0.25">
      <c r="A3634" t="s">
        <v>6256</v>
      </c>
      <c r="B3634" t="s">
        <v>12471</v>
      </c>
      <c r="C3634" t="s">
        <v>275</v>
      </c>
      <c r="D3634" t="s">
        <v>609</v>
      </c>
      <c r="E3634">
        <v>3</v>
      </c>
      <c r="F3634">
        <v>3864</v>
      </c>
      <c r="G3634">
        <v>6.8</v>
      </c>
    </row>
    <row r="3635" spans="1:7" x14ac:dyDescent="0.25">
      <c r="A3635" t="s">
        <v>8519</v>
      </c>
      <c r="B3635" t="s">
        <v>8518</v>
      </c>
      <c r="C3635" t="s">
        <v>275</v>
      </c>
      <c r="D3635" t="s">
        <v>609</v>
      </c>
      <c r="E3635">
        <v>16</v>
      </c>
      <c r="F3635">
        <v>2710</v>
      </c>
      <c r="G3635">
        <v>8.6999999999999993</v>
      </c>
    </row>
    <row r="3636" spans="1:7" x14ac:dyDescent="0.25">
      <c r="A3636" t="s">
        <v>5128</v>
      </c>
      <c r="B3636" t="s">
        <v>10308</v>
      </c>
      <c r="C3636" t="s">
        <v>275</v>
      </c>
      <c r="D3636" t="s">
        <v>609</v>
      </c>
      <c r="E3636">
        <v>68</v>
      </c>
      <c r="F3636">
        <v>1315</v>
      </c>
      <c r="G3636">
        <v>2.2999999999999998</v>
      </c>
    </row>
    <row r="3637" spans="1:7" x14ac:dyDescent="0.25">
      <c r="A3637" t="s">
        <v>4534</v>
      </c>
      <c r="B3637" t="s">
        <v>7363</v>
      </c>
      <c r="C3637" t="s">
        <v>275</v>
      </c>
      <c r="D3637" t="s">
        <v>609</v>
      </c>
      <c r="E3637">
        <v>156</v>
      </c>
      <c r="F3637">
        <v>1005</v>
      </c>
      <c r="G3637">
        <v>5.5</v>
      </c>
    </row>
    <row r="3638" spans="1:7" x14ac:dyDescent="0.25">
      <c r="A3638" t="s">
        <v>7890</v>
      </c>
      <c r="B3638" t="s">
        <v>7889</v>
      </c>
      <c r="C3638" t="s">
        <v>275</v>
      </c>
      <c r="D3638" t="s">
        <v>609</v>
      </c>
      <c r="E3638">
        <v>29</v>
      </c>
      <c r="F3638">
        <v>1110</v>
      </c>
      <c r="G3638">
        <v>10.5</v>
      </c>
    </row>
    <row r="3639" spans="1:7" x14ac:dyDescent="0.25">
      <c r="A3639" t="s">
        <v>7343</v>
      </c>
      <c r="B3639" t="s">
        <v>7342</v>
      </c>
      <c r="C3639" t="s">
        <v>275</v>
      </c>
      <c r="D3639" t="s">
        <v>609</v>
      </c>
      <c r="E3639">
        <v>25</v>
      </c>
      <c r="F3639">
        <v>1401</v>
      </c>
      <c r="G3639">
        <v>38.799999999999997</v>
      </c>
    </row>
    <row r="3640" spans="1:7" x14ac:dyDescent="0.25">
      <c r="A3640" t="s">
        <v>4792</v>
      </c>
      <c r="B3640" t="s">
        <v>12476</v>
      </c>
      <c r="C3640" t="s">
        <v>275</v>
      </c>
      <c r="D3640" t="s">
        <v>609</v>
      </c>
      <c r="E3640">
        <v>36</v>
      </c>
      <c r="F3640">
        <v>226</v>
      </c>
      <c r="G3640">
        <v>2.6</v>
      </c>
    </row>
    <row r="3641" spans="1:7" x14ac:dyDescent="0.25">
      <c r="A3641" t="s">
        <v>9848</v>
      </c>
      <c r="B3641" t="s">
        <v>9847</v>
      </c>
      <c r="C3641" t="s">
        <v>275</v>
      </c>
      <c r="D3641" t="s">
        <v>609</v>
      </c>
      <c r="E3641">
        <v>148</v>
      </c>
      <c r="F3641">
        <v>597</v>
      </c>
      <c r="G3641">
        <v>6.9</v>
      </c>
    </row>
    <row r="3642" spans="1:7" x14ac:dyDescent="0.25">
      <c r="A3642" t="s">
        <v>3097</v>
      </c>
      <c r="B3642" t="s">
        <v>3096</v>
      </c>
      <c r="C3642" t="s">
        <v>275</v>
      </c>
      <c r="D3642" t="s">
        <v>609</v>
      </c>
      <c r="E3642">
        <v>108</v>
      </c>
      <c r="F3642">
        <v>2330</v>
      </c>
      <c r="G3642">
        <v>4.5999999999999996</v>
      </c>
    </row>
    <row r="3643" spans="1:7" x14ac:dyDescent="0.25">
      <c r="A3643" t="s">
        <v>1804</v>
      </c>
      <c r="B3643" t="s">
        <v>3277</v>
      </c>
      <c r="C3643" t="s">
        <v>275</v>
      </c>
      <c r="D3643" t="s">
        <v>609</v>
      </c>
      <c r="E3643">
        <v>211</v>
      </c>
      <c r="F3643">
        <v>1380</v>
      </c>
      <c r="G3643">
        <v>1.8</v>
      </c>
    </row>
    <row r="3644" spans="1:7" x14ac:dyDescent="0.25">
      <c r="A3644" t="s">
        <v>5283</v>
      </c>
      <c r="B3644" t="s">
        <v>5282</v>
      </c>
      <c r="C3644" t="s">
        <v>275</v>
      </c>
      <c r="D3644" t="s">
        <v>609</v>
      </c>
      <c r="E3644">
        <v>149</v>
      </c>
      <c r="F3644">
        <v>1878</v>
      </c>
      <c r="G3644">
        <v>7.2</v>
      </c>
    </row>
    <row r="3645" spans="1:7" x14ac:dyDescent="0.25">
      <c r="A3645" t="s">
        <v>3165</v>
      </c>
      <c r="B3645" t="s">
        <v>3164</v>
      </c>
      <c r="C3645" t="s">
        <v>275</v>
      </c>
      <c r="D3645" t="s">
        <v>609</v>
      </c>
      <c r="E3645">
        <v>4</v>
      </c>
      <c r="F3645">
        <v>2108</v>
      </c>
      <c r="G3645">
        <v>20.9</v>
      </c>
    </row>
    <row r="3646" spans="1:7" x14ac:dyDescent="0.25">
      <c r="A3646" t="s">
        <v>6687</v>
      </c>
      <c r="B3646" t="s">
        <v>6686</v>
      </c>
      <c r="C3646" t="s">
        <v>275</v>
      </c>
      <c r="D3646" t="s">
        <v>609</v>
      </c>
      <c r="E3646">
        <v>49</v>
      </c>
      <c r="F3646">
        <v>805</v>
      </c>
      <c r="G3646">
        <v>12</v>
      </c>
    </row>
    <row r="3647" spans="1:7" x14ac:dyDescent="0.25">
      <c r="A3647" t="s">
        <v>5104</v>
      </c>
      <c r="B3647" t="s">
        <v>7201</v>
      </c>
      <c r="C3647" t="s">
        <v>275</v>
      </c>
      <c r="D3647" t="s">
        <v>609</v>
      </c>
      <c r="E3647">
        <v>34</v>
      </c>
      <c r="F3647">
        <v>868</v>
      </c>
      <c r="G3647">
        <v>4.4000000000000004</v>
      </c>
    </row>
    <row r="3648" spans="1:7" x14ac:dyDescent="0.25">
      <c r="A3648" t="s">
        <v>10863</v>
      </c>
      <c r="B3648" t="s">
        <v>10862</v>
      </c>
      <c r="C3648" t="s">
        <v>275</v>
      </c>
      <c r="D3648" t="s">
        <v>609</v>
      </c>
      <c r="E3648">
        <v>40</v>
      </c>
      <c r="F3648">
        <v>547</v>
      </c>
      <c r="G3648">
        <v>18.3</v>
      </c>
    </row>
    <row r="3649" spans="1:7" x14ac:dyDescent="0.25">
      <c r="A3649" t="s">
        <v>9377</v>
      </c>
      <c r="B3649" t="s">
        <v>9376</v>
      </c>
      <c r="C3649" t="s">
        <v>275</v>
      </c>
      <c r="D3649" t="s">
        <v>609</v>
      </c>
      <c r="E3649">
        <v>47</v>
      </c>
      <c r="F3649">
        <v>851</v>
      </c>
      <c r="G3649">
        <v>6.3</v>
      </c>
    </row>
    <row r="3650" spans="1:7" x14ac:dyDescent="0.25">
      <c r="A3650" t="s">
        <v>7474</v>
      </c>
      <c r="B3650" t="s">
        <v>11297</v>
      </c>
      <c r="C3650" t="s">
        <v>275</v>
      </c>
      <c r="D3650" t="s">
        <v>609</v>
      </c>
      <c r="E3650">
        <v>5</v>
      </c>
      <c r="F3650">
        <v>1968</v>
      </c>
      <c r="G3650">
        <v>11.5</v>
      </c>
    </row>
    <row r="3651" spans="1:7" x14ac:dyDescent="0.25">
      <c r="A3651" t="s">
        <v>4222</v>
      </c>
      <c r="B3651" t="s">
        <v>11685</v>
      </c>
      <c r="C3651" t="s">
        <v>275</v>
      </c>
      <c r="D3651" t="s">
        <v>609</v>
      </c>
      <c r="E3651">
        <v>37</v>
      </c>
      <c r="F3651">
        <v>1365</v>
      </c>
      <c r="G3651">
        <v>4.5</v>
      </c>
    </row>
    <row r="3652" spans="1:7" x14ac:dyDescent="0.25">
      <c r="A3652" t="s">
        <v>4147</v>
      </c>
      <c r="B3652" t="s">
        <v>6931</v>
      </c>
      <c r="C3652" t="s">
        <v>275</v>
      </c>
      <c r="D3652" t="s">
        <v>609</v>
      </c>
      <c r="E3652">
        <v>26</v>
      </c>
      <c r="F3652">
        <v>304</v>
      </c>
      <c r="G3652">
        <v>8</v>
      </c>
    </row>
    <row r="3653" spans="1:7" x14ac:dyDescent="0.25">
      <c r="A3653" t="s">
        <v>10268</v>
      </c>
      <c r="B3653" t="s">
        <v>10267</v>
      </c>
      <c r="C3653" t="s">
        <v>275</v>
      </c>
      <c r="D3653" t="s">
        <v>609</v>
      </c>
      <c r="E3653">
        <v>17</v>
      </c>
      <c r="F3653">
        <v>1715</v>
      </c>
      <c r="G3653">
        <v>7.7</v>
      </c>
    </row>
    <row r="3654" spans="1:7" x14ac:dyDescent="0.25">
      <c r="A3654" t="s">
        <v>1069</v>
      </c>
      <c r="B3654" t="s">
        <v>1068</v>
      </c>
      <c r="C3654" t="s">
        <v>275</v>
      </c>
      <c r="D3654" t="s">
        <v>609</v>
      </c>
      <c r="E3654">
        <v>22</v>
      </c>
      <c r="F3654">
        <v>667</v>
      </c>
      <c r="G3654">
        <v>12.2</v>
      </c>
    </row>
    <row r="3655" spans="1:7" x14ac:dyDescent="0.25">
      <c r="A3655" t="s">
        <v>3416</v>
      </c>
      <c r="B3655" t="s">
        <v>10673</v>
      </c>
      <c r="C3655" t="s">
        <v>275</v>
      </c>
      <c r="D3655" t="s">
        <v>609</v>
      </c>
      <c r="E3655">
        <v>18</v>
      </c>
      <c r="F3655">
        <v>2155</v>
      </c>
      <c r="G3655">
        <v>4.7</v>
      </c>
    </row>
    <row r="3656" spans="1:7" x14ac:dyDescent="0.25">
      <c r="A3656" t="s">
        <v>5867</v>
      </c>
      <c r="B3656" t="s">
        <v>5866</v>
      </c>
      <c r="C3656" t="s">
        <v>275</v>
      </c>
      <c r="D3656" t="s">
        <v>609</v>
      </c>
      <c r="E3656">
        <v>34</v>
      </c>
      <c r="F3656">
        <v>1208</v>
      </c>
      <c r="G3656">
        <v>11.1</v>
      </c>
    </row>
    <row r="3657" spans="1:7" x14ac:dyDescent="0.25">
      <c r="A3657" t="s">
        <v>8212</v>
      </c>
      <c r="B3657" t="s">
        <v>11118</v>
      </c>
      <c r="C3657" t="s">
        <v>275</v>
      </c>
      <c r="D3657" t="s">
        <v>609</v>
      </c>
      <c r="E3657">
        <v>18</v>
      </c>
      <c r="F3657">
        <v>1448</v>
      </c>
      <c r="G3657">
        <v>7.1</v>
      </c>
    </row>
    <row r="3658" spans="1:7" x14ac:dyDescent="0.25">
      <c r="A3658" t="s">
        <v>8613</v>
      </c>
      <c r="B3658" t="s">
        <v>8612</v>
      </c>
      <c r="C3658" t="s">
        <v>275</v>
      </c>
      <c r="D3658" t="s">
        <v>609</v>
      </c>
      <c r="E3658">
        <v>31</v>
      </c>
      <c r="F3658">
        <v>1305</v>
      </c>
      <c r="G3658">
        <v>9.9</v>
      </c>
    </row>
    <row r="3659" spans="1:7" x14ac:dyDescent="0.25">
      <c r="A3659" t="s">
        <v>10125</v>
      </c>
      <c r="B3659" t="s">
        <v>10124</v>
      </c>
      <c r="C3659" t="s">
        <v>275</v>
      </c>
      <c r="D3659" t="s">
        <v>609</v>
      </c>
      <c r="E3659">
        <v>37</v>
      </c>
      <c r="F3659">
        <v>466</v>
      </c>
      <c r="G3659">
        <v>5.8</v>
      </c>
    </row>
    <row r="3660" spans="1:7" x14ac:dyDescent="0.25">
      <c r="A3660" t="s">
        <v>6445</v>
      </c>
      <c r="B3660" t="s">
        <v>6444</v>
      </c>
      <c r="C3660" t="s">
        <v>275</v>
      </c>
      <c r="D3660" t="s">
        <v>609</v>
      </c>
      <c r="E3660">
        <v>18</v>
      </c>
      <c r="F3660">
        <v>1074</v>
      </c>
      <c r="G3660">
        <v>8.1</v>
      </c>
    </row>
    <row r="3661" spans="1:7" x14ac:dyDescent="0.25">
      <c r="A3661" t="s">
        <v>3479</v>
      </c>
      <c r="B3661" t="s">
        <v>10244</v>
      </c>
      <c r="C3661" t="s">
        <v>275</v>
      </c>
      <c r="D3661" t="s">
        <v>609</v>
      </c>
      <c r="E3661">
        <v>16</v>
      </c>
      <c r="F3661">
        <v>1351</v>
      </c>
      <c r="G3661">
        <v>6</v>
      </c>
    </row>
    <row r="3662" spans="1:7" x14ac:dyDescent="0.25">
      <c r="A3662" t="s">
        <v>6512</v>
      </c>
      <c r="B3662" t="s">
        <v>6511</v>
      </c>
      <c r="C3662" t="s">
        <v>275</v>
      </c>
      <c r="D3662" t="s">
        <v>609</v>
      </c>
      <c r="E3662">
        <v>23</v>
      </c>
      <c r="F3662">
        <v>717</v>
      </c>
      <c r="G3662">
        <v>7.6</v>
      </c>
    </row>
    <row r="3663" spans="1:7" x14ac:dyDescent="0.25">
      <c r="A3663" t="s">
        <v>9237</v>
      </c>
      <c r="B3663" t="s">
        <v>9236</v>
      </c>
      <c r="C3663" t="s">
        <v>275</v>
      </c>
      <c r="D3663" t="s">
        <v>609</v>
      </c>
      <c r="E3663">
        <v>36</v>
      </c>
      <c r="F3663">
        <v>619</v>
      </c>
      <c r="G3663">
        <v>10</v>
      </c>
    </row>
    <row r="3664" spans="1:7" x14ac:dyDescent="0.25">
      <c r="A3664" t="s">
        <v>4476</v>
      </c>
      <c r="B3664" t="s">
        <v>4475</v>
      </c>
      <c r="C3664" t="s">
        <v>275</v>
      </c>
      <c r="D3664" t="s">
        <v>609</v>
      </c>
      <c r="E3664">
        <v>18</v>
      </c>
      <c r="F3664">
        <v>1173</v>
      </c>
      <c r="G3664">
        <v>7.7</v>
      </c>
    </row>
    <row r="3665" spans="1:7" x14ac:dyDescent="0.25">
      <c r="A3665" t="s">
        <v>8678</v>
      </c>
      <c r="B3665" t="s">
        <v>12451</v>
      </c>
      <c r="C3665" t="s">
        <v>275</v>
      </c>
      <c r="D3665" t="s">
        <v>609</v>
      </c>
      <c r="E3665">
        <v>140</v>
      </c>
      <c r="F3665">
        <v>856</v>
      </c>
      <c r="G3665">
        <v>2.2000000000000002</v>
      </c>
    </row>
    <row r="3666" spans="1:7" x14ac:dyDescent="0.25">
      <c r="A3666" t="s">
        <v>3118</v>
      </c>
      <c r="B3666" t="s">
        <v>11978</v>
      </c>
      <c r="C3666" t="s">
        <v>275</v>
      </c>
      <c r="D3666" t="s">
        <v>609</v>
      </c>
      <c r="E3666">
        <v>75</v>
      </c>
      <c r="F3666">
        <v>644</v>
      </c>
      <c r="G3666">
        <v>2</v>
      </c>
    </row>
    <row r="3667" spans="1:7" x14ac:dyDescent="0.25">
      <c r="A3667" t="s">
        <v>2259</v>
      </c>
      <c r="B3667" t="s">
        <v>11938</v>
      </c>
      <c r="C3667" t="s">
        <v>279</v>
      </c>
      <c r="D3667" t="s">
        <v>478</v>
      </c>
      <c r="E3667">
        <v>91</v>
      </c>
      <c r="F3667">
        <v>3309</v>
      </c>
      <c r="G3667">
        <v>54.5</v>
      </c>
    </row>
    <row r="3668" spans="1:7" x14ac:dyDescent="0.25">
      <c r="A3668" t="s">
        <v>10293</v>
      </c>
      <c r="B3668" t="s">
        <v>10292</v>
      </c>
      <c r="C3668" t="s">
        <v>279</v>
      </c>
      <c r="D3668" t="s">
        <v>478</v>
      </c>
      <c r="E3668">
        <v>74</v>
      </c>
      <c r="F3668">
        <v>1104</v>
      </c>
      <c r="G3668">
        <v>34.299999999999997</v>
      </c>
    </row>
    <row r="3669" spans="1:7" x14ac:dyDescent="0.25">
      <c r="A3669" t="s">
        <v>2876</v>
      </c>
      <c r="B3669" t="s">
        <v>9088</v>
      </c>
      <c r="C3669" t="s">
        <v>279</v>
      </c>
      <c r="D3669" t="s">
        <v>478</v>
      </c>
      <c r="E3669">
        <v>125</v>
      </c>
      <c r="F3669">
        <v>2312</v>
      </c>
      <c r="G3669">
        <v>13</v>
      </c>
    </row>
    <row r="3670" spans="1:7" x14ac:dyDescent="0.25">
      <c r="A3670" t="s">
        <v>1107</v>
      </c>
      <c r="B3670" t="s">
        <v>4815</v>
      </c>
      <c r="C3670" t="s">
        <v>279</v>
      </c>
      <c r="D3670" t="s">
        <v>478</v>
      </c>
      <c r="E3670">
        <v>119</v>
      </c>
      <c r="F3670">
        <v>1918</v>
      </c>
      <c r="G3670">
        <v>1.7000000000000002</v>
      </c>
    </row>
    <row r="3671" spans="1:7" x14ac:dyDescent="0.25">
      <c r="A3671" t="s">
        <v>2448</v>
      </c>
      <c r="B3671" t="s">
        <v>7338</v>
      </c>
      <c r="C3671" t="s">
        <v>279</v>
      </c>
      <c r="D3671" t="s">
        <v>478</v>
      </c>
      <c r="E3671">
        <v>80</v>
      </c>
      <c r="F3671">
        <v>802</v>
      </c>
      <c r="G3671">
        <v>0.60000000000000009</v>
      </c>
    </row>
    <row r="3672" spans="1:7" x14ac:dyDescent="0.25">
      <c r="A3672" t="s">
        <v>9837</v>
      </c>
      <c r="B3672" t="s">
        <v>8066</v>
      </c>
      <c r="C3672" t="s">
        <v>279</v>
      </c>
      <c r="D3672" t="s">
        <v>478</v>
      </c>
      <c r="E3672">
        <v>81</v>
      </c>
      <c r="F3672">
        <v>724</v>
      </c>
      <c r="G3672">
        <v>0.30000000000000004</v>
      </c>
    </row>
    <row r="3673" spans="1:7" x14ac:dyDescent="0.25">
      <c r="A3673" t="s">
        <v>819</v>
      </c>
      <c r="B3673" t="s">
        <v>10875</v>
      </c>
      <c r="C3673" t="s">
        <v>279</v>
      </c>
      <c r="D3673" t="s">
        <v>478</v>
      </c>
      <c r="E3673">
        <v>104</v>
      </c>
      <c r="F3673">
        <v>323</v>
      </c>
      <c r="G3673">
        <v>0.9</v>
      </c>
    </row>
    <row r="3674" spans="1:7" x14ac:dyDescent="0.25">
      <c r="A3674" t="s">
        <v>4347</v>
      </c>
      <c r="B3674" t="s">
        <v>5138</v>
      </c>
      <c r="C3674" t="s">
        <v>279</v>
      </c>
      <c r="D3674" t="s">
        <v>478</v>
      </c>
      <c r="E3674">
        <v>100</v>
      </c>
      <c r="F3674">
        <v>690</v>
      </c>
      <c r="G3674">
        <v>0.8</v>
      </c>
    </row>
    <row r="3675" spans="1:7" x14ac:dyDescent="0.25">
      <c r="A3675" t="s">
        <v>718</v>
      </c>
      <c r="B3675" t="s">
        <v>10934</v>
      </c>
      <c r="C3675" t="s">
        <v>279</v>
      </c>
      <c r="D3675" t="s">
        <v>478</v>
      </c>
      <c r="E3675">
        <v>103</v>
      </c>
      <c r="F3675">
        <v>1728</v>
      </c>
      <c r="G3675">
        <v>4.4000000000000004</v>
      </c>
    </row>
    <row r="3676" spans="1:7" x14ac:dyDescent="0.25">
      <c r="A3676" t="s">
        <v>5980</v>
      </c>
      <c r="B3676" t="s">
        <v>5979</v>
      </c>
      <c r="C3676" t="s">
        <v>279</v>
      </c>
      <c r="D3676" t="s">
        <v>478</v>
      </c>
      <c r="E3676">
        <v>116</v>
      </c>
      <c r="F3676">
        <v>1293</v>
      </c>
      <c r="G3676">
        <v>1.1000000000000001</v>
      </c>
    </row>
    <row r="3677" spans="1:7" x14ac:dyDescent="0.25">
      <c r="A3677" t="s">
        <v>7163</v>
      </c>
      <c r="B3677" t="s">
        <v>7162</v>
      </c>
      <c r="C3677" t="s">
        <v>279</v>
      </c>
      <c r="D3677" t="s">
        <v>478</v>
      </c>
      <c r="E3677">
        <v>42</v>
      </c>
      <c r="F3677">
        <v>1701</v>
      </c>
      <c r="G3677">
        <v>1.7000000000000002</v>
      </c>
    </row>
    <row r="3678" spans="1:7" x14ac:dyDescent="0.25">
      <c r="A3678" t="s">
        <v>7143</v>
      </c>
      <c r="B3678" t="s">
        <v>11597</v>
      </c>
      <c r="C3678" t="s">
        <v>279</v>
      </c>
      <c r="D3678" t="s">
        <v>478</v>
      </c>
      <c r="E3678">
        <v>130</v>
      </c>
      <c r="F3678">
        <v>2585</v>
      </c>
      <c r="G3678">
        <v>1</v>
      </c>
    </row>
    <row r="3679" spans="1:7" x14ac:dyDescent="0.25">
      <c r="A3679" t="s">
        <v>11215</v>
      </c>
      <c r="B3679" t="s">
        <v>12635</v>
      </c>
      <c r="C3679" t="s">
        <v>279</v>
      </c>
      <c r="D3679" t="s">
        <v>478</v>
      </c>
      <c r="E3679">
        <v>103</v>
      </c>
      <c r="F3679">
        <v>1632</v>
      </c>
      <c r="G3679">
        <v>1.7000000000000002</v>
      </c>
    </row>
    <row r="3680" spans="1:7" x14ac:dyDescent="0.25">
      <c r="A3680" t="s">
        <v>7942</v>
      </c>
      <c r="B3680" t="s">
        <v>11140</v>
      </c>
      <c r="C3680" t="s">
        <v>279</v>
      </c>
      <c r="D3680" t="s">
        <v>478</v>
      </c>
      <c r="E3680">
        <v>112</v>
      </c>
      <c r="F3680">
        <v>690</v>
      </c>
      <c r="G3680">
        <v>0.60000000000000009</v>
      </c>
    </row>
    <row r="3681" spans="1:7" x14ac:dyDescent="0.25">
      <c r="A3681" t="s">
        <v>3959</v>
      </c>
      <c r="B3681" t="s">
        <v>7934</v>
      </c>
      <c r="C3681" t="s">
        <v>279</v>
      </c>
      <c r="D3681" t="s">
        <v>478</v>
      </c>
      <c r="E3681">
        <v>127</v>
      </c>
      <c r="F3681">
        <v>1470</v>
      </c>
      <c r="G3681">
        <v>5.5</v>
      </c>
    </row>
    <row r="3682" spans="1:7" x14ac:dyDescent="0.25">
      <c r="A3682" t="s">
        <v>6172</v>
      </c>
      <c r="B3682" t="s">
        <v>9913</v>
      </c>
      <c r="C3682" t="s">
        <v>279</v>
      </c>
      <c r="D3682" t="s">
        <v>478</v>
      </c>
      <c r="E3682">
        <v>83</v>
      </c>
      <c r="F3682">
        <v>733</v>
      </c>
      <c r="G3682">
        <v>0.9</v>
      </c>
    </row>
    <row r="3683" spans="1:7" x14ac:dyDescent="0.25">
      <c r="A3683" t="s">
        <v>11766</v>
      </c>
      <c r="B3683" t="s">
        <v>11765</v>
      </c>
      <c r="C3683" t="s">
        <v>279</v>
      </c>
      <c r="D3683" t="s">
        <v>478</v>
      </c>
      <c r="E3683">
        <v>48</v>
      </c>
      <c r="F3683">
        <v>1346</v>
      </c>
      <c r="G3683">
        <v>1.1000000000000001</v>
      </c>
    </row>
    <row r="3684" spans="1:7" x14ac:dyDescent="0.25">
      <c r="A3684" t="s">
        <v>1935</v>
      </c>
      <c r="B3684" t="s">
        <v>1934</v>
      </c>
      <c r="C3684" t="s">
        <v>279</v>
      </c>
      <c r="D3684" t="s">
        <v>478</v>
      </c>
      <c r="E3684">
        <v>76</v>
      </c>
      <c r="F3684">
        <v>478</v>
      </c>
      <c r="G3684">
        <v>7.1</v>
      </c>
    </row>
    <row r="3685" spans="1:7" x14ac:dyDescent="0.25">
      <c r="A3685" t="s">
        <v>8813</v>
      </c>
      <c r="B3685" t="s">
        <v>8812</v>
      </c>
      <c r="C3685" t="s">
        <v>279</v>
      </c>
      <c r="D3685" t="s">
        <v>478</v>
      </c>
      <c r="E3685">
        <v>136</v>
      </c>
      <c r="F3685">
        <v>346</v>
      </c>
      <c r="G3685">
        <v>0.30000000000000004</v>
      </c>
    </row>
    <row r="3686" spans="1:7" x14ac:dyDescent="0.25">
      <c r="A3686" t="s">
        <v>9897</v>
      </c>
      <c r="B3686" t="s">
        <v>9896</v>
      </c>
      <c r="C3686" t="s">
        <v>279</v>
      </c>
      <c r="D3686" t="s">
        <v>478</v>
      </c>
      <c r="E3686">
        <v>127</v>
      </c>
      <c r="F3686">
        <v>1443</v>
      </c>
      <c r="G3686">
        <v>1.2</v>
      </c>
    </row>
    <row r="3687" spans="1:7" x14ac:dyDescent="0.25">
      <c r="A3687" t="s">
        <v>2584</v>
      </c>
      <c r="B3687" t="s">
        <v>10238</v>
      </c>
      <c r="C3687" t="s">
        <v>279</v>
      </c>
      <c r="D3687" t="s">
        <v>478</v>
      </c>
      <c r="E3687">
        <v>43</v>
      </c>
      <c r="F3687">
        <v>434</v>
      </c>
      <c r="G3687">
        <v>4.8</v>
      </c>
    </row>
    <row r="3688" spans="1:7" x14ac:dyDescent="0.25">
      <c r="A3688" t="s">
        <v>7865</v>
      </c>
      <c r="B3688" t="s">
        <v>7864</v>
      </c>
      <c r="C3688" t="s">
        <v>279</v>
      </c>
      <c r="D3688" t="s">
        <v>478</v>
      </c>
      <c r="E3688">
        <v>48</v>
      </c>
      <c r="F3688">
        <v>955</v>
      </c>
      <c r="G3688">
        <v>0.70000000000000007</v>
      </c>
    </row>
    <row r="3689" spans="1:7" x14ac:dyDescent="0.25">
      <c r="A3689" t="s">
        <v>10744</v>
      </c>
      <c r="B3689" t="s">
        <v>10743</v>
      </c>
      <c r="C3689" t="s">
        <v>279</v>
      </c>
      <c r="D3689" t="s">
        <v>478</v>
      </c>
      <c r="E3689">
        <v>93</v>
      </c>
      <c r="F3689">
        <v>667</v>
      </c>
      <c r="G3689">
        <v>0.9</v>
      </c>
    </row>
    <row r="3690" spans="1:7" x14ac:dyDescent="0.25">
      <c r="A3690" t="s">
        <v>8252</v>
      </c>
      <c r="B3690" t="s">
        <v>8251</v>
      </c>
      <c r="C3690" t="s">
        <v>279</v>
      </c>
      <c r="D3690" t="s">
        <v>478</v>
      </c>
      <c r="E3690">
        <v>118</v>
      </c>
      <c r="F3690">
        <v>1099</v>
      </c>
      <c r="G3690">
        <v>0.9</v>
      </c>
    </row>
    <row r="3691" spans="1:7" x14ac:dyDescent="0.25">
      <c r="A3691" t="s">
        <v>2715</v>
      </c>
      <c r="B3691" t="s">
        <v>5702</v>
      </c>
      <c r="C3691" t="s">
        <v>279</v>
      </c>
      <c r="D3691" t="s">
        <v>478</v>
      </c>
      <c r="E3691">
        <v>58</v>
      </c>
      <c r="F3691">
        <v>1060</v>
      </c>
      <c r="G3691">
        <v>12.4</v>
      </c>
    </row>
    <row r="3692" spans="1:7" x14ac:dyDescent="0.25">
      <c r="A3692" t="s">
        <v>1188</v>
      </c>
      <c r="B3692" t="s">
        <v>9939</v>
      </c>
      <c r="C3692" t="s">
        <v>279</v>
      </c>
      <c r="D3692" t="s">
        <v>478</v>
      </c>
      <c r="E3692">
        <v>98</v>
      </c>
      <c r="F3692">
        <v>1072</v>
      </c>
      <c r="G3692">
        <v>0.4</v>
      </c>
    </row>
    <row r="3693" spans="1:7" x14ac:dyDescent="0.25">
      <c r="A3693" t="s">
        <v>1000</v>
      </c>
      <c r="B3693" t="s">
        <v>5619</v>
      </c>
      <c r="C3693" t="s">
        <v>279</v>
      </c>
      <c r="D3693" t="s">
        <v>478</v>
      </c>
      <c r="E3693">
        <v>88</v>
      </c>
      <c r="F3693">
        <v>1298</v>
      </c>
      <c r="G3693">
        <v>4</v>
      </c>
    </row>
    <row r="3694" spans="1:7" x14ac:dyDescent="0.25">
      <c r="A3694" t="s">
        <v>10517</v>
      </c>
      <c r="B3694" t="s">
        <v>10516</v>
      </c>
      <c r="C3694" t="s">
        <v>279</v>
      </c>
      <c r="D3694" t="s">
        <v>478</v>
      </c>
      <c r="E3694">
        <v>91</v>
      </c>
      <c r="F3694">
        <v>1254</v>
      </c>
      <c r="G3694">
        <v>0.70000000000000007</v>
      </c>
    </row>
    <row r="3695" spans="1:7" x14ac:dyDescent="0.25">
      <c r="A3695" t="s">
        <v>7779</v>
      </c>
      <c r="B3695" t="s">
        <v>7778</v>
      </c>
      <c r="C3695" t="s">
        <v>279</v>
      </c>
      <c r="D3695" t="s">
        <v>478</v>
      </c>
      <c r="E3695">
        <v>110</v>
      </c>
      <c r="F3695">
        <v>450</v>
      </c>
      <c r="G3695">
        <v>1.3</v>
      </c>
    </row>
    <row r="3696" spans="1:7" x14ac:dyDescent="0.25">
      <c r="A3696" t="s">
        <v>7328</v>
      </c>
      <c r="B3696" t="s">
        <v>7327</v>
      </c>
      <c r="C3696" t="s">
        <v>279</v>
      </c>
      <c r="D3696" t="s">
        <v>478</v>
      </c>
      <c r="E3696">
        <v>47</v>
      </c>
      <c r="F3696">
        <v>739</v>
      </c>
      <c r="G3696">
        <v>19.100000000000001</v>
      </c>
    </row>
    <row r="3697" spans="1:7" x14ac:dyDescent="0.25">
      <c r="A3697" t="s">
        <v>535</v>
      </c>
      <c r="B3697" t="s">
        <v>9448</v>
      </c>
      <c r="C3697" t="s">
        <v>279</v>
      </c>
      <c r="D3697" t="s">
        <v>478</v>
      </c>
      <c r="E3697">
        <v>84</v>
      </c>
      <c r="F3697">
        <v>815</v>
      </c>
      <c r="G3697">
        <v>3.6</v>
      </c>
    </row>
    <row r="3698" spans="1:7" x14ac:dyDescent="0.25">
      <c r="A3698" t="s">
        <v>7446</v>
      </c>
      <c r="B3698" t="s">
        <v>7445</v>
      </c>
      <c r="C3698" t="s">
        <v>279</v>
      </c>
      <c r="D3698" t="s">
        <v>478</v>
      </c>
      <c r="E3698">
        <v>46</v>
      </c>
      <c r="F3698">
        <v>5313</v>
      </c>
      <c r="G3698">
        <v>40.9</v>
      </c>
    </row>
    <row r="3699" spans="1:7" x14ac:dyDescent="0.25">
      <c r="A3699" t="s">
        <v>747</v>
      </c>
      <c r="B3699" t="s">
        <v>5664</v>
      </c>
      <c r="C3699" t="s">
        <v>279</v>
      </c>
      <c r="D3699" t="s">
        <v>478</v>
      </c>
      <c r="E3699">
        <v>192</v>
      </c>
      <c r="F3699">
        <v>663</v>
      </c>
      <c r="G3699">
        <v>3.1</v>
      </c>
    </row>
    <row r="3700" spans="1:7" x14ac:dyDescent="0.25">
      <c r="A3700" t="s">
        <v>643</v>
      </c>
      <c r="B3700" t="s">
        <v>9770</v>
      </c>
      <c r="C3700" t="s">
        <v>279</v>
      </c>
      <c r="D3700" t="s">
        <v>478</v>
      </c>
      <c r="E3700">
        <v>223</v>
      </c>
      <c r="F3700">
        <v>839</v>
      </c>
      <c r="G3700">
        <v>2.1</v>
      </c>
    </row>
    <row r="3701" spans="1:7" x14ac:dyDescent="0.25">
      <c r="A3701" t="s">
        <v>4159</v>
      </c>
      <c r="B3701" t="s">
        <v>4158</v>
      </c>
      <c r="C3701" t="s">
        <v>279</v>
      </c>
      <c r="D3701" t="s">
        <v>478</v>
      </c>
      <c r="E3701">
        <v>58</v>
      </c>
      <c r="F3701">
        <v>1294</v>
      </c>
      <c r="G3701">
        <v>9.4</v>
      </c>
    </row>
    <row r="3702" spans="1:7" x14ac:dyDescent="0.25">
      <c r="A3702" t="s">
        <v>1356</v>
      </c>
      <c r="B3702" t="s">
        <v>2673</v>
      </c>
      <c r="C3702" t="s">
        <v>279</v>
      </c>
      <c r="D3702" t="s">
        <v>478</v>
      </c>
      <c r="E3702">
        <v>87</v>
      </c>
      <c r="F3702">
        <v>1859</v>
      </c>
      <c r="G3702">
        <v>3</v>
      </c>
    </row>
    <row r="3703" spans="1:7" x14ac:dyDescent="0.25">
      <c r="A3703" t="s">
        <v>3469</v>
      </c>
      <c r="B3703" t="s">
        <v>8273</v>
      </c>
      <c r="C3703" t="s">
        <v>279</v>
      </c>
      <c r="D3703" t="s">
        <v>478</v>
      </c>
      <c r="E3703">
        <v>77</v>
      </c>
      <c r="F3703">
        <v>1025</v>
      </c>
      <c r="G3703">
        <v>5.3</v>
      </c>
    </row>
    <row r="3704" spans="1:7" x14ac:dyDescent="0.25">
      <c r="A3704" t="s">
        <v>11511</v>
      </c>
      <c r="B3704" t="s">
        <v>11510</v>
      </c>
      <c r="C3704" t="s">
        <v>279</v>
      </c>
      <c r="D3704" t="s">
        <v>478</v>
      </c>
      <c r="E3704">
        <v>40</v>
      </c>
      <c r="F3704">
        <v>1517</v>
      </c>
      <c r="G3704">
        <v>9.3000000000000007</v>
      </c>
    </row>
    <row r="3705" spans="1:7" x14ac:dyDescent="0.25">
      <c r="A3705" t="s">
        <v>7584</v>
      </c>
      <c r="B3705" t="s">
        <v>7583</v>
      </c>
      <c r="C3705" t="s">
        <v>279</v>
      </c>
      <c r="D3705" t="s">
        <v>478</v>
      </c>
      <c r="E3705">
        <v>50</v>
      </c>
      <c r="F3705">
        <v>2333</v>
      </c>
      <c r="G3705">
        <v>9.5</v>
      </c>
    </row>
    <row r="3706" spans="1:7" x14ac:dyDescent="0.25">
      <c r="A3706" t="s">
        <v>7267</v>
      </c>
      <c r="B3706" t="s">
        <v>10282</v>
      </c>
      <c r="C3706" t="s">
        <v>279</v>
      </c>
      <c r="D3706" t="s">
        <v>478</v>
      </c>
      <c r="E3706">
        <v>73</v>
      </c>
      <c r="F3706">
        <v>673</v>
      </c>
      <c r="G3706">
        <v>7.8</v>
      </c>
    </row>
    <row r="3707" spans="1:7" x14ac:dyDescent="0.25">
      <c r="A3707" t="s">
        <v>7324</v>
      </c>
      <c r="B3707" t="s">
        <v>8372</v>
      </c>
      <c r="C3707" t="s">
        <v>279</v>
      </c>
      <c r="D3707" t="s">
        <v>478</v>
      </c>
      <c r="E3707">
        <v>76</v>
      </c>
      <c r="F3707">
        <v>853</v>
      </c>
      <c r="G3707">
        <v>4</v>
      </c>
    </row>
    <row r="3708" spans="1:7" x14ac:dyDescent="0.25">
      <c r="A3708" t="s">
        <v>1569</v>
      </c>
      <c r="B3708" t="s">
        <v>11266</v>
      </c>
      <c r="C3708" t="s">
        <v>279</v>
      </c>
      <c r="D3708" t="s">
        <v>478</v>
      </c>
      <c r="E3708">
        <v>75</v>
      </c>
      <c r="F3708">
        <v>2433</v>
      </c>
      <c r="G3708">
        <v>16.3</v>
      </c>
    </row>
    <row r="3709" spans="1:7" x14ac:dyDescent="0.25">
      <c r="A3709" t="s">
        <v>1392</v>
      </c>
      <c r="B3709" t="s">
        <v>6353</v>
      </c>
      <c r="C3709" t="s">
        <v>279</v>
      </c>
      <c r="D3709" t="s">
        <v>478</v>
      </c>
      <c r="E3709">
        <v>81</v>
      </c>
      <c r="F3709">
        <v>1683</v>
      </c>
      <c r="G3709">
        <v>1.4</v>
      </c>
    </row>
    <row r="3710" spans="1:7" x14ac:dyDescent="0.25">
      <c r="A3710" t="s">
        <v>2353</v>
      </c>
      <c r="B3710" t="s">
        <v>11018</v>
      </c>
      <c r="C3710" t="s">
        <v>279</v>
      </c>
      <c r="D3710" t="s">
        <v>478</v>
      </c>
      <c r="E3710">
        <v>90</v>
      </c>
      <c r="F3710">
        <v>645</v>
      </c>
      <c r="G3710">
        <v>3.3</v>
      </c>
    </row>
    <row r="3711" spans="1:7" x14ac:dyDescent="0.25">
      <c r="A3711" t="s">
        <v>1656</v>
      </c>
      <c r="B3711" t="s">
        <v>1655</v>
      </c>
      <c r="C3711" t="s">
        <v>279</v>
      </c>
      <c r="D3711" t="s">
        <v>478</v>
      </c>
      <c r="E3711">
        <v>110</v>
      </c>
      <c r="F3711">
        <v>691</v>
      </c>
      <c r="G3711">
        <v>3.2</v>
      </c>
    </row>
    <row r="3712" spans="1:7" x14ac:dyDescent="0.25">
      <c r="A3712" t="s">
        <v>10360</v>
      </c>
      <c r="B3712" t="s">
        <v>10359</v>
      </c>
      <c r="C3712" t="s">
        <v>279</v>
      </c>
      <c r="D3712" t="s">
        <v>478</v>
      </c>
      <c r="E3712">
        <v>64</v>
      </c>
      <c r="F3712">
        <v>1321</v>
      </c>
      <c r="G3712">
        <v>4.7</v>
      </c>
    </row>
    <row r="3713" spans="1:7" x14ac:dyDescent="0.25">
      <c r="A3713" t="s">
        <v>1922</v>
      </c>
      <c r="B3713" t="s">
        <v>10122</v>
      </c>
      <c r="C3713" t="s">
        <v>279</v>
      </c>
      <c r="D3713" t="s">
        <v>478</v>
      </c>
      <c r="E3713">
        <v>98</v>
      </c>
      <c r="F3713">
        <v>1017</v>
      </c>
      <c r="G3713">
        <v>2.2000000000000002</v>
      </c>
    </row>
    <row r="3714" spans="1:7" x14ac:dyDescent="0.25">
      <c r="A3714" t="s">
        <v>963</v>
      </c>
      <c r="B3714" t="s">
        <v>2059</v>
      </c>
      <c r="C3714" t="s">
        <v>279</v>
      </c>
      <c r="D3714" t="s">
        <v>478</v>
      </c>
      <c r="E3714">
        <v>165</v>
      </c>
      <c r="F3714">
        <v>1230</v>
      </c>
      <c r="G3714">
        <v>3.3</v>
      </c>
    </row>
    <row r="3715" spans="1:7" x14ac:dyDescent="0.25">
      <c r="A3715" t="s">
        <v>3573</v>
      </c>
      <c r="B3715" t="s">
        <v>3572</v>
      </c>
      <c r="C3715" t="s">
        <v>279</v>
      </c>
      <c r="D3715" t="s">
        <v>478</v>
      </c>
      <c r="E3715">
        <v>77</v>
      </c>
      <c r="F3715">
        <v>1190</v>
      </c>
      <c r="G3715">
        <v>2.5</v>
      </c>
    </row>
    <row r="3716" spans="1:7" x14ac:dyDescent="0.25">
      <c r="A3716" t="s">
        <v>2173</v>
      </c>
      <c r="B3716" t="s">
        <v>12384</v>
      </c>
      <c r="C3716" t="s">
        <v>279</v>
      </c>
      <c r="D3716" t="s">
        <v>478</v>
      </c>
      <c r="E3716">
        <v>160</v>
      </c>
      <c r="F3716">
        <v>1371</v>
      </c>
      <c r="G3716">
        <v>1.1000000000000001</v>
      </c>
    </row>
    <row r="3717" spans="1:7" x14ac:dyDescent="0.25">
      <c r="A3717" t="s">
        <v>3058</v>
      </c>
      <c r="B3717" t="s">
        <v>7188</v>
      </c>
      <c r="C3717" t="s">
        <v>279</v>
      </c>
      <c r="D3717" t="s">
        <v>478</v>
      </c>
      <c r="E3717">
        <v>155</v>
      </c>
      <c r="F3717">
        <v>2232</v>
      </c>
      <c r="G3717">
        <v>2.8</v>
      </c>
    </row>
    <row r="3718" spans="1:7" x14ac:dyDescent="0.25">
      <c r="A3718" t="s">
        <v>1873</v>
      </c>
      <c r="B3718" t="s">
        <v>5022</v>
      </c>
      <c r="C3718" t="s">
        <v>279</v>
      </c>
      <c r="D3718" t="s">
        <v>478</v>
      </c>
      <c r="E3718">
        <v>57</v>
      </c>
      <c r="F3718">
        <v>1807</v>
      </c>
      <c r="G3718">
        <v>13.9</v>
      </c>
    </row>
    <row r="3719" spans="1:7" x14ac:dyDescent="0.25">
      <c r="A3719" t="s">
        <v>5796</v>
      </c>
      <c r="B3719" t="s">
        <v>9138</v>
      </c>
      <c r="C3719" t="s">
        <v>279</v>
      </c>
      <c r="D3719" t="s">
        <v>478</v>
      </c>
      <c r="E3719">
        <v>67</v>
      </c>
      <c r="F3719">
        <v>1514</v>
      </c>
      <c r="G3719">
        <v>3.9</v>
      </c>
    </row>
    <row r="3720" spans="1:7" x14ac:dyDescent="0.25">
      <c r="A3720" t="s">
        <v>1885</v>
      </c>
      <c r="B3720" t="s">
        <v>2191</v>
      </c>
      <c r="C3720" t="s">
        <v>279</v>
      </c>
      <c r="D3720" t="s">
        <v>478</v>
      </c>
      <c r="E3720">
        <v>116</v>
      </c>
      <c r="F3720">
        <v>1887</v>
      </c>
      <c r="G3720">
        <v>2.6</v>
      </c>
    </row>
    <row r="3721" spans="1:7" x14ac:dyDescent="0.25">
      <c r="A3721" t="s">
        <v>3742</v>
      </c>
      <c r="B3721" t="s">
        <v>6811</v>
      </c>
      <c r="C3721" t="s">
        <v>279</v>
      </c>
      <c r="D3721" t="s">
        <v>478</v>
      </c>
      <c r="E3721">
        <v>128</v>
      </c>
      <c r="F3721">
        <v>1005</v>
      </c>
      <c r="G3721">
        <v>2.7</v>
      </c>
    </row>
    <row r="3722" spans="1:7" x14ac:dyDescent="0.25">
      <c r="A3722" t="s">
        <v>1706</v>
      </c>
      <c r="B3722" t="s">
        <v>3539</v>
      </c>
      <c r="C3722" t="s">
        <v>279</v>
      </c>
      <c r="D3722" t="s">
        <v>478</v>
      </c>
      <c r="E3722">
        <v>111</v>
      </c>
      <c r="F3722">
        <v>2110</v>
      </c>
      <c r="G3722">
        <v>3.4</v>
      </c>
    </row>
    <row r="3723" spans="1:7" x14ac:dyDescent="0.25">
      <c r="A3723" t="s">
        <v>9009</v>
      </c>
      <c r="B3723" t="s">
        <v>9008</v>
      </c>
      <c r="C3723" t="s">
        <v>279</v>
      </c>
      <c r="D3723" t="s">
        <v>478</v>
      </c>
      <c r="E3723">
        <v>68</v>
      </c>
      <c r="F3723">
        <v>984</v>
      </c>
      <c r="G3723">
        <v>3.3</v>
      </c>
    </row>
    <row r="3724" spans="1:7" x14ac:dyDescent="0.25">
      <c r="A3724" t="s">
        <v>479</v>
      </c>
      <c r="B3724" t="s">
        <v>4471</v>
      </c>
      <c r="C3724" t="s">
        <v>279</v>
      </c>
      <c r="D3724" t="s">
        <v>478</v>
      </c>
      <c r="E3724">
        <v>161</v>
      </c>
      <c r="F3724">
        <v>663</v>
      </c>
      <c r="G3724">
        <v>0.9</v>
      </c>
    </row>
    <row r="3725" spans="1:7" x14ac:dyDescent="0.25">
      <c r="A3725" t="s">
        <v>3805</v>
      </c>
      <c r="B3725" t="s">
        <v>3804</v>
      </c>
      <c r="C3725" t="s">
        <v>279</v>
      </c>
      <c r="D3725" t="s">
        <v>478</v>
      </c>
      <c r="E3725">
        <v>79</v>
      </c>
      <c r="F3725">
        <v>943</v>
      </c>
      <c r="G3725">
        <v>1.6</v>
      </c>
    </row>
    <row r="3726" spans="1:7" x14ac:dyDescent="0.25">
      <c r="A3726" t="s">
        <v>9772</v>
      </c>
      <c r="B3726" t="s">
        <v>9771</v>
      </c>
      <c r="C3726" t="s">
        <v>279</v>
      </c>
      <c r="D3726" t="s">
        <v>478</v>
      </c>
      <c r="E3726">
        <v>61</v>
      </c>
      <c r="F3726">
        <v>1612</v>
      </c>
      <c r="G3726">
        <v>11</v>
      </c>
    </row>
    <row r="3727" spans="1:7" x14ac:dyDescent="0.25">
      <c r="A3727" t="s">
        <v>2400</v>
      </c>
      <c r="B3727" t="s">
        <v>2399</v>
      </c>
      <c r="C3727" t="s">
        <v>279</v>
      </c>
      <c r="D3727" t="s">
        <v>478</v>
      </c>
      <c r="E3727">
        <v>68</v>
      </c>
      <c r="F3727">
        <v>2120</v>
      </c>
      <c r="G3727">
        <v>4.2</v>
      </c>
    </row>
    <row r="3728" spans="1:7" x14ac:dyDescent="0.25">
      <c r="A3728" t="s">
        <v>8301</v>
      </c>
      <c r="B3728" t="s">
        <v>8820</v>
      </c>
      <c r="C3728" t="s">
        <v>279</v>
      </c>
      <c r="D3728" t="s">
        <v>478</v>
      </c>
      <c r="E3728">
        <v>92</v>
      </c>
      <c r="F3728">
        <v>1081</v>
      </c>
      <c r="G3728">
        <v>2.8</v>
      </c>
    </row>
    <row r="3729" spans="1:7" x14ac:dyDescent="0.25">
      <c r="A3729" t="s">
        <v>974</v>
      </c>
      <c r="B3729" t="s">
        <v>973</v>
      </c>
      <c r="C3729" t="s">
        <v>279</v>
      </c>
      <c r="D3729" t="s">
        <v>478</v>
      </c>
      <c r="E3729">
        <v>134</v>
      </c>
      <c r="F3729">
        <v>1585</v>
      </c>
      <c r="G3729">
        <v>3.1</v>
      </c>
    </row>
    <row r="3730" spans="1:7" x14ac:dyDescent="0.25">
      <c r="A3730" t="s">
        <v>6803</v>
      </c>
      <c r="B3730" t="s">
        <v>12589</v>
      </c>
      <c r="C3730" t="s">
        <v>279</v>
      </c>
      <c r="D3730" t="s">
        <v>478</v>
      </c>
      <c r="E3730">
        <v>99</v>
      </c>
      <c r="F3730">
        <v>1245</v>
      </c>
      <c r="G3730">
        <v>3.6</v>
      </c>
    </row>
    <row r="3731" spans="1:7" x14ac:dyDescent="0.25">
      <c r="A3731" t="s">
        <v>9835</v>
      </c>
      <c r="B3731" t="s">
        <v>9834</v>
      </c>
      <c r="C3731" t="s">
        <v>279</v>
      </c>
      <c r="D3731" t="s">
        <v>478</v>
      </c>
      <c r="E3731">
        <v>71</v>
      </c>
      <c r="F3731">
        <v>2227</v>
      </c>
      <c r="G3731">
        <v>4.5</v>
      </c>
    </row>
    <row r="3732" spans="1:7" x14ac:dyDescent="0.25">
      <c r="A3732" t="s">
        <v>11837</v>
      </c>
      <c r="B3732" t="s">
        <v>11836</v>
      </c>
      <c r="C3732" t="s">
        <v>279</v>
      </c>
      <c r="D3732" t="s">
        <v>478</v>
      </c>
      <c r="E3732">
        <v>74</v>
      </c>
      <c r="F3732">
        <v>1198</v>
      </c>
      <c r="G3732">
        <v>3.4</v>
      </c>
    </row>
    <row r="3733" spans="1:7" x14ac:dyDescent="0.25">
      <c r="A3733" t="s">
        <v>9957</v>
      </c>
      <c r="B3733" t="s">
        <v>10425</v>
      </c>
      <c r="C3733" t="s">
        <v>279</v>
      </c>
      <c r="D3733" t="s">
        <v>478</v>
      </c>
      <c r="E3733">
        <v>152</v>
      </c>
      <c r="F3733">
        <v>422</v>
      </c>
      <c r="G3733">
        <v>3.3</v>
      </c>
    </row>
    <row r="3734" spans="1:7" x14ac:dyDescent="0.25">
      <c r="A3734" t="s">
        <v>6753</v>
      </c>
      <c r="B3734" t="s">
        <v>6752</v>
      </c>
      <c r="C3734" t="s">
        <v>279</v>
      </c>
      <c r="D3734" t="s">
        <v>478</v>
      </c>
      <c r="E3734">
        <v>59</v>
      </c>
      <c r="F3734">
        <v>706</v>
      </c>
      <c r="G3734">
        <v>3.8</v>
      </c>
    </row>
    <row r="3735" spans="1:7" x14ac:dyDescent="0.25">
      <c r="A3735" t="s">
        <v>5413</v>
      </c>
      <c r="B3735" t="s">
        <v>6707</v>
      </c>
      <c r="C3735" t="s">
        <v>279</v>
      </c>
      <c r="D3735" t="s">
        <v>478</v>
      </c>
      <c r="E3735">
        <v>132</v>
      </c>
      <c r="F3735">
        <v>2071</v>
      </c>
      <c r="G3735">
        <v>2.7</v>
      </c>
    </row>
    <row r="3736" spans="1:7" x14ac:dyDescent="0.25">
      <c r="A3736" t="s">
        <v>2027</v>
      </c>
      <c r="B3736" t="s">
        <v>3972</v>
      </c>
      <c r="C3736" t="s">
        <v>279</v>
      </c>
      <c r="D3736" t="s">
        <v>478</v>
      </c>
      <c r="E3736">
        <v>87</v>
      </c>
      <c r="F3736">
        <v>585</v>
      </c>
      <c r="G3736">
        <v>10.4</v>
      </c>
    </row>
    <row r="3737" spans="1:7" x14ac:dyDescent="0.25">
      <c r="A3737" t="s">
        <v>7901</v>
      </c>
      <c r="B3737" t="s">
        <v>7900</v>
      </c>
      <c r="C3737" t="s">
        <v>279</v>
      </c>
      <c r="D3737" t="s">
        <v>478</v>
      </c>
      <c r="E3737">
        <v>37</v>
      </c>
      <c r="F3737">
        <v>2095</v>
      </c>
      <c r="G3737">
        <v>4.5</v>
      </c>
    </row>
    <row r="3738" spans="1:7" x14ac:dyDescent="0.25">
      <c r="A3738" t="s">
        <v>3249</v>
      </c>
      <c r="B3738" t="s">
        <v>5820</v>
      </c>
      <c r="C3738" t="s">
        <v>279</v>
      </c>
      <c r="D3738" t="s">
        <v>478</v>
      </c>
      <c r="E3738">
        <v>122</v>
      </c>
      <c r="F3738">
        <v>1561</v>
      </c>
      <c r="G3738">
        <v>1.1000000000000001</v>
      </c>
    </row>
    <row r="3739" spans="1:7" x14ac:dyDescent="0.25">
      <c r="A3739" t="s">
        <v>1111</v>
      </c>
      <c r="B3739" t="s">
        <v>3672</v>
      </c>
      <c r="C3739" t="s">
        <v>279</v>
      </c>
      <c r="D3739" t="s">
        <v>478</v>
      </c>
      <c r="E3739">
        <v>76</v>
      </c>
      <c r="F3739">
        <v>2061</v>
      </c>
      <c r="G3739">
        <v>1.9</v>
      </c>
    </row>
    <row r="3740" spans="1:7" x14ac:dyDescent="0.25">
      <c r="A3740" t="s">
        <v>1606</v>
      </c>
      <c r="B3740" t="s">
        <v>12419</v>
      </c>
      <c r="C3740" t="s">
        <v>279</v>
      </c>
      <c r="D3740" t="s">
        <v>478</v>
      </c>
      <c r="E3740">
        <v>112</v>
      </c>
      <c r="F3740">
        <v>993</v>
      </c>
      <c r="G3740">
        <v>1.6</v>
      </c>
    </row>
    <row r="3741" spans="1:7" x14ac:dyDescent="0.25">
      <c r="A3741" t="s">
        <v>3017</v>
      </c>
      <c r="B3741" t="s">
        <v>11812</v>
      </c>
      <c r="C3741" t="s">
        <v>279</v>
      </c>
      <c r="D3741" t="s">
        <v>478</v>
      </c>
      <c r="E3741">
        <v>94</v>
      </c>
      <c r="F3741">
        <v>1683</v>
      </c>
      <c r="G3741">
        <v>3.5</v>
      </c>
    </row>
    <row r="3742" spans="1:7" x14ac:dyDescent="0.25">
      <c r="A3742" t="s">
        <v>8121</v>
      </c>
      <c r="B3742" t="s">
        <v>10928</v>
      </c>
      <c r="C3742" t="s">
        <v>279</v>
      </c>
      <c r="D3742" t="s">
        <v>478</v>
      </c>
      <c r="E3742">
        <v>70</v>
      </c>
      <c r="F3742">
        <v>1077</v>
      </c>
      <c r="G3742">
        <v>1.6</v>
      </c>
    </row>
    <row r="3743" spans="1:7" x14ac:dyDescent="0.25">
      <c r="A3743" t="s">
        <v>3037</v>
      </c>
      <c r="B3743" t="s">
        <v>9783</v>
      </c>
      <c r="C3743" t="s">
        <v>279</v>
      </c>
      <c r="D3743" t="s">
        <v>478</v>
      </c>
      <c r="E3743">
        <v>152</v>
      </c>
      <c r="F3743">
        <v>816</v>
      </c>
      <c r="G3743">
        <v>1.2</v>
      </c>
    </row>
    <row r="3744" spans="1:7" x14ac:dyDescent="0.25">
      <c r="A3744" t="s">
        <v>6731</v>
      </c>
      <c r="B3744" t="s">
        <v>10149</v>
      </c>
      <c r="C3744" t="s">
        <v>279</v>
      </c>
      <c r="D3744" t="s">
        <v>478</v>
      </c>
      <c r="E3744">
        <v>55</v>
      </c>
      <c r="F3744">
        <v>1478</v>
      </c>
      <c r="G3744">
        <v>11.8</v>
      </c>
    </row>
    <row r="3745" spans="1:7" x14ac:dyDescent="0.25">
      <c r="A3745" t="s">
        <v>8667</v>
      </c>
      <c r="B3745" t="s">
        <v>4822</v>
      </c>
      <c r="C3745" t="s">
        <v>279</v>
      </c>
      <c r="D3745" t="s">
        <v>478</v>
      </c>
      <c r="E3745">
        <v>41</v>
      </c>
      <c r="F3745">
        <v>1265</v>
      </c>
      <c r="G3745">
        <v>1.7000000000000002</v>
      </c>
    </row>
    <row r="3746" spans="1:7" x14ac:dyDescent="0.25">
      <c r="A3746" t="s">
        <v>1417</v>
      </c>
      <c r="B3746" t="s">
        <v>3412</v>
      </c>
      <c r="C3746" t="s">
        <v>279</v>
      </c>
      <c r="D3746" t="s">
        <v>478</v>
      </c>
      <c r="E3746">
        <v>199</v>
      </c>
      <c r="F3746">
        <v>803</v>
      </c>
      <c r="G3746">
        <v>2.8</v>
      </c>
    </row>
    <row r="3747" spans="1:7" x14ac:dyDescent="0.25">
      <c r="A3747" t="s">
        <v>522</v>
      </c>
      <c r="B3747" t="s">
        <v>521</v>
      </c>
      <c r="C3747" t="s">
        <v>279</v>
      </c>
      <c r="D3747" t="s">
        <v>478</v>
      </c>
      <c r="E3747">
        <v>60</v>
      </c>
      <c r="F3747">
        <v>1243</v>
      </c>
      <c r="G3747">
        <v>2.5</v>
      </c>
    </row>
    <row r="3748" spans="1:7" x14ac:dyDescent="0.25">
      <c r="A3748" t="s">
        <v>7494</v>
      </c>
      <c r="B3748" t="s">
        <v>7493</v>
      </c>
      <c r="C3748" t="s">
        <v>279</v>
      </c>
      <c r="D3748" t="s">
        <v>478</v>
      </c>
      <c r="E3748">
        <v>50</v>
      </c>
      <c r="F3748">
        <v>1589</v>
      </c>
      <c r="G3748">
        <v>3.4</v>
      </c>
    </row>
    <row r="3749" spans="1:7" x14ac:dyDescent="0.25">
      <c r="A3749" t="s">
        <v>2776</v>
      </c>
      <c r="B3749" t="s">
        <v>10145</v>
      </c>
      <c r="C3749" t="s">
        <v>279</v>
      </c>
      <c r="D3749" t="s">
        <v>478</v>
      </c>
      <c r="E3749">
        <v>186</v>
      </c>
      <c r="F3749">
        <v>873</v>
      </c>
      <c r="G3749">
        <v>0.9</v>
      </c>
    </row>
    <row r="3750" spans="1:7" x14ac:dyDescent="0.25">
      <c r="A3750" t="s">
        <v>1589</v>
      </c>
      <c r="B3750" t="s">
        <v>11270</v>
      </c>
      <c r="C3750" t="s">
        <v>279</v>
      </c>
      <c r="D3750" t="s">
        <v>478</v>
      </c>
      <c r="E3750">
        <v>108</v>
      </c>
      <c r="F3750">
        <v>1645</v>
      </c>
      <c r="G3750">
        <v>13.8</v>
      </c>
    </row>
    <row r="3751" spans="1:7" x14ac:dyDescent="0.25">
      <c r="A3751" t="s">
        <v>4745</v>
      </c>
      <c r="B3751" t="s">
        <v>5300</v>
      </c>
      <c r="C3751" t="s">
        <v>279</v>
      </c>
      <c r="D3751" t="s">
        <v>478</v>
      </c>
      <c r="E3751">
        <v>93</v>
      </c>
      <c r="F3751">
        <v>1572</v>
      </c>
      <c r="G3751">
        <v>0.70000000000000007</v>
      </c>
    </row>
    <row r="3752" spans="1:7" x14ac:dyDescent="0.25">
      <c r="A3752" t="s">
        <v>4190</v>
      </c>
      <c r="B3752" t="s">
        <v>4189</v>
      </c>
      <c r="C3752" t="s">
        <v>279</v>
      </c>
      <c r="D3752" t="s">
        <v>478</v>
      </c>
      <c r="E3752">
        <v>53</v>
      </c>
      <c r="F3752">
        <v>1158</v>
      </c>
      <c r="G3752">
        <v>2.1</v>
      </c>
    </row>
    <row r="3753" spans="1:7" x14ac:dyDescent="0.25">
      <c r="A3753" t="s">
        <v>7620</v>
      </c>
      <c r="B3753" t="s">
        <v>12039</v>
      </c>
      <c r="C3753" t="s">
        <v>279</v>
      </c>
      <c r="D3753" t="s">
        <v>478</v>
      </c>
      <c r="E3753">
        <v>77</v>
      </c>
      <c r="F3753">
        <v>895</v>
      </c>
      <c r="G3753">
        <v>2.4</v>
      </c>
    </row>
    <row r="3754" spans="1:7" x14ac:dyDescent="0.25">
      <c r="A3754" t="s">
        <v>993</v>
      </c>
      <c r="B3754" t="s">
        <v>7574</v>
      </c>
      <c r="C3754" t="s">
        <v>279</v>
      </c>
      <c r="D3754" t="s">
        <v>478</v>
      </c>
      <c r="E3754">
        <v>125</v>
      </c>
      <c r="F3754">
        <v>2005</v>
      </c>
      <c r="G3754">
        <v>1.8</v>
      </c>
    </row>
    <row r="3755" spans="1:7" x14ac:dyDescent="0.25">
      <c r="A3755" t="s">
        <v>5756</v>
      </c>
      <c r="B3755" t="s">
        <v>10110</v>
      </c>
      <c r="C3755" t="s">
        <v>279</v>
      </c>
      <c r="D3755" t="s">
        <v>478</v>
      </c>
      <c r="E3755">
        <v>129</v>
      </c>
      <c r="F3755">
        <v>1047</v>
      </c>
      <c r="G3755">
        <v>1.3</v>
      </c>
    </row>
    <row r="3756" spans="1:7" x14ac:dyDescent="0.25">
      <c r="A3756" t="s">
        <v>523</v>
      </c>
      <c r="B3756" t="s">
        <v>7113</v>
      </c>
      <c r="C3756" t="s">
        <v>279</v>
      </c>
      <c r="D3756" t="s">
        <v>478</v>
      </c>
      <c r="E3756">
        <v>51</v>
      </c>
      <c r="F3756">
        <v>503</v>
      </c>
      <c r="G3756">
        <v>6.1</v>
      </c>
    </row>
    <row r="3757" spans="1:7" x14ac:dyDescent="0.25">
      <c r="A3757" t="s">
        <v>3983</v>
      </c>
      <c r="B3757" t="s">
        <v>10768</v>
      </c>
      <c r="C3757" t="s">
        <v>279</v>
      </c>
      <c r="D3757" t="s">
        <v>478</v>
      </c>
      <c r="E3757">
        <v>68</v>
      </c>
      <c r="F3757">
        <v>862</v>
      </c>
      <c r="G3757">
        <v>2.2999999999999998</v>
      </c>
    </row>
    <row r="3758" spans="1:7" x14ac:dyDescent="0.25">
      <c r="A3758" t="s">
        <v>4946</v>
      </c>
      <c r="B3758" t="s">
        <v>9409</v>
      </c>
      <c r="C3758" t="s">
        <v>279</v>
      </c>
      <c r="D3758" t="s">
        <v>478</v>
      </c>
      <c r="E3758">
        <v>88</v>
      </c>
      <c r="F3758">
        <v>1026</v>
      </c>
      <c r="G3758">
        <v>1.6</v>
      </c>
    </row>
    <row r="3759" spans="1:7" x14ac:dyDescent="0.25">
      <c r="A3759" t="s">
        <v>9383</v>
      </c>
      <c r="B3759" t="s">
        <v>9382</v>
      </c>
      <c r="C3759" t="s">
        <v>279</v>
      </c>
      <c r="D3759" t="s">
        <v>478</v>
      </c>
      <c r="E3759">
        <v>61</v>
      </c>
      <c r="F3759">
        <v>951</v>
      </c>
      <c r="G3759">
        <v>2.1</v>
      </c>
    </row>
    <row r="3760" spans="1:7" x14ac:dyDescent="0.25">
      <c r="A3760" t="s">
        <v>1947</v>
      </c>
      <c r="B3760" t="s">
        <v>7600</v>
      </c>
      <c r="C3760" t="s">
        <v>279</v>
      </c>
      <c r="D3760" t="s">
        <v>478</v>
      </c>
      <c r="E3760">
        <v>54</v>
      </c>
      <c r="F3760">
        <v>670</v>
      </c>
      <c r="G3760">
        <v>1.6</v>
      </c>
    </row>
    <row r="3761" spans="1:7" x14ac:dyDescent="0.25">
      <c r="A3761" t="s">
        <v>1469</v>
      </c>
      <c r="B3761" t="s">
        <v>6955</v>
      </c>
      <c r="C3761" t="s">
        <v>279</v>
      </c>
      <c r="D3761" t="s">
        <v>478</v>
      </c>
      <c r="E3761">
        <v>100</v>
      </c>
      <c r="F3761">
        <v>1331</v>
      </c>
      <c r="G3761">
        <v>1.2</v>
      </c>
    </row>
    <row r="3762" spans="1:7" x14ac:dyDescent="0.25">
      <c r="A3762" t="s">
        <v>12403</v>
      </c>
      <c r="B3762" t="s">
        <v>12402</v>
      </c>
      <c r="C3762" t="s">
        <v>279</v>
      </c>
      <c r="D3762" t="s">
        <v>478</v>
      </c>
      <c r="E3762">
        <v>198</v>
      </c>
      <c r="F3762">
        <v>1223</v>
      </c>
      <c r="G3762">
        <v>1.6</v>
      </c>
    </row>
    <row r="3763" spans="1:7" x14ac:dyDescent="0.25">
      <c r="A3763" t="s">
        <v>951</v>
      </c>
      <c r="B3763" t="s">
        <v>9407</v>
      </c>
      <c r="C3763" t="s">
        <v>283</v>
      </c>
      <c r="D3763" t="s">
        <v>519</v>
      </c>
      <c r="E3763">
        <v>140</v>
      </c>
      <c r="F3763">
        <v>1077</v>
      </c>
      <c r="G3763">
        <v>27.3</v>
      </c>
    </row>
    <row r="3764" spans="1:7" x14ac:dyDescent="0.25">
      <c r="A3764" t="s">
        <v>3008</v>
      </c>
      <c r="B3764" t="s">
        <v>8913</v>
      </c>
      <c r="C3764" t="s">
        <v>283</v>
      </c>
      <c r="D3764" t="s">
        <v>519</v>
      </c>
      <c r="E3764">
        <v>220</v>
      </c>
      <c r="F3764">
        <v>2147</v>
      </c>
      <c r="G3764">
        <v>15.6</v>
      </c>
    </row>
    <row r="3765" spans="1:7" x14ac:dyDescent="0.25">
      <c r="A3765" t="s">
        <v>1470</v>
      </c>
      <c r="B3765" t="s">
        <v>5559</v>
      </c>
      <c r="C3765" t="s">
        <v>283</v>
      </c>
      <c r="D3765" t="s">
        <v>519</v>
      </c>
      <c r="E3765">
        <v>190</v>
      </c>
      <c r="F3765">
        <v>4046</v>
      </c>
      <c r="G3765">
        <v>1.4</v>
      </c>
    </row>
    <row r="3766" spans="1:7" x14ac:dyDescent="0.25">
      <c r="A3766" t="s">
        <v>3613</v>
      </c>
      <c r="B3766" t="s">
        <v>10154</v>
      </c>
      <c r="C3766" t="s">
        <v>283</v>
      </c>
      <c r="D3766" t="s">
        <v>519</v>
      </c>
      <c r="E3766">
        <v>166</v>
      </c>
      <c r="F3766">
        <v>1608</v>
      </c>
      <c r="G3766">
        <v>3.8</v>
      </c>
    </row>
    <row r="3767" spans="1:7" x14ac:dyDescent="0.25">
      <c r="A3767" t="s">
        <v>2311</v>
      </c>
      <c r="B3767" t="s">
        <v>5229</v>
      </c>
      <c r="C3767" t="s">
        <v>283</v>
      </c>
      <c r="D3767" t="s">
        <v>519</v>
      </c>
      <c r="E3767">
        <v>202</v>
      </c>
      <c r="F3767">
        <v>170</v>
      </c>
      <c r="G3767">
        <v>1.5</v>
      </c>
    </row>
    <row r="3768" spans="1:7" x14ac:dyDescent="0.25">
      <c r="A3768" t="s">
        <v>7095</v>
      </c>
      <c r="B3768" t="s">
        <v>7094</v>
      </c>
      <c r="C3768" t="s">
        <v>283</v>
      </c>
      <c r="D3768" t="s">
        <v>519</v>
      </c>
      <c r="E3768">
        <v>196</v>
      </c>
      <c r="F3768">
        <v>948</v>
      </c>
      <c r="G3768">
        <v>2.5</v>
      </c>
    </row>
    <row r="3769" spans="1:7" x14ac:dyDescent="0.25">
      <c r="A3769" t="s">
        <v>4192</v>
      </c>
      <c r="B3769" t="s">
        <v>8950</v>
      </c>
      <c r="C3769" t="s">
        <v>283</v>
      </c>
      <c r="D3769" t="s">
        <v>519</v>
      </c>
      <c r="E3769">
        <v>158</v>
      </c>
      <c r="F3769">
        <v>530</v>
      </c>
      <c r="G3769">
        <v>1.3</v>
      </c>
    </row>
    <row r="3770" spans="1:7" x14ac:dyDescent="0.25">
      <c r="A3770" t="s">
        <v>2893</v>
      </c>
      <c r="B3770" t="s">
        <v>2892</v>
      </c>
      <c r="C3770" t="s">
        <v>283</v>
      </c>
      <c r="D3770" t="s">
        <v>519</v>
      </c>
      <c r="E3770">
        <v>102</v>
      </c>
      <c r="F3770">
        <v>913</v>
      </c>
      <c r="G3770">
        <v>1.3</v>
      </c>
    </row>
    <row r="3771" spans="1:7" x14ac:dyDescent="0.25">
      <c r="A3771" t="s">
        <v>1672</v>
      </c>
      <c r="B3771" t="s">
        <v>1671</v>
      </c>
      <c r="C3771" t="s">
        <v>283</v>
      </c>
      <c r="D3771" t="s">
        <v>519</v>
      </c>
      <c r="E3771">
        <v>150</v>
      </c>
      <c r="F3771">
        <v>63</v>
      </c>
      <c r="G3771">
        <v>0.8</v>
      </c>
    </row>
    <row r="3772" spans="1:7" x14ac:dyDescent="0.25">
      <c r="A3772" t="s">
        <v>2382</v>
      </c>
      <c r="B3772" t="s">
        <v>8172</v>
      </c>
      <c r="C3772" t="s">
        <v>283</v>
      </c>
      <c r="D3772" t="s">
        <v>519</v>
      </c>
      <c r="E3772">
        <v>245</v>
      </c>
      <c r="F3772">
        <v>2418</v>
      </c>
      <c r="G3772">
        <v>1.6</v>
      </c>
    </row>
    <row r="3773" spans="1:7" x14ac:dyDescent="0.25">
      <c r="A3773" t="s">
        <v>2633</v>
      </c>
      <c r="B3773" t="s">
        <v>12311</v>
      </c>
      <c r="C3773" t="s">
        <v>283</v>
      </c>
      <c r="D3773" t="s">
        <v>519</v>
      </c>
      <c r="E3773">
        <v>167</v>
      </c>
      <c r="F3773">
        <v>1837</v>
      </c>
      <c r="G3773">
        <v>14.4</v>
      </c>
    </row>
    <row r="3774" spans="1:7" x14ac:dyDescent="0.25">
      <c r="A3774" t="s">
        <v>2141</v>
      </c>
      <c r="B3774" t="s">
        <v>6534</v>
      </c>
      <c r="C3774" t="s">
        <v>283</v>
      </c>
      <c r="D3774" t="s">
        <v>519</v>
      </c>
      <c r="E3774">
        <v>185</v>
      </c>
      <c r="F3774">
        <v>1013</v>
      </c>
      <c r="G3774">
        <v>1</v>
      </c>
    </row>
    <row r="3775" spans="1:7" x14ac:dyDescent="0.25">
      <c r="A3775" t="s">
        <v>4881</v>
      </c>
      <c r="B3775" t="s">
        <v>6904</v>
      </c>
      <c r="C3775" t="s">
        <v>283</v>
      </c>
      <c r="D3775" t="s">
        <v>519</v>
      </c>
      <c r="E3775">
        <v>219</v>
      </c>
      <c r="F3775">
        <v>1725</v>
      </c>
      <c r="G3775">
        <v>1.6</v>
      </c>
    </row>
    <row r="3776" spans="1:7" x14ac:dyDescent="0.25">
      <c r="A3776" t="s">
        <v>1421</v>
      </c>
      <c r="B3776" t="s">
        <v>8673</v>
      </c>
      <c r="C3776" t="s">
        <v>283</v>
      </c>
      <c r="D3776" t="s">
        <v>519</v>
      </c>
      <c r="E3776">
        <v>239</v>
      </c>
      <c r="F3776">
        <v>653</v>
      </c>
      <c r="G3776">
        <v>2.1</v>
      </c>
    </row>
    <row r="3777" spans="1:7" x14ac:dyDescent="0.25">
      <c r="A3777" t="s">
        <v>7818</v>
      </c>
      <c r="B3777" t="s">
        <v>7817</v>
      </c>
      <c r="C3777" t="s">
        <v>283</v>
      </c>
      <c r="D3777" t="s">
        <v>519</v>
      </c>
      <c r="E3777">
        <v>227</v>
      </c>
      <c r="F3777">
        <v>1936</v>
      </c>
      <c r="G3777">
        <v>0.9</v>
      </c>
    </row>
    <row r="3778" spans="1:7" x14ac:dyDescent="0.25">
      <c r="A3778" t="s">
        <v>4853</v>
      </c>
      <c r="B3778" t="s">
        <v>10491</v>
      </c>
      <c r="C3778" t="s">
        <v>283</v>
      </c>
      <c r="D3778" t="s">
        <v>519</v>
      </c>
      <c r="E3778">
        <v>156</v>
      </c>
      <c r="F3778">
        <v>486</v>
      </c>
      <c r="G3778">
        <v>2.8</v>
      </c>
    </row>
    <row r="3779" spans="1:7" x14ac:dyDescent="0.25">
      <c r="A3779" t="s">
        <v>6493</v>
      </c>
      <c r="B3779" t="s">
        <v>10683</v>
      </c>
      <c r="C3779" t="s">
        <v>283</v>
      </c>
      <c r="D3779" t="s">
        <v>519</v>
      </c>
      <c r="E3779">
        <v>165</v>
      </c>
      <c r="F3779">
        <v>5985</v>
      </c>
      <c r="G3779">
        <v>1.9</v>
      </c>
    </row>
    <row r="3780" spans="1:7" x14ac:dyDescent="0.25">
      <c r="A3780" t="s">
        <v>3690</v>
      </c>
      <c r="B3780" t="s">
        <v>10896</v>
      </c>
      <c r="C3780" t="s">
        <v>283</v>
      </c>
      <c r="D3780" t="s">
        <v>519</v>
      </c>
      <c r="E3780">
        <v>250</v>
      </c>
      <c r="F3780">
        <v>1612</v>
      </c>
      <c r="G3780">
        <v>1.6</v>
      </c>
    </row>
    <row r="3781" spans="1:7" x14ac:dyDescent="0.25">
      <c r="A3781" t="s">
        <v>846</v>
      </c>
      <c r="B3781" t="s">
        <v>11385</v>
      </c>
      <c r="C3781" t="s">
        <v>283</v>
      </c>
      <c r="D3781" t="s">
        <v>519</v>
      </c>
      <c r="E3781">
        <v>214</v>
      </c>
      <c r="F3781">
        <v>3962</v>
      </c>
      <c r="G3781">
        <v>1.6</v>
      </c>
    </row>
    <row r="3782" spans="1:7" x14ac:dyDescent="0.25">
      <c r="A3782" t="s">
        <v>4205</v>
      </c>
      <c r="B3782" t="s">
        <v>4942</v>
      </c>
      <c r="C3782" t="s">
        <v>283</v>
      </c>
      <c r="D3782" t="s">
        <v>519</v>
      </c>
      <c r="E3782">
        <v>239</v>
      </c>
      <c r="F3782">
        <v>1844</v>
      </c>
      <c r="G3782">
        <v>8.1</v>
      </c>
    </row>
    <row r="3783" spans="1:7" x14ac:dyDescent="0.25">
      <c r="A3783" t="s">
        <v>908</v>
      </c>
      <c r="B3783" t="s">
        <v>9566</v>
      </c>
      <c r="C3783" t="s">
        <v>283</v>
      </c>
      <c r="D3783" t="s">
        <v>519</v>
      </c>
      <c r="E3783">
        <v>202</v>
      </c>
      <c r="F3783">
        <v>4021</v>
      </c>
      <c r="G3783">
        <v>0.4</v>
      </c>
    </row>
    <row r="3784" spans="1:7" x14ac:dyDescent="0.25">
      <c r="A3784" t="s">
        <v>1487</v>
      </c>
      <c r="B3784" t="s">
        <v>11677</v>
      </c>
      <c r="C3784" t="s">
        <v>283</v>
      </c>
      <c r="D3784" t="s">
        <v>519</v>
      </c>
      <c r="E3784">
        <v>287</v>
      </c>
      <c r="F3784">
        <v>856</v>
      </c>
      <c r="G3784">
        <v>0.70000000000000007</v>
      </c>
    </row>
    <row r="3785" spans="1:7" x14ac:dyDescent="0.25">
      <c r="A3785" t="s">
        <v>1691</v>
      </c>
      <c r="B3785" t="s">
        <v>11407</v>
      </c>
      <c r="C3785" t="s">
        <v>283</v>
      </c>
      <c r="D3785" t="s">
        <v>519</v>
      </c>
      <c r="E3785">
        <v>147</v>
      </c>
      <c r="F3785">
        <v>4170</v>
      </c>
      <c r="G3785">
        <v>1.2</v>
      </c>
    </row>
    <row r="3786" spans="1:7" x14ac:dyDescent="0.25">
      <c r="A3786" t="s">
        <v>4225</v>
      </c>
      <c r="B3786" t="s">
        <v>7386</v>
      </c>
      <c r="C3786" t="s">
        <v>283</v>
      </c>
      <c r="D3786" t="s">
        <v>519</v>
      </c>
      <c r="E3786">
        <v>145</v>
      </c>
      <c r="F3786">
        <v>1146</v>
      </c>
      <c r="G3786">
        <v>1.1000000000000001</v>
      </c>
    </row>
    <row r="3787" spans="1:7" x14ac:dyDescent="0.25">
      <c r="A3787" t="s">
        <v>2873</v>
      </c>
      <c r="B3787" t="s">
        <v>11180</v>
      </c>
      <c r="C3787" t="s">
        <v>283</v>
      </c>
      <c r="D3787" t="s">
        <v>519</v>
      </c>
      <c r="E3787">
        <v>169</v>
      </c>
      <c r="F3787">
        <v>1693</v>
      </c>
      <c r="G3787">
        <v>0.8</v>
      </c>
    </row>
    <row r="3788" spans="1:7" x14ac:dyDescent="0.25">
      <c r="A3788" t="s">
        <v>5129</v>
      </c>
      <c r="B3788" t="s">
        <v>8707</v>
      </c>
      <c r="C3788" t="s">
        <v>283</v>
      </c>
      <c r="D3788" t="s">
        <v>519</v>
      </c>
      <c r="E3788">
        <v>168</v>
      </c>
      <c r="F3788">
        <v>2854</v>
      </c>
      <c r="G3788">
        <v>0.4</v>
      </c>
    </row>
    <row r="3789" spans="1:7" x14ac:dyDescent="0.25">
      <c r="A3789" t="s">
        <v>5375</v>
      </c>
      <c r="B3789" t="s">
        <v>7396</v>
      </c>
      <c r="C3789" t="s">
        <v>283</v>
      </c>
      <c r="D3789" t="s">
        <v>519</v>
      </c>
      <c r="E3789">
        <v>270</v>
      </c>
      <c r="F3789">
        <v>2125</v>
      </c>
      <c r="G3789">
        <v>1.1000000000000001</v>
      </c>
    </row>
    <row r="3790" spans="1:7" x14ac:dyDescent="0.25">
      <c r="A3790" t="s">
        <v>4952</v>
      </c>
      <c r="B3790" t="s">
        <v>4951</v>
      </c>
      <c r="C3790" t="s">
        <v>283</v>
      </c>
      <c r="D3790" t="s">
        <v>519</v>
      </c>
      <c r="E3790">
        <v>233</v>
      </c>
      <c r="F3790">
        <v>1320</v>
      </c>
      <c r="G3790">
        <v>0.8</v>
      </c>
    </row>
    <row r="3791" spans="1:7" x14ac:dyDescent="0.25">
      <c r="A3791" t="s">
        <v>2064</v>
      </c>
      <c r="B3791" t="s">
        <v>4697</v>
      </c>
      <c r="C3791" t="s">
        <v>283</v>
      </c>
      <c r="D3791" t="s">
        <v>519</v>
      </c>
      <c r="E3791">
        <v>202</v>
      </c>
      <c r="F3791">
        <v>2033</v>
      </c>
      <c r="G3791">
        <v>0.70000000000000007</v>
      </c>
    </row>
    <row r="3792" spans="1:7" x14ac:dyDescent="0.25">
      <c r="A3792" t="s">
        <v>4786</v>
      </c>
      <c r="B3792" t="s">
        <v>12036</v>
      </c>
      <c r="C3792" t="s">
        <v>283</v>
      </c>
      <c r="D3792" t="s">
        <v>519</v>
      </c>
      <c r="E3792">
        <v>216</v>
      </c>
      <c r="F3792">
        <v>868</v>
      </c>
      <c r="G3792">
        <v>4.0999999999999996</v>
      </c>
    </row>
    <row r="3793" spans="1:7" x14ac:dyDescent="0.25">
      <c r="A3793" t="s">
        <v>5233</v>
      </c>
      <c r="B3793" t="s">
        <v>5383</v>
      </c>
      <c r="C3793" t="s">
        <v>283</v>
      </c>
      <c r="D3793" t="s">
        <v>519</v>
      </c>
      <c r="E3793">
        <v>168</v>
      </c>
      <c r="F3793">
        <v>1066</v>
      </c>
      <c r="G3793">
        <v>1</v>
      </c>
    </row>
    <row r="3794" spans="1:7" x14ac:dyDescent="0.25">
      <c r="A3794" t="s">
        <v>631</v>
      </c>
      <c r="B3794" t="s">
        <v>4430</v>
      </c>
      <c r="C3794" t="s">
        <v>283</v>
      </c>
      <c r="D3794" t="s">
        <v>519</v>
      </c>
      <c r="E3794">
        <v>206</v>
      </c>
      <c r="F3794">
        <v>1389</v>
      </c>
      <c r="G3794">
        <v>1.2</v>
      </c>
    </row>
    <row r="3795" spans="1:7" x14ac:dyDescent="0.25">
      <c r="A3795" t="s">
        <v>4563</v>
      </c>
      <c r="B3795" t="s">
        <v>4562</v>
      </c>
      <c r="C3795" t="s">
        <v>283</v>
      </c>
      <c r="D3795" t="s">
        <v>519</v>
      </c>
      <c r="E3795">
        <v>222</v>
      </c>
      <c r="F3795">
        <v>3280</v>
      </c>
      <c r="G3795">
        <v>2.6</v>
      </c>
    </row>
    <row r="3796" spans="1:7" x14ac:dyDescent="0.25">
      <c r="A3796" t="s">
        <v>4543</v>
      </c>
      <c r="B3796" t="s">
        <v>7854</v>
      </c>
      <c r="C3796" t="s">
        <v>283</v>
      </c>
      <c r="D3796" t="s">
        <v>519</v>
      </c>
      <c r="E3796">
        <v>214</v>
      </c>
      <c r="F3796">
        <v>1332</v>
      </c>
      <c r="G3796">
        <v>1.9</v>
      </c>
    </row>
    <row r="3797" spans="1:7" x14ac:dyDescent="0.25">
      <c r="A3797" t="s">
        <v>3738</v>
      </c>
      <c r="B3797" t="s">
        <v>11247</v>
      </c>
      <c r="C3797" t="s">
        <v>283</v>
      </c>
      <c r="D3797" t="s">
        <v>519</v>
      </c>
      <c r="E3797">
        <v>260</v>
      </c>
      <c r="F3797">
        <v>1114</v>
      </c>
      <c r="G3797">
        <v>1.6</v>
      </c>
    </row>
    <row r="3798" spans="1:7" x14ac:dyDescent="0.25">
      <c r="A3798" t="s">
        <v>6846</v>
      </c>
      <c r="B3798" t="s">
        <v>12004</v>
      </c>
      <c r="C3798" t="s">
        <v>283</v>
      </c>
      <c r="D3798" t="s">
        <v>519</v>
      </c>
      <c r="E3798">
        <v>242</v>
      </c>
      <c r="F3798">
        <v>2271</v>
      </c>
      <c r="G3798">
        <v>0.9</v>
      </c>
    </row>
    <row r="3799" spans="1:7" x14ac:dyDescent="0.25">
      <c r="A3799" t="s">
        <v>8517</v>
      </c>
      <c r="B3799" t="s">
        <v>8516</v>
      </c>
      <c r="C3799" t="s">
        <v>283</v>
      </c>
      <c r="D3799" t="s">
        <v>519</v>
      </c>
      <c r="E3799">
        <v>247</v>
      </c>
      <c r="F3799">
        <v>1185</v>
      </c>
      <c r="G3799">
        <v>0.9</v>
      </c>
    </row>
    <row r="3800" spans="1:7" x14ac:dyDescent="0.25">
      <c r="A3800" t="s">
        <v>1240</v>
      </c>
      <c r="B3800" t="s">
        <v>5322</v>
      </c>
      <c r="C3800" t="s">
        <v>283</v>
      </c>
      <c r="D3800" t="s">
        <v>519</v>
      </c>
      <c r="E3800">
        <v>200</v>
      </c>
      <c r="F3800">
        <v>4055</v>
      </c>
      <c r="G3800">
        <v>4.5</v>
      </c>
    </row>
    <row r="3801" spans="1:7" x14ac:dyDescent="0.25">
      <c r="A3801" t="s">
        <v>3507</v>
      </c>
      <c r="B3801" t="s">
        <v>9092</v>
      </c>
      <c r="C3801" t="s">
        <v>283</v>
      </c>
      <c r="D3801" t="s">
        <v>519</v>
      </c>
      <c r="E3801">
        <v>266</v>
      </c>
      <c r="F3801">
        <v>764</v>
      </c>
      <c r="G3801">
        <v>0.70000000000000007</v>
      </c>
    </row>
    <row r="3802" spans="1:7" x14ac:dyDescent="0.25">
      <c r="A3802" t="s">
        <v>2933</v>
      </c>
      <c r="B3802" t="s">
        <v>8503</v>
      </c>
      <c r="C3802" t="s">
        <v>283</v>
      </c>
      <c r="D3802" t="s">
        <v>519</v>
      </c>
      <c r="E3802">
        <v>190</v>
      </c>
      <c r="F3802">
        <v>2148</v>
      </c>
      <c r="G3802">
        <v>0.9</v>
      </c>
    </row>
    <row r="3803" spans="1:7" x14ac:dyDescent="0.25">
      <c r="A3803" t="s">
        <v>723</v>
      </c>
      <c r="B3803" t="s">
        <v>7351</v>
      </c>
      <c r="C3803" t="s">
        <v>283</v>
      </c>
      <c r="D3803" t="s">
        <v>519</v>
      </c>
      <c r="E3803">
        <v>183</v>
      </c>
      <c r="F3803">
        <v>2373</v>
      </c>
      <c r="G3803">
        <v>1</v>
      </c>
    </row>
    <row r="3804" spans="1:7" x14ac:dyDescent="0.25">
      <c r="A3804" t="s">
        <v>561</v>
      </c>
      <c r="B3804" t="s">
        <v>9353</v>
      </c>
      <c r="C3804" t="s">
        <v>283</v>
      </c>
      <c r="D3804" t="s">
        <v>519</v>
      </c>
      <c r="E3804">
        <v>214</v>
      </c>
      <c r="F3804">
        <v>2724</v>
      </c>
      <c r="G3804">
        <v>6</v>
      </c>
    </row>
    <row r="3805" spans="1:7" x14ac:dyDescent="0.25">
      <c r="A3805" t="s">
        <v>632</v>
      </c>
      <c r="B3805" t="s">
        <v>10055</v>
      </c>
      <c r="C3805" t="s">
        <v>283</v>
      </c>
      <c r="D3805" t="s">
        <v>519</v>
      </c>
      <c r="E3805">
        <v>172</v>
      </c>
      <c r="F3805">
        <v>3513</v>
      </c>
      <c r="G3805">
        <v>3.9</v>
      </c>
    </row>
    <row r="3806" spans="1:7" x14ac:dyDescent="0.25">
      <c r="A3806" t="s">
        <v>5027</v>
      </c>
      <c r="B3806" t="s">
        <v>5026</v>
      </c>
      <c r="C3806" t="s">
        <v>283</v>
      </c>
      <c r="D3806" t="s">
        <v>519</v>
      </c>
      <c r="E3806">
        <v>149</v>
      </c>
      <c r="F3806">
        <v>942</v>
      </c>
      <c r="G3806">
        <v>1.3</v>
      </c>
    </row>
    <row r="3807" spans="1:7" x14ac:dyDescent="0.25">
      <c r="A3807" t="s">
        <v>738</v>
      </c>
      <c r="B3807" t="s">
        <v>10877</v>
      </c>
      <c r="C3807" t="s">
        <v>283</v>
      </c>
      <c r="D3807" t="s">
        <v>519</v>
      </c>
      <c r="E3807">
        <v>238</v>
      </c>
      <c r="F3807">
        <v>2636</v>
      </c>
      <c r="G3807">
        <v>2.6</v>
      </c>
    </row>
    <row r="3808" spans="1:7" x14ac:dyDescent="0.25">
      <c r="A3808" t="s">
        <v>7601</v>
      </c>
      <c r="B3808" t="s">
        <v>8866</v>
      </c>
      <c r="C3808" t="s">
        <v>610</v>
      </c>
      <c r="D3808" t="s">
        <v>609</v>
      </c>
      <c r="E3808">
        <v>75</v>
      </c>
      <c r="F3808">
        <v>1193</v>
      </c>
      <c r="G3808">
        <v>42</v>
      </c>
    </row>
    <row r="3809" spans="1:7" x14ac:dyDescent="0.25">
      <c r="A3809" t="s">
        <v>10160</v>
      </c>
      <c r="B3809" t="s">
        <v>10159</v>
      </c>
      <c r="C3809" t="s">
        <v>610</v>
      </c>
      <c r="D3809" t="s">
        <v>609</v>
      </c>
      <c r="E3809">
        <v>4</v>
      </c>
      <c r="F3809">
        <v>3345</v>
      </c>
      <c r="G3809">
        <v>74.3</v>
      </c>
    </row>
    <row r="3810" spans="1:7" x14ac:dyDescent="0.25">
      <c r="A3810" t="s">
        <v>9253</v>
      </c>
      <c r="B3810" t="s">
        <v>9252</v>
      </c>
      <c r="C3810" t="s">
        <v>610</v>
      </c>
      <c r="D3810" t="s">
        <v>609</v>
      </c>
      <c r="E3810">
        <v>41</v>
      </c>
      <c r="F3810">
        <v>2077</v>
      </c>
      <c r="G3810">
        <v>25.7</v>
      </c>
    </row>
    <row r="3811" spans="1:7" x14ac:dyDescent="0.25">
      <c r="A3811" t="s">
        <v>2451</v>
      </c>
      <c r="B3811" t="s">
        <v>9014</v>
      </c>
      <c r="C3811" t="s">
        <v>610</v>
      </c>
      <c r="D3811" t="s">
        <v>609</v>
      </c>
      <c r="E3811">
        <v>157</v>
      </c>
      <c r="F3811">
        <v>746</v>
      </c>
      <c r="G3811">
        <v>0.60000000000000009</v>
      </c>
    </row>
    <row r="3812" spans="1:7" x14ac:dyDescent="0.25">
      <c r="A3812" t="s">
        <v>2589</v>
      </c>
      <c r="B3812" t="s">
        <v>2588</v>
      </c>
      <c r="C3812" t="s">
        <v>610</v>
      </c>
      <c r="D3812" t="s">
        <v>609</v>
      </c>
      <c r="E3812">
        <v>31</v>
      </c>
      <c r="F3812">
        <v>263</v>
      </c>
      <c r="G3812">
        <v>2.2000000000000002</v>
      </c>
    </row>
    <row r="3813" spans="1:7" x14ac:dyDescent="0.25">
      <c r="A3813" t="s">
        <v>7920</v>
      </c>
      <c r="B3813" t="s">
        <v>10589</v>
      </c>
      <c r="C3813" t="s">
        <v>610</v>
      </c>
      <c r="D3813" t="s">
        <v>609</v>
      </c>
      <c r="E3813">
        <v>29</v>
      </c>
      <c r="F3813">
        <v>464</v>
      </c>
      <c r="G3813">
        <v>2.2999999999999998</v>
      </c>
    </row>
    <row r="3814" spans="1:7" x14ac:dyDescent="0.25">
      <c r="A3814" t="s">
        <v>10915</v>
      </c>
      <c r="B3814" t="s">
        <v>10914</v>
      </c>
      <c r="C3814" t="s">
        <v>610</v>
      </c>
      <c r="D3814" t="s">
        <v>609</v>
      </c>
      <c r="E3814">
        <v>61</v>
      </c>
      <c r="F3814">
        <v>575</v>
      </c>
      <c r="G3814">
        <v>6.3</v>
      </c>
    </row>
    <row r="3815" spans="1:7" x14ac:dyDescent="0.25">
      <c r="A3815" t="s">
        <v>2927</v>
      </c>
      <c r="B3815" t="s">
        <v>6132</v>
      </c>
      <c r="C3815" t="s">
        <v>610</v>
      </c>
      <c r="D3815" t="s">
        <v>609</v>
      </c>
      <c r="E3815">
        <v>136</v>
      </c>
      <c r="F3815">
        <v>2089</v>
      </c>
      <c r="G3815">
        <v>1.5</v>
      </c>
    </row>
    <row r="3816" spans="1:7" x14ac:dyDescent="0.25">
      <c r="A3816" t="s">
        <v>6070</v>
      </c>
      <c r="B3816" t="s">
        <v>6069</v>
      </c>
      <c r="C3816" t="s">
        <v>610</v>
      </c>
      <c r="D3816" t="s">
        <v>609</v>
      </c>
      <c r="E3816">
        <v>38</v>
      </c>
      <c r="F3816">
        <v>1086</v>
      </c>
      <c r="G3816">
        <v>4.9000000000000004</v>
      </c>
    </row>
    <row r="3817" spans="1:7" x14ac:dyDescent="0.25">
      <c r="A3817" t="s">
        <v>3406</v>
      </c>
      <c r="B3817" t="s">
        <v>10884</v>
      </c>
      <c r="C3817" t="s">
        <v>610</v>
      </c>
      <c r="D3817" t="s">
        <v>609</v>
      </c>
      <c r="E3817">
        <v>51</v>
      </c>
      <c r="F3817">
        <v>934</v>
      </c>
      <c r="G3817">
        <v>3.9</v>
      </c>
    </row>
    <row r="3818" spans="1:7" x14ac:dyDescent="0.25">
      <c r="A3818" t="s">
        <v>11117</v>
      </c>
      <c r="B3818" t="s">
        <v>11116</v>
      </c>
      <c r="C3818" t="s">
        <v>610</v>
      </c>
      <c r="D3818" t="s">
        <v>609</v>
      </c>
      <c r="E3818">
        <v>28</v>
      </c>
      <c r="F3818">
        <v>1048</v>
      </c>
      <c r="G3818">
        <v>5.6</v>
      </c>
    </row>
    <row r="3819" spans="1:7" x14ac:dyDescent="0.25">
      <c r="A3819" t="s">
        <v>848</v>
      </c>
      <c r="B3819" t="s">
        <v>10913</v>
      </c>
      <c r="C3819" t="s">
        <v>610</v>
      </c>
      <c r="D3819" t="s">
        <v>609</v>
      </c>
      <c r="E3819">
        <v>23</v>
      </c>
      <c r="F3819">
        <v>3325</v>
      </c>
      <c r="G3819">
        <v>9.8000000000000007</v>
      </c>
    </row>
    <row r="3820" spans="1:7" x14ac:dyDescent="0.25">
      <c r="A3820" t="s">
        <v>5585</v>
      </c>
      <c r="B3820" t="s">
        <v>7262</v>
      </c>
      <c r="C3820" t="s">
        <v>610</v>
      </c>
      <c r="D3820" t="s">
        <v>609</v>
      </c>
      <c r="E3820">
        <v>122</v>
      </c>
      <c r="F3820">
        <v>507</v>
      </c>
      <c r="G3820">
        <v>1.1000000000000001</v>
      </c>
    </row>
    <row r="3821" spans="1:7" x14ac:dyDescent="0.25">
      <c r="A3821" t="s">
        <v>11055</v>
      </c>
      <c r="B3821" t="s">
        <v>11054</v>
      </c>
      <c r="C3821" t="s">
        <v>610</v>
      </c>
      <c r="D3821" t="s">
        <v>609</v>
      </c>
      <c r="E3821">
        <v>54</v>
      </c>
      <c r="F3821">
        <v>861</v>
      </c>
      <c r="G3821">
        <v>3.3</v>
      </c>
    </row>
    <row r="3822" spans="1:7" x14ac:dyDescent="0.25">
      <c r="A3822" t="s">
        <v>1439</v>
      </c>
      <c r="B3822" t="s">
        <v>8174</v>
      </c>
      <c r="C3822" t="s">
        <v>610</v>
      </c>
      <c r="D3822" t="s">
        <v>609</v>
      </c>
      <c r="E3822">
        <v>119</v>
      </c>
      <c r="F3822">
        <v>502</v>
      </c>
      <c r="G3822">
        <v>1</v>
      </c>
    </row>
    <row r="3823" spans="1:7" x14ac:dyDescent="0.25">
      <c r="A3823" t="s">
        <v>1291</v>
      </c>
      <c r="B3823" t="s">
        <v>8644</v>
      </c>
      <c r="C3823" t="s">
        <v>610</v>
      </c>
      <c r="D3823" t="s">
        <v>609</v>
      </c>
      <c r="E3823">
        <v>118</v>
      </c>
      <c r="F3823">
        <v>752</v>
      </c>
      <c r="G3823">
        <v>0.9</v>
      </c>
    </row>
    <row r="3824" spans="1:7" x14ac:dyDescent="0.25">
      <c r="A3824" t="s">
        <v>7059</v>
      </c>
      <c r="B3824" t="s">
        <v>7058</v>
      </c>
      <c r="C3824" t="s">
        <v>610</v>
      </c>
      <c r="D3824" t="s">
        <v>609</v>
      </c>
      <c r="E3824">
        <v>51</v>
      </c>
      <c r="F3824">
        <v>2224</v>
      </c>
      <c r="G3824">
        <v>4.3</v>
      </c>
    </row>
    <row r="3825" spans="1:7" x14ac:dyDescent="0.25">
      <c r="A3825" t="s">
        <v>2527</v>
      </c>
      <c r="B3825" t="s">
        <v>7500</v>
      </c>
      <c r="C3825" t="s">
        <v>610</v>
      </c>
      <c r="D3825" t="s">
        <v>609</v>
      </c>
      <c r="E3825">
        <v>126</v>
      </c>
      <c r="F3825">
        <v>1077</v>
      </c>
      <c r="G3825">
        <v>0.9</v>
      </c>
    </row>
    <row r="3826" spans="1:7" x14ac:dyDescent="0.25">
      <c r="A3826" t="s">
        <v>2169</v>
      </c>
      <c r="B3826" t="s">
        <v>6441</v>
      </c>
      <c r="C3826" t="s">
        <v>610</v>
      </c>
      <c r="D3826" t="s">
        <v>609</v>
      </c>
      <c r="E3826">
        <v>88</v>
      </c>
      <c r="F3826">
        <v>1140</v>
      </c>
      <c r="G3826">
        <v>1.4</v>
      </c>
    </row>
    <row r="3827" spans="1:7" x14ac:dyDescent="0.25">
      <c r="A3827" t="s">
        <v>3180</v>
      </c>
      <c r="B3827" t="s">
        <v>6812</v>
      </c>
      <c r="C3827" t="s">
        <v>610</v>
      </c>
      <c r="D3827" t="s">
        <v>609</v>
      </c>
      <c r="E3827">
        <v>48</v>
      </c>
      <c r="F3827">
        <v>1284</v>
      </c>
      <c r="G3827">
        <v>2</v>
      </c>
    </row>
    <row r="3828" spans="1:7" x14ac:dyDescent="0.25">
      <c r="A3828" t="s">
        <v>2138</v>
      </c>
      <c r="B3828" t="s">
        <v>4626</v>
      </c>
      <c r="C3828" t="s">
        <v>610</v>
      </c>
      <c r="D3828" t="s">
        <v>609</v>
      </c>
      <c r="E3828">
        <v>127</v>
      </c>
      <c r="F3828">
        <v>827</v>
      </c>
      <c r="G3828">
        <v>5.0999999999999996</v>
      </c>
    </row>
    <row r="3829" spans="1:7" x14ac:dyDescent="0.25">
      <c r="A3829" t="s">
        <v>3831</v>
      </c>
      <c r="B3829" t="s">
        <v>3830</v>
      </c>
      <c r="C3829" t="s">
        <v>610</v>
      </c>
      <c r="D3829" t="s">
        <v>609</v>
      </c>
      <c r="E3829">
        <v>37</v>
      </c>
      <c r="F3829">
        <v>371</v>
      </c>
      <c r="G3829">
        <v>3.3</v>
      </c>
    </row>
    <row r="3830" spans="1:7" x14ac:dyDescent="0.25">
      <c r="A3830" t="s">
        <v>4760</v>
      </c>
      <c r="B3830" t="s">
        <v>9247</v>
      </c>
      <c r="C3830" t="s">
        <v>610</v>
      </c>
      <c r="D3830" t="s">
        <v>609</v>
      </c>
      <c r="E3830">
        <v>97</v>
      </c>
      <c r="F3830">
        <v>853</v>
      </c>
      <c r="G3830">
        <v>1.1000000000000001</v>
      </c>
    </row>
    <row r="3831" spans="1:7" x14ac:dyDescent="0.25">
      <c r="A3831" t="s">
        <v>5103</v>
      </c>
      <c r="B3831" t="s">
        <v>6448</v>
      </c>
      <c r="C3831" t="s">
        <v>610</v>
      </c>
      <c r="D3831" t="s">
        <v>609</v>
      </c>
      <c r="E3831">
        <v>89</v>
      </c>
      <c r="F3831">
        <v>787</v>
      </c>
      <c r="G3831">
        <v>0.8</v>
      </c>
    </row>
    <row r="3832" spans="1:7" x14ac:dyDescent="0.25">
      <c r="A3832" t="s">
        <v>6283</v>
      </c>
      <c r="B3832" t="s">
        <v>8389</v>
      </c>
      <c r="C3832" t="s">
        <v>610</v>
      </c>
      <c r="D3832" t="s">
        <v>609</v>
      </c>
      <c r="E3832">
        <v>17</v>
      </c>
      <c r="F3832">
        <v>2149</v>
      </c>
      <c r="G3832">
        <v>4.2</v>
      </c>
    </row>
    <row r="3833" spans="1:7" x14ac:dyDescent="0.25">
      <c r="A3833" t="s">
        <v>11799</v>
      </c>
      <c r="B3833" t="s">
        <v>11798</v>
      </c>
      <c r="C3833" t="s">
        <v>610</v>
      </c>
      <c r="D3833" t="s">
        <v>609</v>
      </c>
      <c r="E3833">
        <v>4</v>
      </c>
      <c r="F3833">
        <v>922</v>
      </c>
      <c r="G3833">
        <v>5.7</v>
      </c>
    </row>
    <row r="3834" spans="1:7" x14ac:dyDescent="0.25">
      <c r="A3834" t="s">
        <v>3473</v>
      </c>
      <c r="B3834" t="s">
        <v>6373</v>
      </c>
      <c r="C3834" t="s">
        <v>610</v>
      </c>
      <c r="D3834" t="s">
        <v>609</v>
      </c>
      <c r="E3834">
        <v>24</v>
      </c>
      <c r="F3834">
        <v>966</v>
      </c>
      <c r="G3834">
        <v>5</v>
      </c>
    </row>
    <row r="3835" spans="1:7" x14ac:dyDescent="0.25">
      <c r="A3835" t="s">
        <v>1875</v>
      </c>
      <c r="B3835" t="s">
        <v>3082</v>
      </c>
      <c r="C3835" t="s">
        <v>610</v>
      </c>
      <c r="D3835" t="s">
        <v>609</v>
      </c>
      <c r="E3835">
        <v>26</v>
      </c>
      <c r="F3835">
        <v>94</v>
      </c>
      <c r="G3835">
        <v>2.4</v>
      </c>
    </row>
    <row r="3836" spans="1:7" x14ac:dyDescent="0.25">
      <c r="A3836" t="s">
        <v>10957</v>
      </c>
      <c r="B3836" t="s">
        <v>10956</v>
      </c>
      <c r="C3836" t="s">
        <v>610</v>
      </c>
      <c r="D3836" t="s">
        <v>609</v>
      </c>
      <c r="E3836">
        <v>25</v>
      </c>
      <c r="F3836">
        <v>455</v>
      </c>
      <c r="G3836">
        <v>4.5</v>
      </c>
    </row>
    <row r="3837" spans="1:7" x14ac:dyDescent="0.25">
      <c r="A3837" t="s">
        <v>2222</v>
      </c>
      <c r="B3837" t="s">
        <v>8013</v>
      </c>
      <c r="C3837" t="s">
        <v>610</v>
      </c>
      <c r="D3837" t="s">
        <v>609</v>
      </c>
      <c r="E3837">
        <v>100</v>
      </c>
      <c r="F3837">
        <v>1001</v>
      </c>
      <c r="G3837">
        <v>0.70000000000000007</v>
      </c>
    </row>
    <row r="3838" spans="1:7" x14ac:dyDescent="0.25">
      <c r="A3838" t="s">
        <v>9693</v>
      </c>
      <c r="B3838" t="s">
        <v>9692</v>
      </c>
      <c r="C3838" t="s">
        <v>610</v>
      </c>
      <c r="D3838" t="s">
        <v>609</v>
      </c>
      <c r="E3838">
        <v>71</v>
      </c>
      <c r="F3838">
        <v>484</v>
      </c>
      <c r="G3838">
        <v>4</v>
      </c>
    </row>
    <row r="3839" spans="1:7" x14ac:dyDescent="0.25">
      <c r="A3839" t="s">
        <v>6133</v>
      </c>
      <c r="B3839" t="s">
        <v>7690</v>
      </c>
      <c r="C3839" t="s">
        <v>610</v>
      </c>
      <c r="D3839" t="s">
        <v>609</v>
      </c>
      <c r="E3839">
        <v>104</v>
      </c>
      <c r="F3839">
        <v>1581</v>
      </c>
      <c r="G3839">
        <v>1</v>
      </c>
    </row>
    <row r="3840" spans="1:7" x14ac:dyDescent="0.25">
      <c r="A3840" t="s">
        <v>9228</v>
      </c>
      <c r="B3840" t="s">
        <v>11613</v>
      </c>
      <c r="C3840" t="s">
        <v>610</v>
      </c>
      <c r="D3840" t="s">
        <v>609</v>
      </c>
      <c r="E3840">
        <v>86</v>
      </c>
      <c r="F3840">
        <v>1120</v>
      </c>
      <c r="G3840">
        <v>1.1000000000000001</v>
      </c>
    </row>
    <row r="3841" spans="1:7" x14ac:dyDescent="0.25">
      <c r="A3841" t="s">
        <v>2251</v>
      </c>
      <c r="B3841" t="s">
        <v>2250</v>
      </c>
      <c r="C3841" t="s">
        <v>610</v>
      </c>
      <c r="D3841" t="s">
        <v>609</v>
      </c>
      <c r="E3841">
        <v>104</v>
      </c>
      <c r="F3841">
        <v>1315</v>
      </c>
      <c r="G3841">
        <v>1.2</v>
      </c>
    </row>
    <row r="3842" spans="1:7" x14ac:dyDescent="0.25">
      <c r="A3842" t="s">
        <v>2254</v>
      </c>
      <c r="B3842" t="s">
        <v>8211</v>
      </c>
      <c r="C3842" t="s">
        <v>610</v>
      </c>
      <c r="D3842" t="s">
        <v>609</v>
      </c>
      <c r="E3842">
        <v>26</v>
      </c>
      <c r="F3842">
        <v>393</v>
      </c>
      <c r="G3842">
        <v>2.2999999999999998</v>
      </c>
    </row>
    <row r="3843" spans="1:7" x14ac:dyDescent="0.25">
      <c r="A3843" t="s">
        <v>611</v>
      </c>
      <c r="B3843" t="s">
        <v>11243</v>
      </c>
      <c r="C3843" t="s">
        <v>610</v>
      </c>
      <c r="D3843" t="s">
        <v>609</v>
      </c>
      <c r="E3843">
        <v>81</v>
      </c>
      <c r="F3843">
        <v>628</v>
      </c>
      <c r="G3843">
        <v>7.7</v>
      </c>
    </row>
    <row r="3844" spans="1:7" x14ac:dyDescent="0.25">
      <c r="A3844" t="s">
        <v>1109</v>
      </c>
      <c r="B3844" t="s">
        <v>1108</v>
      </c>
      <c r="C3844" t="s">
        <v>610</v>
      </c>
      <c r="D3844" t="s">
        <v>609</v>
      </c>
      <c r="E3844">
        <v>65</v>
      </c>
      <c r="F3844">
        <v>553</v>
      </c>
      <c r="G3844">
        <v>3</v>
      </c>
    </row>
    <row r="3845" spans="1:7" x14ac:dyDescent="0.25">
      <c r="A3845" t="s">
        <v>6806</v>
      </c>
      <c r="B3845" t="s">
        <v>6805</v>
      </c>
      <c r="C3845" t="s">
        <v>610</v>
      </c>
      <c r="D3845" t="s">
        <v>609</v>
      </c>
      <c r="E3845">
        <v>62</v>
      </c>
      <c r="F3845">
        <v>2105</v>
      </c>
      <c r="G3845">
        <v>3.8</v>
      </c>
    </row>
    <row r="3846" spans="1:7" x14ac:dyDescent="0.25">
      <c r="A3846" t="s">
        <v>5588</v>
      </c>
      <c r="B3846" t="s">
        <v>5587</v>
      </c>
      <c r="C3846" t="s">
        <v>610</v>
      </c>
      <c r="D3846" t="s">
        <v>609</v>
      </c>
      <c r="E3846">
        <v>104</v>
      </c>
      <c r="F3846">
        <v>672</v>
      </c>
      <c r="G3846">
        <v>2.5</v>
      </c>
    </row>
    <row r="3847" spans="1:7" x14ac:dyDescent="0.25">
      <c r="A3847" t="s">
        <v>9417</v>
      </c>
      <c r="B3847" t="s">
        <v>9416</v>
      </c>
      <c r="C3847" t="s">
        <v>610</v>
      </c>
      <c r="D3847" t="s">
        <v>609</v>
      </c>
      <c r="E3847">
        <v>10</v>
      </c>
      <c r="F3847">
        <v>2043</v>
      </c>
      <c r="G3847">
        <v>3.1</v>
      </c>
    </row>
    <row r="3848" spans="1:7" x14ac:dyDescent="0.25">
      <c r="A3848" t="s">
        <v>5678</v>
      </c>
      <c r="B3848" t="s">
        <v>10265</v>
      </c>
      <c r="C3848" t="s">
        <v>610</v>
      </c>
      <c r="D3848" t="s">
        <v>609</v>
      </c>
      <c r="E3848">
        <v>66</v>
      </c>
      <c r="F3848">
        <v>647</v>
      </c>
      <c r="G3848">
        <v>0.60000000000000009</v>
      </c>
    </row>
    <row r="3849" spans="1:7" x14ac:dyDescent="0.25">
      <c r="A3849" t="s">
        <v>8112</v>
      </c>
      <c r="B3849" t="s">
        <v>8111</v>
      </c>
      <c r="C3849" t="s">
        <v>610</v>
      </c>
      <c r="D3849" t="s">
        <v>609</v>
      </c>
      <c r="E3849">
        <v>42</v>
      </c>
      <c r="F3849">
        <v>779</v>
      </c>
      <c r="G3849">
        <v>3.1</v>
      </c>
    </row>
    <row r="3850" spans="1:7" x14ac:dyDescent="0.25">
      <c r="A3850" t="s">
        <v>2067</v>
      </c>
      <c r="B3850" t="s">
        <v>12217</v>
      </c>
      <c r="C3850" t="s">
        <v>610</v>
      </c>
      <c r="D3850" t="s">
        <v>609</v>
      </c>
      <c r="E3850">
        <v>164</v>
      </c>
      <c r="F3850">
        <v>1291</v>
      </c>
      <c r="G3850">
        <v>0.70000000000000007</v>
      </c>
    </row>
    <row r="3851" spans="1:7" x14ac:dyDescent="0.25">
      <c r="A3851" t="s">
        <v>5408</v>
      </c>
      <c r="B3851" t="s">
        <v>5407</v>
      </c>
      <c r="C3851" t="s">
        <v>610</v>
      </c>
      <c r="D3851" t="s">
        <v>609</v>
      </c>
      <c r="E3851">
        <v>106</v>
      </c>
      <c r="F3851">
        <v>1406</v>
      </c>
      <c r="G3851">
        <v>1.1000000000000001</v>
      </c>
    </row>
    <row r="3852" spans="1:7" x14ac:dyDescent="0.25">
      <c r="A3852" t="s">
        <v>9161</v>
      </c>
      <c r="B3852" t="s">
        <v>9160</v>
      </c>
      <c r="C3852" t="s">
        <v>610</v>
      </c>
      <c r="D3852" t="s">
        <v>609</v>
      </c>
      <c r="E3852">
        <v>59</v>
      </c>
      <c r="F3852">
        <v>780</v>
      </c>
      <c r="G3852">
        <v>12.2</v>
      </c>
    </row>
    <row r="3853" spans="1:7" x14ac:dyDescent="0.25">
      <c r="A3853" t="s">
        <v>3524</v>
      </c>
      <c r="B3853" t="s">
        <v>12350</v>
      </c>
      <c r="C3853" t="s">
        <v>610</v>
      </c>
      <c r="D3853" t="s">
        <v>609</v>
      </c>
      <c r="E3853">
        <v>88</v>
      </c>
      <c r="F3853">
        <v>1188</v>
      </c>
      <c r="G3853">
        <v>2.5</v>
      </c>
    </row>
    <row r="3854" spans="1:7" x14ac:dyDescent="0.25">
      <c r="A3854" t="s">
        <v>2065</v>
      </c>
      <c r="B3854" t="s">
        <v>12090</v>
      </c>
      <c r="C3854" t="s">
        <v>610</v>
      </c>
      <c r="D3854" t="s">
        <v>609</v>
      </c>
      <c r="E3854">
        <v>3</v>
      </c>
      <c r="F3854">
        <v>2123</v>
      </c>
      <c r="G3854">
        <v>1.3</v>
      </c>
    </row>
    <row r="3855" spans="1:7" x14ac:dyDescent="0.25">
      <c r="A3855" t="s">
        <v>11848</v>
      </c>
      <c r="B3855" t="s">
        <v>11880</v>
      </c>
      <c r="C3855" t="s">
        <v>610</v>
      </c>
      <c r="D3855" t="s">
        <v>609</v>
      </c>
      <c r="E3855">
        <v>30</v>
      </c>
      <c r="F3855">
        <v>576</v>
      </c>
      <c r="G3855">
        <v>1.9</v>
      </c>
    </row>
    <row r="3856" spans="1:7" x14ac:dyDescent="0.25">
      <c r="A3856" t="s">
        <v>3842</v>
      </c>
      <c r="B3856" t="s">
        <v>7495</v>
      </c>
      <c r="C3856" t="s">
        <v>610</v>
      </c>
      <c r="D3856" t="s">
        <v>609</v>
      </c>
      <c r="E3856">
        <v>15</v>
      </c>
      <c r="F3856">
        <v>280</v>
      </c>
      <c r="G3856">
        <v>2.2999999999999998</v>
      </c>
    </row>
    <row r="3857" spans="1:7" x14ac:dyDescent="0.25">
      <c r="A3857" t="s">
        <v>10895</v>
      </c>
      <c r="B3857" t="s">
        <v>10894</v>
      </c>
      <c r="C3857" t="s">
        <v>610</v>
      </c>
      <c r="D3857" t="s">
        <v>609</v>
      </c>
      <c r="E3857">
        <v>129</v>
      </c>
      <c r="F3857">
        <v>914</v>
      </c>
      <c r="G3857">
        <v>2.4</v>
      </c>
    </row>
    <row r="3858" spans="1:7" x14ac:dyDescent="0.25">
      <c r="A3858" t="s">
        <v>5018</v>
      </c>
      <c r="B3858" t="s">
        <v>10377</v>
      </c>
      <c r="C3858" t="s">
        <v>610</v>
      </c>
      <c r="D3858" t="s">
        <v>609</v>
      </c>
      <c r="E3858">
        <v>103</v>
      </c>
      <c r="F3858">
        <v>1204</v>
      </c>
      <c r="G3858">
        <v>1.1000000000000001</v>
      </c>
    </row>
    <row r="3859" spans="1:7" x14ac:dyDescent="0.25">
      <c r="A3859" t="s">
        <v>1344</v>
      </c>
      <c r="B3859" t="s">
        <v>1343</v>
      </c>
      <c r="C3859" t="s">
        <v>610</v>
      </c>
      <c r="D3859" t="s">
        <v>609</v>
      </c>
      <c r="E3859">
        <v>90</v>
      </c>
      <c r="F3859">
        <v>468</v>
      </c>
      <c r="G3859">
        <v>0.5</v>
      </c>
    </row>
    <row r="3860" spans="1:7" x14ac:dyDescent="0.25">
      <c r="A3860" t="s">
        <v>10690</v>
      </c>
      <c r="B3860" t="s">
        <v>10689</v>
      </c>
      <c r="C3860" t="s">
        <v>610</v>
      </c>
      <c r="D3860" t="s">
        <v>609</v>
      </c>
      <c r="E3860">
        <v>45</v>
      </c>
      <c r="F3860">
        <v>1616</v>
      </c>
      <c r="G3860">
        <v>2.7</v>
      </c>
    </row>
    <row r="3861" spans="1:7" x14ac:dyDescent="0.25">
      <c r="A3861" t="s">
        <v>1263</v>
      </c>
      <c r="B3861" t="s">
        <v>7814</v>
      </c>
      <c r="C3861" t="s">
        <v>610</v>
      </c>
      <c r="D3861" t="s">
        <v>609</v>
      </c>
      <c r="E3861">
        <v>47</v>
      </c>
      <c r="F3861">
        <v>1278</v>
      </c>
      <c r="G3861">
        <v>1.1000000000000001</v>
      </c>
    </row>
    <row r="3862" spans="1:7" x14ac:dyDescent="0.25">
      <c r="A3862" t="s">
        <v>2726</v>
      </c>
      <c r="B3862" t="s">
        <v>6682</v>
      </c>
      <c r="C3862" t="s">
        <v>610</v>
      </c>
      <c r="D3862" t="s">
        <v>609</v>
      </c>
      <c r="E3862">
        <v>12</v>
      </c>
      <c r="F3862">
        <v>1068</v>
      </c>
      <c r="G3862">
        <v>4.0999999999999996</v>
      </c>
    </row>
    <row r="3863" spans="1:7" x14ac:dyDescent="0.25">
      <c r="A3863" t="s">
        <v>4553</v>
      </c>
      <c r="B3863" t="s">
        <v>4552</v>
      </c>
      <c r="C3863" t="s">
        <v>610</v>
      </c>
      <c r="D3863" t="s">
        <v>609</v>
      </c>
      <c r="E3863">
        <v>74</v>
      </c>
      <c r="F3863">
        <v>947</v>
      </c>
      <c r="G3863">
        <v>0.4</v>
      </c>
    </row>
    <row r="3864" spans="1:7" x14ac:dyDescent="0.25">
      <c r="A3864" t="s">
        <v>6756</v>
      </c>
      <c r="B3864" t="s">
        <v>12057</v>
      </c>
      <c r="C3864" t="s">
        <v>610</v>
      </c>
      <c r="D3864" t="s">
        <v>609</v>
      </c>
      <c r="E3864">
        <v>15</v>
      </c>
      <c r="F3864">
        <v>801</v>
      </c>
      <c r="G3864">
        <v>1.2</v>
      </c>
    </row>
    <row r="3865" spans="1:7" x14ac:dyDescent="0.25">
      <c r="A3865" t="s">
        <v>8777</v>
      </c>
      <c r="B3865" t="s">
        <v>8776</v>
      </c>
      <c r="C3865" t="s">
        <v>610</v>
      </c>
      <c r="D3865" t="s">
        <v>609</v>
      </c>
      <c r="E3865">
        <v>38</v>
      </c>
      <c r="F3865">
        <v>1064</v>
      </c>
      <c r="G3865">
        <v>1.3</v>
      </c>
    </row>
    <row r="3866" spans="1:7" x14ac:dyDescent="0.25">
      <c r="A3866" t="s">
        <v>2581</v>
      </c>
      <c r="B3866" t="s">
        <v>2580</v>
      </c>
      <c r="C3866" t="s">
        <v>610</v>
      </c>
      <c r="D3866" t="s">
        <v>609</v>
      </c>
      <c r="E3866">
        <v>29</v>
      </c>
      <c r="F3866">
        <v>2667</v>
      </c>
      <c r="G3866">
        <v>10</v>
      </c>
    </row>
    <row r="3867" spans="1:7" x14ac:dyDescent="0.25">
      <c r="A3867" t="s">
        <v>6988</v>
      </c>
      <c r="B3867" t="s">
        <v>6987</v>
      </c>
      <c r="C3867" t="s">
        <v>610</v>
      </c>
      <c r="D3867" t="s">
        <v>609</v>
      </c>
      <c r="E3867">
        <v>45</v>
      </c>
      <c r="F3867">
        <v>259</v>
      </c>
      <c r="G3867">
        <v>0.8</v>
      </c>
    </row>
    <row r="3868" spans="1:7" x14ac:dyDescent="0.25">
      <c r="A3868" t="s">
        <v>12115</v>
      </c>
      <c r="B3868" t="s">
        <v>12114</v>
      </c>
      <c r="C3868" t="s">
        <v>610</v>
      </c>
      <c r="D3868" t="s">
        <v>609</v>
      </c>
      <c r="E3868">
        <v>36</v>
      </c>
      <c r="F3868">
        <v>224</v>
      </c>
      <c r="G3868">
        <v>1.1000000000000001</v>
      </c>
    </row>
    <row r="3869" spans="1:7" x14ac:dyDescent="0.25">
      <c r="A3869" t="s">
        <v>9233</v>
      </c>
      <c r="B3869" t="s">
        <v>9232</v>
      </c>
      <c r="C3869" t="s">
        <v>610</v>
      </c>
      <c r="D3869" t="s">
        <v>609</v>
      </c>
      <c r="E3869">
        <v>34</v>
      </c>
      <c r="F3869">
        <v>780</v>
      </c>
      <c r="G3869">
        <v>43.3</v>
      </c>
    </row>
    <row r="3870" spans="1:7" x14ac:dyDescent="0.25">
      <c r="A3870" t="s">
        <v>6183</v>
      </c>
      <c r="B3870" t="s">
        <v>6182</v>
      </c>
      <c r="C3870" t="s">
        <v>610</v>
      </c>
      <c r="D3870" t="s">
        <v>609</v>
      </c>
      <c r="E3870">
        <v>45</v>
      </c>
      <c r="F3870">
        <v>1301</v>
      </c>
      <c r="G3870">
        <v>17.399999999999999</v>
      </c>
    </row>
    <row r="3871" spans="1:7" x14ac:dyDescent="0.25">
      <c r="A3871" t="s">
        <v>12527</v>
      </c>
      <c r="B3871" t="s">
        <v>12526</v>
      </c>
      <c r="C3871" t="s">
        <v>610</v>
      </c>
      <c r="D3871" t="s">
        <v>609</v>
      </c>
      <c r="E3871">
        <v>3</v>
      </c>
      <c r="F3871">
        <v>3398</v>
      </c>
      <c r="G3871">
        <v>5.5</v>
      </c>
    </row>
    <row r="3872" spans="1:7" x14ac:dyDescent="0.25">
      <c r="A3872" t="s">
        <v>2620</v>
      </c>
      <c r="B3872" t="s">
        <v>11468</v>
      </c>
      <c r="C3872" t="s">
        <v>610</v>
      </c>
      <c r="D3872" t="s">
        <v>609</v>
      </c>
      <c r="E3872">
        <v>78</v>
      </c>
      <c r="F3872">
        <v>582</v>
      </c>
      <c r="G3872">
        <v>7.7</v>
      </c>
    </row>
    <row r="3873" spans="1:7" x14ac:dyDescent="0.25">
      <c r="A3873" t="s">
        <v>6724</v>
      </c>
      <c r="B3873" t="s">
        <v>6723</v>
      </c>
      <c r="C3873" t="s">
        <v>610</v>
      </c>
      <c r="D3873" t="s">
        <v>609</v>
      </c>
      <c r="E3873">
        <v>37</v>
      </c>
      <c r="F3873">
        <v>354</v>
      </c>
      <c r="G3873">
        <v>5.4</v>
      </c>
    </row>
    <row r="3874" spans="1:7" x14ac:dyDescent="0.25">
      <c r="A3874" t="s">
        <v>8999</v>
      </c>
      <c r="B3874" t="s">
        <v>8998</v>
      </c>
      <c r="C3874" t="s">
        <v>610</v>
      </c>
      <c r="D3874" t="s">
        <v>609</v>
      </c>
      <c r="E3874">
        <v>37</v>
      </c>
      <c r="F3874">
        <v>844</v>
      </c>
      <c r="G3874">
        <v>11</v>
      </c>
    </row>
    <row r="3875" spans="1:7" x14ac:dyDescent="0.25">
      <c r="A3875" t="s">
        <v>3594</v>
      </c>
      <c r="B3875" t="s">
        <v>3593</v>
      </c>
      <c r="C3875" t="s">
        <v>610</v>
      </c>
      <c r="D3875" t="s">
        <v>609</v>
      </c>
      <c r="E3875">
        <v>28</v>
      </c>
      <c r="F3875">
        <v>2118</v>
      </c>
      <c r="G3875">
        <v>17.3</v>
      </c>
    </row>
    <row r="3876" spans="1:7" x14ac:dyDescent="0.25">
      <c r="A3876" t="s">
        <v>5500</v>
      </c>
      <c r="B3876" t="s">
        <v>5499</v>
      </c>
      <c r="C3876" t="s">
        <v>610</v>
      </c>
      <c r="D3876" t="s">
        <v>609</v>
      </c>
      <c r="E3876">
        <v>33</v>
      </c>
      <c r="F3876">
        <v>372</v>
      </c>
      <c r="G3876">
        <v>7</v>
      </c>
    </row>
    <row r="3877" spans="1:7" x14ac:dyDescent="0.25">
      <c r="A3877" t="s">
        <v>3007</v>
      </c>
      <c r="B3877" t="s">
        <v>11021</v>
      </c>
      <c r="C3877" t="s">
        <v>610</v>
      </c>
      <c r="D3877" t="s">
        <v>609</v>
      </c>
      <c r="E3877">
        <v>76</v>
      </c>
      <c r="F3877">
        <v>988</v>
      </c>
      <c r="G3877">
        <v>5.9</v>
      </c>
    </row>
    <row r="3878" spans="1:7" x14ac:dyDescent="0.25">
      <c r="A3878" t="s">
        <v>10318</v>
      </c>
      <c r="B3878" t="s">
        <v>10317</v>
      </c>
      <c r="C3878" t="s">
        <v>610</v>
      </c>
      <c r="D3878" t="s">
        <v>609</v>
      </c>
      <c r="E3878">
        <v>63</v>
      </c>
      <c r="F3878">
        <v>396</v>
      </c>
      <c r="G3878">
        <v>2.9</v>
      </c>
    </row>
    <row r="3879" spans="1:7" x14ac:dyDescent="0.25">
      <c r="A3879" t="s">
        <v>8410</v>
      </c>
      <c r="B3879" t="s">
        <v>8409</v>
      </c>
      <c r="C3879" t="s">
        <v>610</v>
      </c>
      <c r="D3879" t="s">
        <v>609</v>
      </c>
      <c r="E3879">
        <v>49</v>
      </c>
      <c r="F3879">
        <v>709</v>
      </c>
      <c r="G3879">
        <v>14.6</v>
      </c>
    </row>
    <row r="3880" spans="1:7" x14ac:dyDescent="0.25">
      <c r="A3880" t="s">
        <v>3667</v>
      </c>
      <c r="B3880" t="s">
        <v>8001</v>
      </c>
      <c r="C3880" t="s">
        <v>610</v>
      </c>
      <c r="D3880" t="s">
        <v>609</v>
      </c>
      <c r="E3880">
        <v>28</v>
      </c>
      <c r="F3880">
        <v>1432</v>
      </c>
      <c r="G3880">
        <v>4.7</v>
      </c>
    </row>
    <row r="3881" spans="1:7" x14ac:dyDescent="0.25">
      <c r="A3881" t="s">
        <v>3395</v>
      </c>
      <c r="B3881" t="s">
        <v>9347</v>
      </c>
      <c r="C3881" t="s">
        <v>610</v>
      </c>
      <c r="D3881" t="s">
        <v>609</v>
      </c>
      <c r="E3881">
        <v>28</v>
      </c>
      <c r="F3881">
        <v>607</v>
      </c>
      <c r="G3881">
        <v>5.6</v>
      </c>
    </row>
    <row r="3882" spans="1:7" x14ac:dyDescent="0.25">
      <c r="A3882" t="s">
        <v>803</v>
      </c>
      <c r="B3882" t="s">
        <v>12595</v>
      </c>
      <c r="C3882" t="s">
        <v>610</v>
      </c>
      <c r="D3882" t="s">
        <v>609</v>
      </c>
      <c r="E3882">
        <v>102</v>
      </c>
      <c r="F3882">
        <v>953</v>
      </c>
      <c r="G3882">
        <v>5.2</v>
      </c>
    </row>
    <row r="3883" spans="1:7" x14ac:dyDescent="0.25">
      <c r="A3883" t="s">
        <v>4019</v>
      </c>
      <c r="B3883" t="s">
        <v>6028</v>
      </c>
      <c r="C3883" t="s">
        <v>610</v>
      </c>
      <c r="D3883" t="s">
        <v>609</v>
      </c>
      <c r="E3883">
        <v>23</v>
      </c>
      <c r="F3883">
        <v>1350</v>
      </c>
      <c r="G3883">
        <v>5.2</v>
      </c>
    </row>
    <row r="3884" spans="1:7" x14ac:dyDescent="0.25">
      <c r="A3884" t="s">
        <v>1986</v>
      </c>
      <c r="B3884" t="s">
        <v>6843</v>
      </c>
      <c r="C3884" t="s">
        <v>610</v>
      </c>
      <c r="D3884" t="s">
        <v>609</v>
      </c>
      <c r="E3884">
        <v>91</v>
      </c>
      <c r="F3884">
        <v>599</v>
      </c>
      <c r="G3884">
        <v>11.2</v>
      </c>
    </row>
    <row r="3885" spans="1:7" x14ac:dyDescent="0.25">
      <c r="A3885" t="s">
        <v>1076</v>
      </c>
      <c r="B3885" t="s">
        <v>11566</v>
      </c>
      <c r="C3885" t="s">
        <v>610</v>
      </c>
      <c r="D3885" t="s">
        <v>609</v>
      </c>
      <c r="E3885">
        <v>108</v>
      </c>
      <c r="F3885">
        <v>1530</v>
      </c>
      <c r="G3885">
        <v>3.8</v>
      </c>
    </row>
    <row r="3886" spans="1:7" x14ac:dyDescent="0.25">
      <c r="A3886" t="s">
        <v>9533</v>
      </c>
      <c r="B3886" t="s">
        <v>9532</v>
      </c>
      <c r="C3886" t="s">
        <v>610</v>
      </c>
      <c r="D3886" t="s">
        <v>609</v>
      </c>
      <c r="E3886">
        <v>95</v>
      </c>
      <c r="F3886">
        <v>1290</v>
      </c>
      <c r="G3886">
        <v>11.4</v>
      </c>
    </row>
    <row r="3887" spans="1:7" x14ac:dyDescent="0.25">
      <c r="A3887" t="s">
        <v>3092</v>
      </c>
      <c r="B3887" t="s">
        <v>3091</v>
      </c>
      <c r="C3887" t="s">
        <v>610</v>
      </c>
      <c r="D3887" t="s">
        <v>609</v>
      </c>
      <c r="E3887">
        <v>46</v>
      </c>
      <c r="F3887">
        <v>894</v>
      </c>
      <c r="G3887">
        <v>12.2</v>
      </c>
    </row>
    <row r="3888" spans="1:7" x14ac:dyDescent="0.25">
      <c r="A3888" t="s">
        <v>5697</v>
      </c>
      <c r="B3888" t="s">
        <v>7602</v>
      </c>
      <c r="C3888" t="s">
        <v>610</v>
      </c>
      <c r="D3888" t="s">
        <v>609</v>
      </c>
      <c r="E3888">
        <v>45</v>
      </c>
      <c r="F3888">
        <v>1169</v>
      </c>
      <c r="G3888">
        <v>35.799999999999997</v>
      </c>
    </row>
    <row r="3889" spans="1:7" x14ac:dyDescent="0.25">
      <c r="A3889" t="s">
        <v>1903</v>
      </c>
      <c r="B3889" t="s">
        <v>7287</v>
      </c>
      <c r="C3889" t="s">
        <v>610</v>
      </c>
      <c r="D3889" t="s">
        <v>609</v>
      </c>
      <c r="E3889">
        <v>128</v>
      </c>
      <c r="F3889">
        <v>1889</v>
      </c>
      <c r="G3889">
        <v>2.6</v>
      </c>
    </row>
    <row r="3890" spans="1:7" x14ac:dyDescent="0.25">
      <c r="A3890" t="s">
        <v>4528</v>
      </c>
      <c r="B3890" t="s">
        <v>9733</v>
      </c>
      <c r="C3890" t="s">
        <v>610</v>
      </c>
      <c r="D3890" t="s">
        <v>609</v>
      </c>
      <c r="E3890">
        <v>48</v>
      </c>
      <c r="F3890">
        <v>650</v>
      </c>
      <c r="G3890">
        <v>8.9</v>
      </c>
    </row>
    <row r="3891" spans="1:7" x14ac:dyDescent="0.25">
      <c r="A3891" t="s">
        <v>8603</v>
      </c>
      <c r="B3891" t="s">
        <v>8602</v>
      </c>
      <c r="C3891" t="s">
        <v>610</v>
      </c>
      <c r="D3891" t="s">
        <v>609</v>
      </c>
      <c r="E3891">
        <v>24</v>
      </c>
      <c r="F3891">
        <v>1446</v>
      </c>
      <c r="G3891">
        <v>9.3000000000000007</v>
      </c>
    </row>
    <row r="3892" spans="1:7" x14ac:dyDescent="0.25">
      <c r="A3892" t="s">
        <v>808</v>
      </c>
      <c r="B3892" t="s">
        <v>10026</v>
      </c>
      <c r="C3892" t="s">
        <v>610</v>
      </c>
      <c r="D3892" t="s">
        <v>609</v>
      </c>
      <c r="E3892">
        <v>43</v>
      </c>
      <c r="F3892">
        <v>2639</v>
      </c>
      <c r="G3892">
        <v>5.5</v>
      </c>
    </row>
    <row r="3893" spans="1:7" x14ac:dyDescent="0.25">
      <c r="A3893" t="s">
        <v>3013</v>
      </c>
      <c r="B3893" t="s">
        <v>11903</v>
      </c>
      <c r="C3893" t="s">
        <v>610</v>
      </c>
      <c r="D3893" t="s">
        <v>609</v>
      </c>
      <c r="E3893">
        <v>17</v>
      </c>
      <c r="F3893">
        <v>1438</v>
      </c>
      <c r="G3893">
        <v>3.2</v>
      </c>
    </row>
    <row r="3894" spans="1:7" x14ac:dyDescent="0.25">
      <c r="A3894" t="s">
        <v>823</v>
      </c>
      <c r="B3894" t="s">
        <v>8723</v>
      </c>
      <c r="C3894" t="s">
        <v>610</v>
      </c>
      <c r="D3894" t="s">
        <v>609</v>
      </c>
      <c r="E3894">
        <v>56</v>
      </c>
      <c r="F3894">
        <v>1395</v>
      </c>
      <c r="G3894">
        <v>5.0999999999999996</v>
      </c>
    </row>
    <row r="3895" spans="1:7" x14ac:dyDescent="0.25">
      <c r="A3895" t="s">
        <v>4310</v>
      </c>
      <c r="B3895" t="s">
        <v>11204</v>
      </c>
      <c r="C3895" t="s">
        <v>610</v>
      </c>
      <c r="D3895" t="s">
        <v>609</v>
      </c>
      <c r="E3895">
        <v>7</v>
      </c>
      <c r="F3895">
        <v>1436</v>
      </c>
      <c r="G3895">
        <v>4.7</v>
      </c>
    </row>
    <row r="3896" spans="1:7" x14ac:dyDescent="0.25">
      <c r="A3896" t="s">
        <v>4180</v>
      </c>
      <c r="B3896" t="s">
        <v>5701</v>
      </c>
      <c r="C3896" t="s">
        <v>610</v>
      </c>
      <c r="D3896" t="s">
        <v>609</v>
      </c>
      <c r="E3896">
        <v>75</v>
      </c>
      <c r="F3896">
        <v>1009</v>
      </c>
      <c r="G3896">
        <v>3.7</v>
      </c>
    </row>
    <row r="3897" spans="1:7" x14ac:dyDescent="0.25">
      <c r="A3897" t="s">
        <v>1886</v>
      </c>
      <c r="B3897" t="s">
        <v>12166</v>
      </c>
      <c r="C3897" t="s">
        <v>610</v>
      </c>
      <c r="D3897" t="s">
        <v>609</v>
      </c>
      <c r="E3897">
        <v>73</v>
      </c>
      <c r="F3897">
        <v>2737</v>
      </c>
      <c r="G3897">
        <v>2.9</v>
      </c>
    </row>
    <row r="3898" spans="1:7" x14ac:dyDescent="0.25">
      <c r="A3898" t="s">
        <v>746</v>
      </c>
      <c r="B3898" t="s">
        <v>745</v>
      </c>
      <c r="C3898" t="s">
        <v>610</v>
      </c>
      <c r="D3898" t="s">
        <v>609</v>
      </c>
      <c r="E3898">
        <v>25</v>
      </c>
      <c r="F3898">
        <v>950</v>
      </c>
      <c r="G3898">
        <v>25.8</v>
      </c>
    </row>
    <row r="3899" spans="1:7" x14ac:dyDescent="0.25">
      <c r="A3899" t="s">
        <v>5077</v>
      </c>
      <c r="B3899" t="s">
        <v>7048</v>
      </c>
      <c r="C3899" t="s">
        <v>610</v>
      </c>
      <c r="D3899" t="s">
        <v>609</v>
      </c>
      <c r="E3899">
        <v>24</v>
      </c>
      <c r="F3899">
        <v>606</v>
      </c>
      <c r="G3899">
        <v>8.3000000000000007</v>
      </c>
    </row>
    <row r="3900" spans="1:7" x14ac:dyDescent="0.25">
      <c r="A3900" t="s">
        <v>8480</v>
      </c>
      <c r="B3900" t="s">
        <v>8479</v>
      </c>
      <c r="C3900" t="s">
        <v>610</v>
      </c>
      <c r="D3900" t="s">
        <v>609</v>
      </c>
      <c r="E3900">
        <v>33</v>
      </c>
      <c r="F3900">
        <v>275</v>
      </c>
      <c r="G3900">
        <v>8.1</v>
      </c>
    </row>
    <row r="3901" spans="1:7" x14ac:dyDescent="0.25">
      <c r="A3901" t="s">
        <v>11081</v>
      </c>
      <c r="B3901" t="s">
        <v>11080</v>
      </c>
      <c r="C3901" t="s">
        <v>610</v>
      </c>
      <c r="D3901" t="s">
        <v>609</v>
      </c>
      <c r="E3901">
        <v>42</v>
      </c>
      <c r="F3901">
        <v>386</v>
      </c>
      <c r="G3901">
        <v>10.199999999999999</v>
      </c>
    </row>
    <row r="3902" spans="1:7" x14ac:dyDescent="0.25">
      <c r="A3902" t="s">
        <v>8326</v>
      </c>
      <c r="B3902" t="s">
        <v>8325</v>
      </c>
      <c r="C3902" t="s">
        <v>610</v>
      </c>
      <c r="D3902" t="s">
        <v>609</v>
      </c>
      <c r="E3902">
        <v>31</v>
      </c>
      <c r="F3902">
        <v>1082</v>
      </c>
      <c r="G3902">
        <v>12.6</v>
      </c>
    </row>
    <row r="3903" spans="1:7" x14ac:dyDescent="0.25">
      <c r="A3903" t="s">
        <v>1371</v>
      </c>
      <c r="B3903" t="s">
        <v>9246</v>
      </c>
      <c r="C3903" t="s">
        <v>610</v>
      </c>
      <c r="D3903" t="s">
        <v>609</v>
      </c>
      <c r="E3903">
        <v>125</v>
      </c>
      <c r="F3903">
        <v>578</v>
      </c>
      <c r="G3903">
        <v>4.0999999999999996</v>
      </c>
    </row>
    <row r="3904" spans="1:7" x14ac:dyDescent="0.25">
      <c r="A3904" t="s">
        <v>8929</v>
      </c>
      <c r="B3904" t="s">
        <v>9547</v>
      </c>
      <c r="C3904" t="s">
        <v>610</v>
      </c>
      <c r="D3904" t="s">
        <v>609</v>
      </c>
      <c r="E3904">
        <v>88</v>
      </c>
      <c r="F3904">
        <v>1112</v>
      </c>
      <c r="G3904">
        <v>7.3</v>
      </c>
    </row>
    <row r="3905" spans="1:7" x14ac:dyDescent="0.25">
      <c r="A3905" t="s">
        <v>7614</v>
      </c>
      <c r="B3905" t="s">
        <v>11884</v>
      </c>
      <c r="C3905" t="s">
        <v>610</v>
      </c>
      <c r="D3905" t="s">
        <v>609</v>
      </c>
      <c r="E3905">
        <v>77</v>
      </c>
      <c r="F3905">
        <v>463</v>
      </c>
      <c r="G3905">
        <v>5.9</v>
      </c>
    </row>
    <row r="3906" spans="1:7" x14ac:dyDescent="0.25">
      <c r="A3906" t="s">
        <v>1398</v>
      </c>
      <c r="B3906" t="s">
        <v>1397</v>
      </c>
      <c r="C3906" t="s">
        <v>610</v>
      </c>
      <c r="D3906" t="s">
        <v>609</v>
      </c>
      <c r="E3906">
        <v>28</v>
      </c>
      <c r="F3906">
        <v>386</v>
      </c>
      <c r="G3906">
        <v>9.6999999999999993</v>
      </c>
    </row>
    <row r="3907" spans="1:7" x14ac:dyDescent="0.25">
      <c r="A3907" t="s">
        <v>2327</v>
      </c>
      <c r="B3907" t="s">
        <v>7175</v>
      </c>
      <c r="C3907" t="s">
        <v>610</v>
      </c>
      <c r="D3907" t="s">
        <v>609</v>
      </c>
      <c r="E3907">
        <v>50</v>
      </c>
      <c r="F3907">
        <v>1878</v>
      </c>
      <c r="G3907">
        <v>4.4000000000000004</v>
      </c>
    </row>
    <row r="3908" spans="1:7" x14ac:dyDescent="0.25">
      <c r="A3908" t="s">
        <v>3284</v>
      </c>
      <c r="B3908" t="s">
        <v>9322</v>
      </c>
      <c r="C3908" t="s">
        <v>610</v>
      </c>
      <c r="D3908" t="s">
        <v>609</v>
      </c>
      <c r="E3908">
        <v>4</v>
      </c>
      <c r="F3908">
        <v>1649</v>
      </c>
      <c r="G3908">
        <v>14.9</v>
      </c>
    </row>
    <row r="3909" spans="1:7" x14ac:dyDescent="0.25">
      <c r="A3909" t="s">
        <v>10274</v>
      </c>
      <c r="B3909" t="s">
        <v>10273</v>
      </c>
      <c r="C3909" t="s">
        <v>610</v>
      </c>
      <c r="D3909" t="s">
        <v>609</v>
      </c>
      <c r="E3909">
        <v>21</v>
      </c>
      <c r="F3909">
        <v>2254</v>
      </c>
      <c r="G3909">
        <v>9.9</v>
      </c>
    </row>
    <row r="3910" spans="1:7" x14ac:dyDescent="0.25">
      <c r="A3910" t="s">
        <v>8365</v>
      </c>
      <c r="B3910" t="s">
        <v>8364</v>
      </c>
      <c r="C3910" t="s">
        <v>610</v>
      </c>
      <c r="D3910" t="s">
        <v>609</v>
      </c>
      <c r="E3910">
        <v>12</v>
      </c>
      <c r="F3910">
        <v>1523</v>
      </c>
      <c r="G3910">
        <v>4.8</v>
      </c>
    </row>
    <row r="3911" spans="1:7" x14ac:dyDescent="0.25">
      <c r="A3911" t="s">
        <v>1984</v>
      </c>
      <c r="B3911" t="s">
        <v>8359</v>
      </c>
      <c r="C3911" t="s">
        <v>610</v>
      </c>
      <c r="D3911" t="s">
        <v>609</v>
      </c>
      <c r="E3911">
        <v>93</v>
      </c>
      <c r="F3911">
        <v>1270</v>
      </c>
      <c r="G3911">
        <v>6.3</v>
      </c>
    </row>
    <row r="3912" spans="1:7" x14ac:dyDescent="0.25">
      <c r="A3912" t="s">
        <v>6576</v>
      </c>
      <c r="B3912" t="s">
        <v>6575</v>
      </c>
      <c r="C3912" t="s">
        <v>610</v>
      </c>
      <c r="D3912" t="s">
        <v>609</v>
      </c>
      <c r="E3912">
        <v>69</v>
      </c>
      <c r="F3912">
        <v>446</v>
      </c>
      <c r="G3912">
        <v>5.8</v>
      </c>
    </row>
    <row r="3913" spans="1:7" x14ac:dyDescent="0.25">
      <c r="A3913" t="s">
        <v>1229</v>
      </c>
      <c r="B3913" t="s">
        <v>8755</v>
      </c>
      <c r="C3913" t="s">
        <v>610</v>
      </c>
      <c r="D3913" t="s">
        <v>609</v>
      </c>
      <c r="E3913">
        <v>112</v>
      </c>
      <c r="F3913">
        <v>462</v>
      </c>
      <c r="G3913">
        <v>1.6</v>
      </c>
    </row>
    <row r="3914" spans="1:7" x14ac:dyDescent="0.25">
      <c r="A3914" t="s">
        <v>1048</v>
      </c>
      <c r="B3914" t="s">
        <v>3740</v>
      </c>
      <c r="C3914" t="s">
        <v>610</v>
      </c>
      <c r="D3914" t="s">
        <v>609</v>
      </c>
      <c r="E3914">
        <v>122</v>
      </c>
      <c r="F3914">
        <v>708</v>
      </c>
      <c r="G3914">
        <v>1</v>
      </c>
    </row>
    <row r="3915" spans="1:7" x14ac:dyDescent="0.25">
      <c r="A3915" t="s">
        <v>1635</v>
      </c>
      <c r="B3915" t="s">
        <v>8493</v>
      </c>
      <c r="C3915" t="s">
        <v>610</v>
      </c>
      <c r="D3915" t="s">
        <v>609</v>
      </c>
      <c r="E3915">
        <v>51</v>
      </c>
      <c r="F3915">
        <v>631</v>
      </c>
      <c r="G3915">
        <v>3.3</v>
      </c>
    </row>
    <row r="3916" spans="1:7" x14ac:dyDescent="0.25">
      <c r="A3916" t="s">
        <v>8222</v>
      </c>
      <c r="B3916" t="s">
        <v>8221</v>
      </c>
      <c r="C3916" t="s">
        <v>610</v>
      </c>
      <c r="D3916" t="s">
        <v>609</v>
      </c>
      <c r="E3916">
        <v>38</v>
      </c>
      <c r="F3916">
        <v>965</v>
      </c>
      <c r="G3916">
        <v>5.2</v>
      </c>
    </row>
    <row r="3917" spans="1:7" x14ac:dyDescent="0.25">
      <c r="A3917" t="s">
        <v>806</v>
      </c>
      <c r="B3917" t="s">
        <v>9366</v>
      </c>
      <c r="C3917" t="s">
        <v>610</v>
      </c>
      <c r="D3917" t="s">
        <v>609</v>
      </c>
      <c r="E3917">
        <v>73</v>
      </c>
      <c r="F3917">
        <v>1145</v>
      </c>
      <c r="G3917">
        <v>4.4000000000000004</v>
      </c>
    </row>
    <row r="3918" spans="1:7" x14ac:dyDescent="0.25">
      <c r="A3918" t="s">
        <v>6121</v>
      </c>
      <c r="B3918" t="s">
        <v>6120</v>
      </c>
      <c r="C3918" t="s">
        <v>610</v>
      </c>
      <c r="D3918" t="s">
        <v>609</v>
      </c>
      <c r="E3918">
        <v>27</v>
      </c>
      <c r="F3918">
        <v>550</v>
      </c>
      <c r="G3918">
        <v>10</v>
      </c>
    </row>
    <row r="3919" spans="1:7" x14ac:dyDescent="0.25">
      <c r="A3919" t="s">
        <v>5344</v>
      </c>
      <c r="B3919" t="s">
        <v>5343</v>
      </c>
      <c r="C3919" t="s">
        <v>610</v>
      </c>
      <c r="D3919" t="s">
        <v>609</v>
      </c>
      <c r="E3919">
        <v>8</v>
      </c>
      <c r="F3919">
        <v>1467</v>
      </c>
      <c r="G3919">
        <v>15.6</v>
      </c>
    </row>
    <row r="3920" spans="1:7" x14ac:dyDescent="0.25">
      <c r="A3920" t="s">
        <v>3544</v>
      </c>
      <c r="B3920" t="s">
        <v>6629</v>
      </c>
      <c r="C3920" t="s">
        <v>610</v>
      </c>
      <c r="D3920" t="s">
        <v>609</v>
      </c>
      <c r="E3920">
        <v>6</v>
      </c>
      <c r="F3920">
        <v>1378</v>
      </c>
      <c r="G3920">
        <v>4.2</v>
      </c>
    </row>
    <row r="3921" spans="1:7" x14ac:dyDescent="0.25">
      <c r="A3921" t="s">
        <v>4968</v>
      </c>
      <c r="B3921" t="s">
        <v>4967</v>
      </c>
      <c r="C3921" t="s">
        <v>610</v>
      </c>
      <c r="D3921" t="s">
        <v>609</v>
      </c>
      <c r="E3921">
        <v>75</v>
      </c>
      <c r="F3921">
        <v>629</v>
      </c>
      <c r="G3921">
        <v>7.5</v>
      </c>
    </row>
    <row r="3922" spans="1:7" x14ac:dyDescent="0.25">
      <c r="A3922" t="s">
        <v>5759</v>
      </c>
      <c r="B3922" t="s">
        <v>7467</v>
      </c>
      <c r="C3922" t="s">
        <v>610</v>
      </c>
      <c r="D3922" t="s">
        <v>609</v>
      </c>
      <c r="E3922">
        <v>30</v>
      </c>
      <c r="F3922">
        <v>1229</v>
      </c>
      <c r="G3922">
        <v>11.5</v>
      </c>
    </row>
    <row r="3923" spans="1:7" x14ac:dyDescent="0.25">
      <c r="A3923" t="s">
        <v>7480</v>
      </c>
      <c r="B3923" t="s">
        <v>7479</v>
      </c>
      <c r="C3923" t="s">
        <v>610</v>
      </c>
      <c r="D3923" t="s">
        <v>609</v>
      </c>
      <c r="E3923">
        <v>31</v>
      </c>
      <c r="F3923">
        <v>351</v>
      </c>
      <c r="G3923">
        <v>10</v>
      </c>
    </row>
    <row r="3924" spans="1:7" x14ac:dyDescent="0.25">
      <c r="A3924" t="s">
        <v>3909</v>
      </c>
      <c r="B3924" t="s">
        <v>12543</v>
      </c>
      <c r="C3924" t="s">
        <v>610</v>
      </c>
      <c r="D3924" t="s">
        <v>609</v>
      </c>
      <c r="E3924">
        <v>146</v>
      </c>
      <c r="F3924">
        <v>2244</v>
      </c>
      <c r="G3924">
        <v>0.70000000000000007</v>
      </c>
    </row>
    <row r="3925" spans="1:7" x14ac:dyDescent="0.25">
      <c r="A3925" t="s">
        <v>7576</v>
      </c>
      <c r="B3925" t="s">
        <v>7575</v>
      </c>
      <c r="C3925" t="s">
        <v>610</v>
      </c>
      <c r="D3925" t="s">
        <v>609</v>
      </c>
      <c r="E3925">
        <v>21</v>
      </c>
      <c r="F3925">
        <v>1692</v>
      </c>
      <c r="G3925">
        <v>8.9</v>
      </c>
    </row>
    <row r="3926" spans="1:7" x14ac:dyDescent="0.25">
      <c r="A3926" t="s">
        <v>6517</v>
      </c>
      <c r="B3926" t="s">
        <v>6516</v>
      </c>
      <c r="C3926" t="s">
        <v>610</v>
      </c>
      <c r="D3926" t="s">
        <v>609</v>
      </c>
      <c r="E3926">
        <v>41</v>
      </c>
      <c r="F3926">
        <v>1035</v>
      </c>
      <c r="G3926">
        <v>7.5</v>
      </c>
    </row>
    <row r="3927" spans="1:7" x14ac:dyDescent="0.25">
      <c r="A3927" t="s">
        <v>3993</v>
      </c>
      <c r="B3927" t="s">
        <v>3992</v>
      </c>
      <c r="C3927" t="s">
        <v>610</v>
      </c>
      <c r="D3927" t="s">
        <v>609</v>
      </c>
      <c r="E3927">
        <v>50</v>
      </c>
      <c r="F3927">
        <v>767</v>
      </c>
      <c r="G3927">
        <v>12.1</v>
      </c>
    </row>
    <row r="3928" spans="1:7" x14ac:dyDescent="0.25">
      <c r="A3928" t="s">
        <v>1296</v>
      </c>
      <c r="B3928" t="s">
        <v>10533</v>
      </c>
      <c r="C3928" t="s">
        <v>610</v>
      </c>
      <c r="D3928" t="s">
        <v>609</v>
      </c>
      <c r="E3928">
        <v>114</v>
      </c>
      <c r="F3928">
        <v>627</v>
      </c>
      <c r="G3928">
        <v>1.4</v>
      </c>
    </row>
    <row r="3929" spans="1:7" x14ac:dyDescent="0.25">
      <c r="A3929" t="s">
        <v>9937</v>
      </c>
      <c r="B3929" t="s">
        <v>9936</v>
      </c>
      <c r="C3929" t="s">
        <v>610</v>
      </c>
      <c r="D3929" t="s">
        <v>609</v>
      </c>
      <c r="E3929">
        <v>63</v>
      </c>
      <c r="F3929">
        <v>1651</v>
      </c>
      <c r="G3929">
        <v>23.6</v>
      </c>
    </row>
    <row r="3930" spans="1:7" x14ac:dyDescent="0.25">
      <c r="A3930" t="s">
        <v>6372</v>
      </c>
      <c r="B3930" t="s">
        <v>6371</v>
      </c>
      <c r="C3930" t="s">
        <v>610</v>
      </c>
      <c r="D3930" t="s">
        <v>609</v>
      </c>
      <c r="E3930">
        <v>28</v>
      </c>
      <c r="F3930">
        <v>878</v>
      </c>
      <c r="G3930">
        <v>10.4</v>
      </c>
    </row>
    <row r="3931" spans="1:7" x14ac:dyDescent="0.25">
      <c r="A3931" t="s">
        <v>5497</v>
      </c>
      <c r="B3931" t="s">
        <v>10930</v>
      </c>
      <c r="C3931" t="s">
        <v>610</v>
      </c>
      <c r="D3931" t="s">
        <v>609</v>
      </c>
      <c r="E3931">
        <v>43</v>
      </c>
      <c r="F3931">
        <v>846</v>
      </c>
      <c r="G3931">
        <v>2.7</v>
      </c>
    </row>
    <row r="3932" spans="1:7" x14ac:dyDescent="0.25">
      <c r="A3932" t="s">
        <v>3030</v>
      </c>
      <c r="B3932" t="s">
        <v>3029</v>
      </c>
      <c r="C3932" t="s">
        <v>610</v>
      </c>
      <c r="D3932" t="s">
        <v>609</v>
      </c>
      <c r="E3932">
        <v>4</v>
      </c>
      <c r="F3932">
        <v>3194</v>
      </c>
      <c r="G3932">
        <v>9.3000000000000007</v>
      </c>
    </row>
    <row r="3933" spans="1:7" x14ac:dyDescent="0.25">
      <c r="A3933" t="s">
        <v>6552</v>
      </c>
      <c r="B3933" t="s">
        <v>6551</v>
      </c>
      <c r="C3933" t="s">
        <v>610</v>
      </c>
      <c r="D3933" t="s">
        <v>609</v>
      </c>
      <c r="E3933">
        <v>30</v>
      </c>
      <c r="F3933">
        <v>413</v>
      </c>
      <c r="G3933">
        <v>6.5</v>
      </c>
    </row>
    <row r="3934" spans="1:7" x14ac:dyDescent="0.25">
      <c r="A3934" t="s">
        <v>7068</v>
      </c>
      <c r="B3934" t="s">
        <v>7067</v>
      </c>
      <c r="C3934" t="s">
        <v>610</v>
      </c>
      <c r="D3934" t="s">
        <v>609</v>
      </c>
      <c r="E3934">
        <v>54</v>
      </c>
      <c r="F3934">
        <v>1269</v>
      </c>
      <c r="G3934">
        <v>6.8</v>
      </c>
    </row>
    <row r="3935" spans="1:7" x14ac:dyDescent="0.25">
      <c r="A3935" t="s">
        <v>638</v>
      </c>
      <c r="B3935" t="s">
        <v>2031</v>
      </c>
      <c r="C3935" t="s">
        <v>610</v>
      </c>
      <c r="D3935" t="s">
        <v>609</v>
      </c>
      <c r="E3935">
        <v>131</v>
      </c>
      <c r="F3935">
        <v>1087</v>
      </c>
      <c r="G3935">
        <v>0.8</v>
      </c>
    </row>
    <row r="3936" spans="1:7" x14ac:dyDescent="0.25">
      <c r="A3936" t="s">
        <v>3104</v>
      </c>
      <c r="B3936" t="s">
        <v>12363</v>
      </c>
      <c r="C3936" t="s">
        <v>610</v>
      </c>
      <c r="D3936" t="s">
        <v>609</v>
      </c>
      <c r="E3936">
        <v>72</v>
      </c>
      <c r="F3936">
        <v>986</v>
      </c>
      <c r="G3936">
        <v>1.7000000000000002</v>
      </c>
    </row>
    <row r="3937" spans="1:7" x14ac:dyDescent="0.25">
      <c r="A3937" t="s">
        <v>11596</v>
      </c>
      <c r="B3937" t="s">
        <v>11595</v>
      </c>
      <c r="C3937" t="s">
        <v>610</v>
      </c>
      <c r="D3937" t="s">
        <v>609</v>
      </c>
      <c r="E3937">
        <v>8</v>
      </c>
      <c r="F3937">
        <v>1012</v>
      </c>
      <c r="G3937">
        <v>5.2</v>
      </c>
    </row>
    <row r="3938" spans="1:7" x14ac:dyDescent="0.25">
      <c r="A3938" t="s">
        <v>3757</v>
      </c>
      <c r="B3938" t="s">
        <v>3756</v>
      </c>
      <c r="C3938" t="s">
        <v>610</v>
      </c>
      <c r="D3938" t="s">
        <v>609</v>
      </c>
      <c r="E3938">
        <v>30</v>
      </c>
      <c r="F3938">
        <v>621</v>
      </c>
      <c r="G3938">
        <v>7.2</v>
      </c>
    </row>
    <row r="3939" spans="1:7" x14ac:dyDescent="0.25">
      <c r="A3939" t="s">
        <v>6380</v>
      </c>
      <c r="B3939" t="s">
        <v>6379</v>
      </c>
      <c r="C3939" t="s">
        <v>610</v>
      </c>
      <c r="D3939" t="s">
        <v>609</v>
      </c>
      <c r="E3939">
        <v>57</v>
      </c>
      <c r="F3939">
        <v>1288</v>
      </c>
      <c r="G3939">
        <v>32</v>
      </c>
    </row>
    <row r="3940" spans="1:7" x14ac:dyDescent="0.25">
      <c r="A3940" t="s">
        <v>1002</v>
      </c>
      <c r="B3940" t="s">
        <v>5842</v>
      </c>
      <c r="C3940" t="s">
        <v>610</v>
      </c>
      <c r="D3940" t="s">
        <v>609</v>
      </c>
      <c r="E3940">
        <v>128</v>
      </c>
      <c r="F3940">
        <v>935</v>
      </c>
      <c r="G3940">
        <v>2.1</v>
      </c>
    </row>
    <row r="3941" spans="1:7" x14ac:dyDescent="0.25">
      <c r="A3941" t="s">
        <v>9219</v>
      </c>
      <c r="B3941" t="s">
        <v>9218</v>
      </c>
      <c r="C3941" t="s">
        <v>610</v>
      </c>
      <c r="D3941" t="s">
        <v>609</v>
      </c>
      <c r="E3941">
        <v>28</v>
      </c>
      <c r="F3941">
        <v>659</v>
      </c>
      <c r="G3941">
        <v>8.6999999999999993</v>
      </c>
    </row>
    <row r="3942" spans="1:7" x14ac:dyDescent="0.25">
      <c r="A3942" t="s">
        <v>2318</v>
      </c>
      <c r="B3942" t="s">
        <v>4776</v>
      </c>
      <c r="C3942" t="s">
        <v>610</v>
      </c>
      <c r="D3942" t="s">
        <v>609</v>
      </c>
      <c r="E3942">
        <v>83</v>
      </c>
      <c r="F3942">
        <v>1688</v>
      </c>
      <c r="G3942">
        <v>3.6</v>
      </c>
    </row>
    <row r="3943" spans="1:7" x14ac:dyDescent="0.25">
      <c r="A3943" t="s">
        <v>817</v>
      </c>
      <c r="B3943" t="s">
        <v>10737</v>
      </c>
      <c r="C3943" t="s">
        <v>610</v>
      </c>
      <c r="D3943" t="s">
        <v>609</v>
      </c>
      <c r="E3943">
        <v>18</v>
      </c>
      <c r="F3943">
        <v>1843</v>
      </c>
      <c r="G3943">
        <v>4.8</v>
      </c>
    </row>
    <row r="3944" spans="1:7" x14ac:dyDescent="0.25">
      <c r="A3944" t="s">
        <v>2339</v>
      </c>
      <c r="B3944" t="s">
        <v>7362</v>
      </c>
      <c r="C3944" t="s">
        <v>610</v>
      </c>
      <c r="D3944" t="s">
        <v>609</v>
      </c>
      <c r="E3944">
        <v>111</v>
      </c>
      <c r="F3944">
        <v>1864</v>
      </c>
      <c r="G3944">
        <v>1.6</v>
      </c>
    </row>
    <row r="3945" spans="1:7" x14ac:dyDescent="0.25">
      <c r="A3945" t="s">
        <v>2710</v>
      </c>
      <c r="B3945" t="s">
        <v>2857</v>
      </c>
      <c r="C3945" t="s">
        <v>610</v>
      </c>
      <c r="D3945" t="s">
        <v>609</v>
      </c>
      <c r="E3945">
        <v>46</v>
      </c>
      <c r="F3945">
        <v>949</v>
      </c>
      <c r="G3945">
        <v>1.7000000000000002</v>
      </c>
    </row>
    <row r="3946" spans="1:7" x14ac:dyDescent="0.25">
      <c r="A3946" t="s">
        <v>2758</v>
      </c>
      <c r="B3946" t="s">
        <v>8065</v>
      </c>
      <c r="C3946" t="s">
        <v>610</v>
      </c>
      <c r="D3946" t="s">
        <v>609</v>
      </c>
      <c r="E3946">
        <v>82</v>
      </c>
      <c r="F3946">
        <v>1573</v>
      </c>
      <c r="G3946">
        <v>1.8</v>
      </c>
    </row>
    <row r="3947" spans="1:7" x14ac:dyDescent="0.25">
      <c r="A3947" t="s">
        <v>3356</v>
      </c>
      <c r="B3947" t="s">
        <v>3355</v>
      </c>
      <c r="C3947" t="s">
        <v>610</v>
      </c>
      <c r="D3947" t="s">
        <v>609</v>
      </c>
      <c r="E3947">
        <v>36</v>
      </c>
      <c r="F3947">
        <v>1064</v>
      </c>
      <c r="G3947">
        <v>7.5</v>
      </c>
    </row>
    <row r="3948" spans="1:7" x14ac:dyDescent="0.25">
      <c r="A3948" t="s">
        <v>2670</v>
      </c>
      <c r="B3948" t="s">
        <v>9813</v>
      </c>
      <c r="C3948" t="s">
        <v>610</v>
      </c>
      <c r="D3948" t="s">
        <v>609</v>
      </c>
      <c r="E3948">
        <v>104</v>
      </c>
      <c r="F3948">
        <v>1839</v>
      </c>
      <c r="G3948">
        <v>1.3</v>
      </c>
    </row>
    <row r="3949" spans="1:7" x14ac:dyDescent="0.25">
      <c r="A3949" t="s">
        <v>2039</v>
      </c>
      <c r="B3949" t="s">
        <v>2038</v>
      </c>
      <c r="C3949" t="s">
        <v>610</v>
      </c>
      <c r="D3949" t="s">
        <v>609</v>
      </c>
      <c r="E3949">
        <v>33</v>
      </c>
      <c r="F3949">
        <v>2581</v>
      </c>
      <c r="G3949">
        <v>3.2</v>
      </c>
    </row>
    <row r="3950" spans="1:7" x14ac:dyDescent="0.25">
      <c r="A3950" t="s">
        <v>2557</v>
      </c>
      <c r="B3950" t="s">
        <v>10951</v>
      </c>
      <c r="C3950" t="s">
        <v>610</v>
      </c>
      <c r="D3950" t="s">
        <v>609</v>
      </c>
      <c r="E3950">
        <v>28</v>
      </c>
      <c r="F3950">
        <v>790</v>
      </c>
      <c r="G3950">
        <v>3</v>
      </c>
    </row>
    <row r="3951" spans="1:7" x14ac:dyDescent="0.25">
      <c r="A3951" t="s">
        <v>9930</v>
      </c>
      <c r="B3951" t="s">
        <v>9929</v>
      </c>
      <c r="C3951" t="s">
        <v>610</v>
      </c>
      <c r="D3951" t="s">
        <v>609</v>
      </c>
      <c r="E3951">
        <v>24</v>
      </c>
      <c r="F3951">
        <v>826</v>
      </c>
      <c r="G3951">
        <v>7.4</v>
      </c>
    </row>
    <row r="3952" spans="1:7" x14ac:dyDescent="0.25">
      <c r="A3952" t="s">
        <v>10695</v>
      </c>
      <c r="B3952" t="s">
        <v>10694</v>
      </c>
      <c r="C3952" t="s">
        <v>610</v>
      </c>
      <c r="D3952" t="s">
        <v>609</v>
      </c>
      <c r="E3952">
        <v>62</v>
      </c>
      <c r="F3952">
        <v>451</v>
      </c>
      <c r="G3952">
        <v>4.9000000000000004</v>
      </c>
    </row>
    <row r="3953" spans="1:7" x14ac:dyDescent="0.25">
      <c r="A3953" t="s">
        <v>5689</v>
      </c>
      <c r="B3953" t="s">
        <v>5688</v>
      </c>
      <c r="C3953" t="s">
        <v>610</v>
      </c>
      <c r="D3953" t="s">
        <v>609</v>
      </c>
      <c r="E3953">
        <v>33</v>
      </c>
      <c r="F3953">
        <v>548</v>
      </c>
      <c r="G3953">
        <v>5.2</v>
      </c>
    </row>
    <row r="3954" spans="1:7" x14ac:dyDescent="0.25">
      <c r="A3954" t="s">
        <v>2645</v>
      </c>
      <c r="B3954" t="s">
        <v>8555</v>
      </c>
      <c r="C3954" t="s">
        <v>610</v>
      </c>
      <c r="D3954" t="s">
        <v>609</v>
      </c>
      <c r="E3954">
        <v>134</v>
      </c>
      <c r="F3954">
        <v>1460</v>
      </c>
      <c r="G3954">
        <v>0.60000000000000009</v>
      </c>
    </row>
    <row r="3955" spans="1:7" x14ac:dyDescent="0.25">
      <c r="A3955" t="s">
        <v>7636</v>
      </c>
      <c r="B3955" t="s">
        <v>7635</v>
      </c>
      <c r="C3955" t="s">
        <v>610</v>
      </c>
      <c r="D3955" t="s">
        <v>609</v>
      </c>
      <c r="E3955">
        <v>31</v>
      </c>
      <c r="F3955">
        <v>561</v>
      </c>
      <c r="G3955">
        <v>5.9</v>
      </c>
    </row>
    <row r="3956" spans="1:7" x14ac:dyDescent="0.25">
      <c r="A3956" t="s">
        <v>3508</v>
      </c>
      <c r="B3956" t="s">
        <v>12165</v>
      </c>
      <c r="C3956" t="s">
        <v>610</v>
      </c>
      <c r="D3956" t="s">
        <v>609</v>
      </c>
      <c r="E3956">
        <v>35</v>
      </c>
      <c r="F3956">
        <v>1041</v>
      </c>
      <c r="G3956">
        <v>4.4000000000000004</v>
      </c>
    </row>
    <row r="3957" spans="1:7" x14ac:dyDescent="0.25">
      <c r="A3957" t="s">
        <v>3113</v>
      </c>
      <c r="B3957" t="s">
        <v>10826</v>
      </c>
      <c r="C3957" t="s">
        <v>610</v>
      </c>
      <c r="D3957" t="s">
        <v>609</v>
      </c>
      <c r="E3957">
        <v>45</v>
      </c>
      <c r="F3957">
        <v>1324</v>
      </c>
      <c r="G3957">
        <v>1.9</v>
      </c>
    </row>
    <row r="3958" spans="1:7" x14ac:dyDescent="0.25">
      <c r="A3958" t="s">
        <v>12172</v>
      </c>
      <c r="B3958" t="s">
        <v>12171</v>
      </c>
      <c r="C3958" t="s">
        <v>566</v>
      </c>
      <c r="D3958" t="s">
        <v>509</v>
      </c>
      <c r="E3958">
        <v>370</v>
      </c>
      <c r="F3958">
        <v>4307</v>
      </c>
      <c r="G3958">
        <v>138.6</v>
      </c>
    </row>
    <row r="3959" spans="1:7" x14ac:dyDescent="0.25">
      <c r="A3959" t="s">
        <v>11989</v>
      </c>
      <c r="B3959" t="s">
        <v>1441</v>
      </c>
      <c r="C3959" t="s">
        <v>566</v>
      </c>
      <c r="D3959" t="s">
        <v>509</v>
      </c>
      <c r="E3959">
        <v>437</v>
      </c>
      <c r="F3959">
        <v>398</v>
      </c>
      <c r="G3959">
        <v>10.8</v>
      </c>
    </row>
    <row r="3960" spans="1:7" x14ac:dyDescent="0.25">
      <c r="A3960" t="s">
        <v>2617</v>
      </c>
      <c r="B3960" t="s">
        <v>2616</v>
      </c>
      <c r="C3960" t="s">
        <v>566</v>
      </c>
      <c r="D3960" t="s">
        <v>509</v>
      </c>
      <c r="E3960">
        <v>368</v>
      </c>
      <c r="F3960">
        <v>671</v>
      </c>
      <c r="G3960">
        <v>1.3</v>
      </c>
    </row>
    <row r="3961" spans="1:7" x14ac:dyDescent="0.25">
      <c r="A3961" t="s">
        <v>11472</v>
      </c>
      <c r="B3961" t="s">
        <v>11471</v>
      </c>
      <c r="C3961" t="s">
        <v>566</v>
      </c>
      <c r="D3961" t="s">
        <v>509</v>
      </c>
      <c r="E3961">
        <v>465</v>
      </c>
      <c r="F3961">
        <v>699</v>
      </c>
      <c r="G3961">
        <v>3.9</v>
      </c>
    </row>
    <row r="3962" spans="1:7" x14ac:dyDescent="0.25">
      <c r="A3962" t="s">
        <v>290</v>
      </c>
      <c r="B3962" t="s">
        <v>12220</v>
      </c>
      <c r="C3962" t="s">
        <v>566</v>
      </c>
      <c r="D3962" t="s">
        <v>509</v>
      </c>
      <c r="E3962">
        <v>1159</v>
      </c>
      <c r="F3962">
        <v>4508</v>
      </c>
      <c r="G3962">
        <v>0.30000000000000004</v>
      </c>
    </row>
    <row r="3963" spans="1:7" x14ac:dyDescent="0.25">
      <c r="A3963" t="s">
        <v>7437</v>
      </c>
      <c r="B3963" t="s">
        <v>12513</v>
      </c>
      <c r="C3963" t="s">
        <v>566</v>
      </c>
      <c r="D3963" t="s">
        <v>509</v>
      </c>
      <c r="E3963">
        <v>403</v>
      </c>
      <c r="F3963">
        <v>471</v>
      </c>
      <c r="G3963">
        <v>1.1000000000000001</v>
      </c>
    </row>
    <row r="3964" spans="1:7" x14ac:dyDescent="0.25">
      <c r="A3964" t="s">
        <v>12275</v>
      </c>
      <c r="B3964" t="s">
        <v>8656</v>
      </c>
      <c r="C3964" t="s">
        <v>566</v>
      </c>
      <c r="D3964" t="s">
        <v>509</v>
      </c>
      <c r="E3964">
        <v>379</v>
      </c>
      <c r="F3964">
        <v>845</v>
      </c>
      <c r="G3964">
        <v>1.9</v>
      </c>
    </row>
    <row r="3965" spans="1:7" x14ac:dyDescent="0.25">
      <c r="A3965" t="s">
        <v>1467</v>
      </c>
      <c r="B3965" t="s">
        <v>1466</v>
      </c>
      <c r="C3965" t="s">
        <v>566</v>
      </c>
      <c r="D3965" t="s">
        <v>509</v>
      </c>
      <c r="E3965">
        <v>332</v>
      </c>
      <c r="F3965">
        <v>1205</v>
      </c>
      <c r="G3965">
        <v>1.3</v>
      </c>
    </row>
    <row r="3966" spans="1:7" x14ac:dyDescent="0.25">
      <c r="A3966" t="s">
        <v>7205</v>
      </c>
      <c r="B3966" t="s">
        <v>7204</v>
      </c>
      <c r="C3966" t="s">
        <v>566</v>
      </c>
      <c r="D3966" t="s">
        <v>509</v>
      </c>
      <c r="E3966">
        <v>422</v>
      </c>
      <c r="F3966">
        <v>872</v>
      </c>
      <c r="G3966">
        <v>1.5</v>
      </c>
    </row>
    <row r="3967" spans="1:7" x14ac:dyDescent="0.25">
      <c r="A3967" t="s">
        <v>11196</v>
      </c>
      <c r="B3967" t="s">
        <v>11195</v>
      </c>
      <c r="C3967" t="s">
        <v>566</v>
      </c>
      <c r="D3967" t="s">
        <v>509</v>
      </c>
      <c r="E3967">
        <v>362</v>
      </c>
      <c r="F3967">
        <v>1012</v>
      </c>
      <c r="G3967">
        <v>7.7</v>
      </c>
    </row>
    <row r="3968" spans="1:7" x14ac:dyDescent="0.25">
      <c r="A3968" t="s">
        <v>1378</v>
      </c>
      <c r="B3968" t="s">
        <v>1377</v>
      </c>
      <c r="C3968" t="s">
        <v>566</v>
      </c>
      <c r="D3968" t="s">
        <v>509</v>
      </c>
      <c r="E3968">
        <v>458</v>
      </c>
      <c r="F3968">
        <v>905</v>
      </c>
      <c r="G3968">
        <v>3.1</v>
      </c>
    </row>
    <row r="3969" spans="1:7" x14ac:dyDescent="0.25">
      <c r="A3969" t="s">
        <v>4450</v>
      </c>
      <c r="B3969" t="s">
        <v>6958</v>
      </c>
      <c r="C3969" t="s">
        <v>566</v>
      </c>
      <c r="D3969" t="s">
        <v>509</v>
      </c>
      <c r="E3969">
        <v>375</v>
      </c>
      <c r="F3969">
        <v>3181</v>
      </c>
      <c r="G3969">
        <v>4.5</v>
      </c>
    </row>
    <row r="3970" spans="1:7" x14ac:dyDescent="0.25">
      <c r="A3970" t="s">
        <v>7994</v>
      </c>
      <c r="B3970" t="s">
        <v>7993</v>
      </c>
      <c r="C3970" t="s">
        <v>566</v>
      </c>
      <c r="D3970" t="s">
        <v>509</v>
      </c>
      <c r="E3970">
        <v>586</v>
      </c>
      <c r="F3970">
        <v>944</v>
      </c>
      <c r="G3970">
        <v>5.4</v>
      </c>
    </row>
    <row r="3971" spans="1:7" x14ac:dyDescent="0.25">
      <c r="A3971" t="s">
        <v>886</v>
      </c>
      <c r="B3971" t="s">
        <v>885</v>
      </c>
      <c r="C3971" t="s">
        <v>566</v>
      </c>
      <c r="D3971" t="s">
        <v>509</v>
      </c>
      <c r="E3971">
        <v>687</v>
      </c>
      <c r="F3971">
        <v>667</v>
      </c>
      <c r="G3971">
        <v>4.4000000000000004</v>
      </c>
    </row>
    <row r="3972" spans="1:7" x14ac:dyDescent="0.25">
      <c r="A3972" t="s">
        <v>11053</v>
      </c>
      <c r="B3972" t="s">
        <v>11052</v>
      </c>
      <c r="C3972" t="s">
        <v>566</v>
      </c>
      <c r="D3972" t="s">
        <v>509</v>
      </c>
      <c r="E3972">
        <v>483</v>
      </c>
      <c r="F3972">
        <v>1407</v>
      </c>
      <c r="G3972">
        <v>6.2</v>
      </c>
    </row>
    <row r="3973" spans="1:7" x14ac:dyDescent="0.25">
      <c r="A3973" t="s">
        <v>9753</v>
      </c>
      <c r="B3973" t="s">
        <v>10828</v>
      </c>
      <c r="C3973" t="s">
        <v>566</v>
      </c>
      <c r="D3973" t="s">
        <v>509</v>
      </c>
      <c r="E3973">
        <v>1035</v>
      </c>
      <c r="F3973">
        <v>1265</v>
      </c>
      <c r="G3973">
        <v>2</v>
      </c>
    </row>
    <row r="3974" spans="1:7" x14ac:dyDescent="0.25">
      <c r="A3974" t="s">
        <v>3977</v>
      </c>
      <c r="B3974" t="s">
        <v>8491</v>
      </c>
      <c r="C3974" t="s">
        <v>566</v>
      </c>
      <c r="D3974" t="s">
        <v>509</v>
      </c>
      <c r="E3974">
        <v>392</v>
      </c>
      <c r="F3974">
        <v>1684</v>
      </c>
      <c r="G3974">
        <v>4.5999999999999996</v>
      </c>
    </row>
    <row r="3975" spans="1:7" x14ac:dyDescent="0.25">
      <c r="A3975" t="s">
        <v>10907</v>
      </c>
      <c r="B3975" t="s">
        <v>12488</v>
      </c>
      <c r="C3975" t="s">
        <v>566</v>
      </c>
      <c r="D3975" t="s">
        <v>509</v>
      </c>
      <c r="E3975">
        <v>380</v>
      </c>
      <c r="F3975">
        <v>780</v>
      </c>
      <c r="G3975">
        <v>9.8000000000000007</v>
      </c>
    </row>
    <row r="3976" spans="1:7" x14ac:dyDescent="0.25">
      <c r="A3976" t="s">
        <v>4194</v>
      </c>
      <c r="B3976" t="s">
        <v>4193</v>
      </c>
      <c r="C3976" t="s">
        <v>566</v>
      </c>
      <c r="D3976" t="s">
        <v>509</v>
      </c>
      <c r="E3976">
        <v>354</v>
      </c>
      <c r="F3976">
        <v>3468</v>
      </c>
      <c r="G3976">
        <v>5.6</v>
      </c>
    </row>
    <row r="3977" spans="1:7" x14ac:dyDescent="0.25">
      <c r="A3977" t="s">
        <v>728</v>
      </c>
      <c r="B3977" t="s">
        <v>8926</v>
      </c>
      <c r="C3977" t="s">
        <v>566</v>
      </c>
      <c r="D3977" t="s">
        <v>509</v>
      </c>
      <c r="E3977">
        <v>335</v>
      </c>
      <c r="F3977">
        <v>3257</v>
      </c>
      <c r="G3977">
        <v>17.8</v>
      </c>
    </row>
    <row r="3978" spans="1:7" x14ac:dyDescent="0.25">
      <c r="A3978" t="s">
        <v>5337</v>
      </c>
      <c r="B3978" t="s">
        <v>10011</v>
      </c>
      <c r="C3978" t="s">
        <v>566</v>
      </c>
      <c r="D3978" t="s">
        <v>509</v>
      </c>
      <c r="E3978">
        <v>931</v>
      </c>
      <c r="F3978">
        <v>1755</v>
      </c>
      <c r="G3978">
        <v>0.9</v>
      </c>
    </row>
    <row r="3979" spans="1:7" x14ac:dyDescent="0.25">
      <c r="A3979" t="s">
        <v>2720</v>
      </c>
      <c r="B3979" t="s">
        <v>10989</v>
      </c>
      <c r="C3979" t="s">
        <v>566</v>
      </c>
      <c r="D3979" t="s">
        <v>509</v>
      </c>
      <c r="E3979">
        <v>639</v>
      </c>
      <c r="F3979">
        <v>3221</v>
      </c>
      <c r="G3979">
        <v>1.9</v>
      </c>
    </row>
    <row r="3980" spans="1:7" x14ac:dyDescent="0.25">
      <c r="A3980" t="s">
        <v>6239</v>
      </c>
      <c r="B3980" t="s">
        <v>2085</v>
      </c>
      <c r="C3980" t="s">
        <v>566</v>
      </c>
      <c r="D3980" t="s">
        <v>509</v>
      </c>
      <c r="E3980">
        <v>867</v>
      </c>
      <c r="F3980">
        <v>5579</v>
      </c>
      <c r="G3980">
        <v>1.6</v>
      </c>
    </row>
    <row r="3981" spans="1:7" x14ac:dyDescent="0.25">
      <c r="A3981" t="s">
        <v>8456</v>
      </c>
      <c r="B3981" t="s">
        <v>8455</v>
      </c>
      <c r="C3981" t="s">
        <v>566</v>
      </c>
      <c r="D3981" t="s">
        <v>509</v>
      </c>
      <c r="E3981">
        <v>1299</v>
      </c>
      <c r="F3981">
        <v>3585</v>
      </c>
      <c r="G3981">
        <v>1.4</v>
      </c>
    </row>
    <row r="3982" spans="1:7" x14ac:dyDescent="0.25">
      <c r="A3982" t="s">
        <v>3675</v>
      </c>
      <c r="B3982" t="s">
        <v>7594</v>
      </c>
      <c r="C3982" t="s">
        <v>566</v>
      </c>
      <c r="D3982" t="s">
        <v>509</v>
      </c>
      <c r="E3982">
        <v>690</v>
      </c>
      <c r="F3982">
        <v>3881</v>
      </c>
      <c r="G3982">
        <v>1.8</v>
      </c>
    </row>
    <row r="3983" spans="1:7" x14ac:dyDescent="0.25">
      <c r="A3983" t="s">
        <v>1260</v>
      </c>
      <c r="B3983" t="s">
        <v>1259</v>
      </c>
      <c r="C3983" t="s">
        <v>566</v>
      </c>
      <c r="D3983" t="s">
        <v>509</v>
      </c>
      <c r="E3983">
        <v>357</v>
      </c>
      <c r="F3983">
        <v>1053</v>
      </c>
      <c r="G3983">
        <v>2.5</v>
      </c>
    </row>
    <row r="3984" spans="1:7" x14ac:dyDescent="0.25">
      <c r="A3984" t="s">
        <v>4826</v>
      </c>
      <c r="B3984" t="s">
        <v>8279</v>
      </c>
      <c r="C3984" t="s">
        <v>566</v>
      </c>
      <c r="D3984" t="s">
        <v>509</v>
      </c>
      <c r="E3984">
        <v>477</v>
      </c>
      <c r="F3984">
        <v>1808</v>
      </c>
      <c r="G3984">
        <v>4.7</v>
      </c>
    </row>
    <row r="3985" spans="1:7" x14ac:dyDescent="0.25">
      <c r="A3985" t="s">
        <v>2350</v>
      </c>
      <c r="B3985" t="s">
        <v>9343</v>
      </c>
      <c r="C3985" t="s">
        <v>566</v>
      </c>
      <c r="D3985" t="s">
        <v>509</v>
      </c>
      <c r="E3985">
        <v>328</v>
      </c>
      <c r="F3985">
        <v>2489</v>
      </c>
      <c r="G3985">
        <v>2.6</v>
      </c>
    </row>
    <row r="3986" spans="1:7" x14ac:dyDescent="0.25">
      <c r="A3986" t="s">
        <v>5655</v>
      </c>
      <c r="B3986" t="s">
        <v>5654</v>
      </c>
      <c r="C3986" t="s">
        <v>566</v>
      </c>
      <c r="D3986" t="s">
        <v>509</v>
      </c>
      <c r="E3986">
        <v>451</v>
      </c>
      <c r="F3986">
        <v>4482</v>
      </c>
      <c r="G3986">
        <v>11.5</v>
      </c>
    </row>
    <row r="3987" spans="1:7" x14ac:dyDescent="0.25">
      <c r="A3987" t="s">
        <v>2851</v>
      </c>
      <c r="B3987" t="s">
        <v>7456</v>
      </c>
      <c r="C3987" t="s">
        <v>566</v>
      </c>
      <c r="D3987" t="s">
        <v>509</v>
      </c>
      <c r="E3987">
        <v>355</v>
      </c>
      <c r="F3987">
        <v>1558</v>
      </c>
      <c r="G3987">
        <v>1.5</v>
      </c>
    </row>
    <row r="3988" spans="1:7" x14ac:dyDescent="0.25">
      <c r="A3988" t="s">
        <v>2116</v>
      </c>
      <c r="B3988" t="s">
        <v>4945</v>
      </c>
      <c r="C3988" t="s">
        <v>566</v>
      </c>
      <c r="D3988" t="s">
        <v>509</v>
      </c>
      <c r="E3988">
        <v>560</v>
      </c>
      <c r="F3988">
        <v>1221</v>
      </c>
      <c r="G3988">
        <v>1.3</v>
      </c>
    </row>
    <row r="3989" spans="1:7" x14ac:dyDescent="0.25">
      <c r="A3989" t="s">
        <v>3365</v>
      </c>
      <c r="B3989" t="s">
        <v>3364</v>
      </c>
      <c r="C3989" t="s">
        <v>566</v>
      </c>
      <c r="D3989" t="s">
        <v>509</v>
      </c>
      <c r="E3989">
        <v>557</v>
      </c>
      <c r="F3989">
        <v>2485</v>
      </c>
      <c r="G3989">
        <v>1.1000000000000001</v>
      </c>
    </row>
    <row r="3990" spans="1:7" x14ac:dyDescent="0.25">
      <c r="A3990" t="s">
        <v>1028</v>
      </c>
      <c r="B3990" t="s">
        <v>5889</v>
      </c>
      <c r="C3990" t="s">
        <v>566</v>
      </c>
      <c r="D3990" t="s">
        <v>509</v>
      </c>
      <c r="E3990">
        <v>448</v>
      </c>
      <c r="F3990">
        <v>1583</v>
      </c>
      <c r="G3990">
        <v>1.8</v>
      </c>
    </row>
    <row r="3991" spans="1:7" x14ac:dyDescent="0.25">
      <c r="A3991" t="s">
        <v>875</v>
      </c>
      <c r="B3991" t="s">
        <v>1937</v>
      </c>
      <c r="C3991" t="s">
        <v>566</v>
      </c>
      <c r="D3991" t="s">
        <v>509</v>
      </c>
      <c r="E3991">
        <v>303</v>
      </c>
      <c r="F3991">
        <v>2185</v>
      </c>
      <c r="G3991">
        <v>2.7</v>
      </c>
    </row>
    <row r="3992" spans="1:7" x14ac:dyDescent="0.25">
      <c r="A3992" t="s">
        <v>3746</v>
      </c>
      <c r="B3992" t="s">
        <v>3745</v>
      </c>
      <c r="C3992" t="s">
        <v>566</v>
      </c>
      <c r="D3992" t="s">
        <v>509</v>
      </c>
      <c r="E3992">
        <v>326</v>
      </c>
      <c r="F3992">
        <v>1637</v>
      </c>
      <c r="G3992">
        <v>10.4</v>
      </c>
    </row>
    <row r="3993" spans="1:7" x14ac:dyDescent="0.25">
      <c r="A3993" t="s">
        <v>11430</v>
      </c>
      <c r="B3993" t="s">
        <v>11429</v>
      </c>
      <c r="C3993" t="s">
        <v>566</v>
      </c>
      <c r="D3993" t="s">
        <v>509</v>
      </c>
      <c r="E3993">
        <v>358</v>
      </c>
      <c r="F3993">
        <v>1227</v>
      </c>
      <c r="G3993">
        <v>8.3000000000000007</v>
      </c>
    </row>
    <row r="3994" spans="1:7" x14ac:dyDescent="0.25">
      <c r="A3994" t="s">
        <v>3024</v>
      </c>
      <c r="B3994" t="s">
        <v>4888</v>
      </c>
      <c r="C3994" t="s">
        <v>566</v>
      </c>
      <c r="D3994" t="s">
        <v>509</v>
      </c>
      <c r="E3994">
        <v>647</v>
      </c>
      <c r="F3994">
        <v>1399</v>
      </c>
      <c r="G3994">
        <v>0.8</v>
      </c>
    </row>
    <row r="3995" spans="1:7" x14ac:dyDescent="0.25">
      <c r="A3995" t="s">
        <v>2954</v>
      </c>
      <c r="B3995" t="s">
        <v>6738</v>
      </c>
      <c r="C3995" t="s">
        <v>566</v>
      </c>
      <c r="D3995" t="s">
        <v>509</v>
      </c>
      <c r="E3995">
        <v>654</v>
      </c>
      <c r="F3995">
        <v>4769</v>
      </c>
      <c r="G3995">
        <v>1.3</v>
      </c>
    </row>
    <row r="3996" spans="1:7" x14ac:dyDescent="0.25">
      <c r="A3996" t="s">
        <v>9949</v>
      </c>
      <c r="B3996" t="s">
        <v>9948</v>
      </c>
      <c r="C3996" t="s">
        <v>566</v>
      </c>
      <c r="D3996" t="s">
        <v>509</v>
      </c>
      <c r="E3996">
        <v>444</v>
      </c>
      <c r="F3996">
        <v>376</v>
      </c>
      <c r="G3996">
        <v>17.100000000000001</v>
      </c>
    </row>
    <row r="3997" spans="1:7" x14ac:dyDescent="0.25">
      <c r="A3997" t="s">
        <v>3240</v>
      </c>
      <c r="B3997" t="s">
        <v>3239</v>
      </c>
      <c r="C3997" t="s">
        <v>566</v>
      </c>
      <c r="D3997" t="s">
        <v>509</v>
      </c>
      <c r="E3997">
        <v>784</v>
      </c>
      <c r="F3997">
        <v>3223</v>
      </c>
      <c r="G3997">
        <v>1.5</v>
      </c>
    </row>
    <row r="3998" spans="1:7" x14ac:dyDescent="0.25">
      <c r="A3998" t="s">
        <v>1604</v>
      </c>
      <c r="B3998" t="s">
        <v>1603</v>
      </c>
      <c r="C3998" t="s">
        <v>566</v>
      </c>
      <c r="D3998" t="s">
        <v>509</v>
      </c>
      <c r="E3998">
        <v>766</v>
      </c>
      <c r="F3998">
        <v>1662</v>
      </c>
      <c r="G3998">
        <v>0.60000000000000009</v>
      </c>
    </row>
    <row r="3999" spans="1:7" x14ac:dyDescent="0.25">
      <c r="A3999" t="s">
        <v>5272</v>
      </c>
      <c r="B3999" t="s">
        <v>12550</v>
      </c>
      <c r="C3999" t="s">
        <v>566</v>
      </c>
      <c r="D3999" t="s">
        <v>509</v>
      </c>
      <c r="E3999">
        <v>326</v>
      </c>
      <c r="F3999">
        <v>2157</v>
      </c>
      <c r="G3999">
        <v>10.6</v>
      </c>
    </row>
    <row r="4000" spans="1:7" x14ac:dyDescent="0.25">
      <c r="A4000" t="s">
        <v>3009</v>
      </c>
      <c r="B4000" t="s">
        <v>9691</v>
      </c>
      <c r="C4000" t="s">
        <v>566</v>
      </c>
      <c r="D4000" t="s">
        <v>509</v>
      </c>
      <c r="E4000">
        <v>599</v>
      </c>
      <c r="F4000">
        <v>2518</v>
      </c>
      <c r="G4000">
        <v>0.4</v>
      </c>
    </row>
    <row r="4001" spans="1:7" x14ac:dyDescent="0.25">
      <c r="A4001" t="s">
        <v>663</v>
      </c>
      <c r="B4001" t="s">
        <v>662</v>
      </c>
      <c r="C4001" t="s">
        <v>566</v>
      </c>
      <c r="D4001" t="s">
        <v>509</v>
      </c>
      <c r="E4001">
        <v>519</v>
      </c>
      <c r="F4001">
        <v>509</v>
      </c>
      <c r="G4001">
        <v>1.8</v>
      </c>
    </row>
    <row r="4002" spans="1:7" x14ac:dyDescent="0.25">
      <c r="A4002" t="s">
        <v>3325</v>
      </c>
      <c r="B4002" t="s">
        <v>9385</v>
      </c>
      <c r="C4002" t="s">
        <v>566</v>
      </c>
      <c r="D4002" t="s">
        <v>509</v>
      </c>
      <c r="E4002">
        <v>467</v>
      </c>
      <c r="F4002">
        <v>1791</v>
      </c>
      <c r="G4002">
        <v>2</v>
      </c>
    </row>
    <row r="4003" spans="1:7" x14ac:dyDescent="0.25">
      <c r="A4003" t="s">
        <v>3171</v>
      </c>
      <c r="B4003" t="s">
        <v>11925</v>
      </c>
      <c r="C4003" t="s">
        <v>566</v>
      </c>
      <c r="D4003" t="s">
        <v>509</v>
      </c>
      <c r="E4003">
        <v>894</v>
      </c>
      <c r="F4003">
        <v>3068</v>
      </c>
      <c r="G4003">
        <v>0.30000000000000004</v>
      </c>
    </row>
    <row r="4004" spans="1:7" x14ac:dyDescent="0.25">
      <c r="A4004" t="s">
        <v>1863</v>
      </c>
      <c r="B4004" t="s">
        <v>9445</v>
      </c>
      <c r="C4004" t="s">
        <v>566</v>
      </c>
      <c r="D4004" t="s">
        <v>509</v>
      </c>
      <c r="E4004">
        <v>657</v>
      </c>
      <c r="F4004">
        <v>3006</v>
      </c>
      <c r="G4004">
        <v>0.8</v>
      </c>
    </row>
    <row r="4005" spans="1:7" x14ac:dyDescent="0.25">
      <c r="A4005" t="s">
        <v>587</v>
      </c>
      <c r="B4005" t="s">
        <v>12298</v>
      </c>
      <c r="C4005" t="s">
        <v>566</v>
      </c>
      <c r="D4005" t="s">
        <v>509</v>
      </c>
      <c r="E4005">
        <v>495</v>
      </c>
      <c r="F4005">
        <v>2472</v>
      </c>
      <c r="G4005">
        <v>1.2</v>
      </c>
    </row>
    <row r="4006" spans="1:7" x14ac:dyDescent="0.25">
      <c r="A4006" t="s">
        <v>2840</v>
      </c>
      <c r="B4006" t="s">
        <v>12177</v>
      </c>
      <c r="C4006" t="s">
        <v>566</v>
      </c>
      <c r="D4006" t="s">
        <v>509</v>
      </c>
      <c r="E4006">
        <v>408</v>
      </c>
      <c r="F4006">
        <v>1967</v>
      </c>
      <c r="G4006">
        <v>13.9</v>
      </c>
    </row>
    <row r="4007" spans="1:7" x14ac:dyDescent="0.25">
      <c r="A4007" t="s">
        <v>5042</v>
      </c>
      <c r="B4007" t="s">
        <v>11428</v>
      </c>
      <c r="C4007" t="s">
        <v>566</v>
      </c>
      <c r="D4007" t="s">
        <v>509</v>
      </c>
      <c r="E4007">
        <v>324</v>
      </c>
      <c r="F4007">
        <v>431</v>
      </c>
      <c r="G4007">
        <v>4.3</v>
      </c>
    </row>
    <row r="4008" spans="1:7" x14ac:dyDescent="0.25">
      <c r="A4008" t="s">
        <v>6064</v>
      </c>
      <c r="B4008" t="s">
        <v>11549</v>
      </c>
      <c r="C4008" t="s">
        <v>566</v>
      </c>
      <c r="D4008" t="s">
        <v>509</v>
      </c>
      <c r="E4008">
        <v>507</v>
      </c>
      <c r="F4008">
        <v>2030</v>
      </c>
      <c r="G4008">
        <v>0.60000000000000009</v>
      </c>
    </row>
    <row r="4009" spans="1:7" x14ac:dyDescent="0.25">
      <c r="A4009" t="s">
        <v>3153</v>
      </c>
      <c r="B4009" t="s">
        <v>10333</v>
      </c>
      <c r="C4009" t="s">
        <v>566</v>
      </c>
      <c r="D4009" t="s">
        <v>509</v>
      </c>
      <c r="E4009">
        <v>670</v>
      </c>
      <c r="F4009">
        <v>2763</v>
      </c>
      <c r="G4009">
        <v>4.5999999999999996</v>
      </c>
    </row>
    <row r="4010" spans="1:7" x14ac:dyDescent="0.25">
      <c r="A4010" t="s">
        <v>10733</v>
      </c>
      <c r="B4010" t="s">
        <v>10732</v>
      </c>
      <c r="C4010" t="s">
        <v>566</v>
      </c>
      <c r="D4010" t="s">
        <v>509</v>
      </c>
      <c r="E4010">
        <v>601</v>
      </c>
      <c r="F4010">
        <v>1693</v>
      </c>
      <c r="G4010">
        <v>8.1</v>
      </c>
    </row>
    <row r="4011" spans="1:7" x14ac:dyDescent="0.25">
      <c r="A4011" t="s">
        <v>3465</v>
      </c>
      <c r="B4011" t="s">
        <v>3464</v>
      </c>
      <c r="C4011" t="s">
        <v>566</v>
      </c>
      <c r="D4011" t="s">
        <v>509</v>
      </c>
      <c r="E4011">
        <v>695</v>
      </c>
      <c r="F4011">
        <v>1815</v>
      </c>
      <c r="G4011">
        <v>1.8</v>
      </c>
    </row>
    <row r="4012" spans="1:7" x14ac:dyDescent="0.25">
      <c r="A4012" t="s">
        <v>6185</v>
      </c>
      <c r="B4012" t="s">
        <v>8888</v>
      </c>
      <c r="C4012" t="s">
        <v>566</v>
      </c>
      <c r="D4012" t="s">
        <v>509</v>
      </c>
      <c r="E4012">
        <v>520</v>
      </c>
      <c r="F4012">
        <v>2054</v>
      </c>
      <c r="G4012">
        <v>0.60000000000000009</v>
      </c>
    </row>
    <row r="4013" spans="1:7" x14ac:dyDescent="0.25">
      <c r="A4013" t="s">
        <v>568</v>
      </c>
      <c r="B4013" t="s">
        <v>567</v>
      </c>
      <c r="C4013" t="s">
        <v>566</v>
      </c>
      <c r="D4013" t="s">
        <v>509</v>
      </c>
      <c r="E4013">
        <v>438</v>
      </c>
      <c r="F4013">
        <v>714</v>
      </c>
      <c r="G4013">
        <v>3.3</v>
      </c>
    </row>
    <row r="4014" spans="1:7" x14ac:dyDescent="0.25">
      <c r="A4014" t="s">
        <v>1324</v>
      </c>
      <c r="B4014" t="s">
        <v>3129</v>
      </c>
      <c r="C4014" t="s">
        <v>566</v>
      </c>
      <c r="D4014" t="s">
        <v>509</v>
      </c>
      <c r="E4014">
        <v>807</v>
      </c>
      <c r="F4014">
        <v>3496</v>
      </c>
      <c r="G4014">
        <v>0.70000000000000007</v>
      </c>
    </row>
    <row r="4015" spans="1:7" x14ac:dyDescent="0.25">
      <c r="A4015" t="s">
        <v>3876</v>
      </c>
      <c r="B4015" t="s">
        <v>11042</v>
      </c>
      <c r="C4015" t="s">
        <v>566</v>
      </c>
      <c r="D4015" t="s">
        <v>509</v>
      </c>
      <c r="E4015">
        <v>751</v>
      </c>
      <c r="F4015">
        <v>2981</v>
      </c>
      <c r="G4015">
        <v>1.3</v>
      </c>
    </row>
    <row r="4016" spans="1:7" x14ac:dyDescent="0.25">
      <c r="A4016" t="s">
        <v>880</v>
      </c>
      <c r="B4016" t="s">
        <v>9265</v>
      </c>
      <c r="C4016" t="s">
        <v>566</v>
      </c>
      <c r="D4016" t="s">
        <v>509</v>
      </c>
      <c r="E4016">
        <v>697</v>
      </c>
      <c r="F4016">
        <v>6051</v>
      </c>
      <c r="G4016">
        <v>7</v>
      </c>
    </row>
    <row r="4017" spans="1:7" x14ac:dyDescent="0.25">
      <c r="A4017" t="s">
        <v>3894</v>
      </c>
      <c r="B4017" t="s">
        <v>9563</v>
      </c>
      <c r="C4017" t="s">
        <v>566</v>
      </c>
      <c r="D4017" t="s">
        <v>509</v>
      </c>
      <c r="E4017">
        <v>1198</v>
      </c>
      <c r="F4017">
        <v>7269</v>
      </c>
      <c r="G4017">
        <v>1.6</v>
      </c>
    </row>
    <row r="4018" spans="1:7" x14ac:dyDescent="0.25">
      <c r="A4018" t="s">
        <v>2003</v>
      </c>
      <c r="B4018" t="s">
        <v>8706</v>
      </c>
      <c r="C4018" t="s">
        <v>566</v>
      </c>
      <c r="D4018" t="s">
        <v>509</v>
      </c>
      <c r="E4018">
        <v>757</v>
      </c>
      <c r="F4018">
        <v>4810</v>
      </c>
      <c r="G4018">
        <v>0.9</v>
      </c>
    </row>
    <row r="4019" spans="1:7" x14ac:dyDescent="0.25">
      <c r="A4019" t="s">
        <v>4953</v>
      </c>
      <c r="B4019" t="s">
        <v>5700</v>
      </c>
      <c r="C4019" t="s">
        <v>566</v>
      </c>
      <c r="D4019" t="s">
        <v>509</v>
      </c>
      <c r="E4019">
        <v>1044</v>
      </c>
      <c r="F4019">
        <v>3647</v>
      </c>
      <c r="G4019">
        <v>0.5</v>
      </c>
    </row>
    <row r="4020" spans="1:7" x14ac:dyDescent="0.25">
      <c r="A4020" t="s">
        <v>8267</v>
      </c>
      <c r="B4020" t="s">
        <v>8687</v>
      </c>
      <c r="C4020" t="s">
        <v>566</v>
      </c>
      <c r="D4020" t="s">
        <v>509</v>
      </c>
      <c r="E4020">
        <v>633</v>
      </c>
      <c r="F4020">
        <v>4590</v>
      </c>
      <c r="G4020">
        <v>0.70000000000000007</v>
      </c>
    </row>
    <row r="4021" spans="1:7" x14ac:dyDescent="0.25">
      <c r="A4021" t="s">
        <v>7798</v>
      </c>
      <c r="B4021" t="s">
        <v>7797</v>
      </c>
      <c r="C4021" t="s">
        <v>566</v>
      </c>
      <c r="D4021" t="s">
        <v>509</v>
      </c>
      <c r="E4021">
        <v>594</v>
      </c>
      <c r="F4021">
        <v>463</v>
      </c>
      <c r="G4021">
        <v>2</v>
      </c>
    </row>
    <row r="4022" spans="1:7" x14ac:dyDescent="0.25">
      <c r="A4022" t="s">
        <v>2829</v>
      </c>
      <c r="B4022" t="s">
        <v>2828</v>
      </c>
      <c r="C4022" t="s">
        <v>566</v>
      </c>
      <c r="D4022" t="s">
        <v>509</v>
      </c>
      <c r="E4022">
        <v>1189</v>
      </c>
      <c r="F4022">
        <v>6891</v>
      </c>
      <c r="G4022">
        <v>0.70000000000000007</v>
      </c>
    </row>
    <row r="4023" spans="1:7" x14ac:dyDescent="0.25">
      <c r="A4023" t="s">
        <v>2245</v>
      </c>
      <c r="B4023" t="s">
        <v>6359</v>
      </c>
      <c r="C4023" t="s">
        <v>566</v>
      </c>
      <c r="D4023" t="s">
        <v>509</v>
      </c>
      <c r="E4023">
        <v>350</v>
      </c>
      <c r="F4023">
        <v>429</v>
      </c>
      <c r="G4023">
        <v>4.5999999999999996</v>
      </c>
    </row>
    <row r="4024" spans="1:7" x14ac:dyDescent="0.25">
      <c r="A4024" t="s">
        <v>3018</v>
      </c>
      <c r="B4024" t="s">
        <v>9195</v>
      </c>
      <c r="C4024" t="s">
        <v>566</v>
      </c>
      <c r="D4024" t="s">
        <v>509</v>
      </c>
      <c r="E4024">
        <v>1080</v>
      </c>
      <c r="F4024">
        <v>4873</v>
      </c>
      <c r="G4024">
        <v>0.70000000000000007</v>
      </c>
    </row>
    <row r="4025" spans="1:7" x14ac:dyDescent="0.25">
      <c r="A4025" t="s">
        <v>4817</v>
      </c>
      <c r="B4025" t="s">
        <v>12319</v>
      </c>
      <c r="C4025" t="s">
        <v>566</v>
      </c>
      <c r="D4025" t="s">
        <v>509</v>
      </c>
      <c r="E4025">
        <v>882</v>
      </c>
      <c r="F4025">
        <v>3408</v>
      </c>
      <c r="G4025">
        <v>0.8</v>
      </c>
    </row>
    <row r="4026" spans="1:7" x14ac:dyDescent="0.25">
      <c r="A4026" t="s">
        <v>1654</v>
      </c>
      <c r="B4026" t="s">
        <v>6524</v>
      </c>
      <c r="C4026" t="s">
        <v>566</v>
      </c>
      <c r="D4026" t="s">
        <v>509</v>
      </c>
      <c r="E4026">
        <v>538</v>
      </c>
      <c r="F4026">
        <v>2195</v>
      </c>
      <c r="G4026">
        <v>3.7</v>
      </c>
    </row>
    <row r="4027" spans="1:7" x14ac:dyDescent="0.25">
      <c r="A4027" t="s">
        <v>1544</v>
      </c>
      <c r="B4027" t="s">
        <v>11271</v>
      </c>
      <c r="C4027" t="s">
        <v>566</v>
      </c>
      <c r="D4027" t="s">
        <v>509</v>
      </c>
      <c r="E4027">
        <v>829</v>
      </c>
      <c r="F4027">
        <v>3344</v>
      </c>
      <c r="G4027">
        <v>0.70000000000000007</v>
      </c>
    </row>
    <row r="4028" spans="1:7" x14ac:dyDescent="0.25">
      <c r="A4028" t="s">
        <v>2600</v>
      </c>
      <c r="B4028" t="s">
        <v>8263</v>
      </c>
      <c r="C4028" t="s">
        <v>566</v>
      </c>
      <c r="D4028" t="s">
        <v>509</v>
      </c>
      <c r="E4028">
        <v>317</v>
      </c>
      <c r="F4028">
        <v>1881</v>
      </c>
      <c r="G4028">
        <v>2.4</v>
      </c>
    </row>
    <row r="4029" spans="1:7" x14ac:dyDescent="0.25">
      <c r="A4029" t="s">
        <v>1213</v>
      </c>
      <c r="B4029" t="s">
        <v>4323</v>
      </c>
      <c r="C4029" t="s">
        <v>566</v>
      </c>
      <c r="D4029" t="s">
        <v>509</v>
      </c>
      <c r="E4029">
        <v>357</v>
      </c>
      <c r="F4029">
        <v>920</v>
      </c>
      <c r="G4029">
        <v>3.9</v>
      </c>
    </row>
    <row r="4030" spans="1:7" x14ac:dyDescent="0.25">
      <c r="A4030" t="s">
        <v>5083</v>
      </c>
      <c r="B4030" t="s">
        <v>5082</v>
      </c>
      <c r="C4030" t="s">
        <v>566</v>
      </c>
      <c r="D4030" t="s">
        <v>509</v>
      </c>
      <c r="E4030">
        <v>873</v>
      </c>
      <c r="F4030">
        <v>4763</v>
      </c>
      <c r="G4030">
        <v>0.9</v>
      </c>
    </row>
    <row r="4031" spans="1:7" x14ac:dyDescent="0.25">
      <c r="A4031" t="s">
        <v>5752</v>
      </c>
      <c r="B4031" t="s">
        <v>5751</v>
      </c>
      <c r="C4031" t="s">
        <v>566</v>
      </c>
      <c r="D4031" t="s">
        <v>509</v>
      </c>
      <c r="E4031">
        <v>739</v>
      </c>
      <c r="F4031">
        <v>3952</v>
      </c>
      <c r="G4031">
        <v>1.2</v>
      </c>
    </row>
    <row r="4032" spans="1:7" x14ac:dyDescent="0.25">
      <c r="A4032" t="s">
        <v>6792</v>
      </c>
      <c r="B4032" t="s">
        <v>10455</v>
      </c>
      <c r="C4032" t="s">
        <v>566</v>
      </c>
      <c r="D4032" t="s">
        <v>509</v>
      </c>
      <c r="E4032">
        <v>770</v>
      </c>
      <c r="F4032">
        <v>4083</v>
      </c>
      <c r="G4032">
        <v>0.9</v>
      </c>
    </row>
    <row r="4033" spans="1:7" x14ac:dyDescent="0.25">
      <c r="A4033" t="s">
        <v>2902</v>
      </c>
      <c r="B4033" t="s">
        <v>2901</v>
      </c>
      <c r="C4033" t="s">
        <v>566</v>
      </c>
      <c r="D4033" t="s">
        <v>509</v>
      </c>
      <c r="E4033">
        <v>645</v>
      </c>
      <c r="F4033">
        <v>2206</v>
      </c>
      <c r="G4033">
        <v>1.8</v>
      </c>
    </row>
    <row r="4034" spans="1:7" x14ac:dyDescent="0.25">
      <c r="A4034" t="s">
        <v>7466</v>
      </c>
      <c r="B4034" t="s">
        <v>11520</v>
      </c>
      <c r="C4034" t="s">
        <v>566</v>
      </c>
      <c r="D4034" t="s">
        <v>509</v>
      </c>
      <c r="E4034">
        <v>716</v>
      </c>
      <c r="F4034">
        <v>3426</v>
      </c>
      <c r="G4034">
        <v>2.2000000000000002</v>
      </c>
    </row>
    <row r="4035" spans="1:7" x14ac:dyDescent="0.25">
      <c r="A4035" t="s">
        <v>5541</v>
      </c>
      <c r="B4035" t="s">
        <v>5540</v>
      </c>
      <c r="C4035" t="s">
        <v>566</v>
      </c>
      <c r="D4035" t="s">
        <v>509</v>
      </c>
      <c r="E4035">
        <v>1009</v>
      </c>
      <c r="F4035">
        <v>1509</v>
      </c>
      <c r="G4035">
        <v>0.5</v>
      </c>
    </row>
    <row r="4036" spans="1:7" x14ac:dyDescent="0.25">
      <c r="A4036" t="s">
        <v>4298</v>
      </c>
      <c r="B4036" t="s">
        <v>4297</v>
      </c>
      <c r="C4036" t="s">
        <v>566</v>
      </c>
      <c r="D4036" t="s">
        <v>509</v>
      </c>
      <c r="E4036">
        <v>375</v>
      </c>
      <c r="F4036">
        <v>1886</v>
      </c>
      <c r="G4036">
        <v>19.5</v>
      </c>
    </row>
    <row r="4037" spans="1:7" x14ac:dyDescent="0.25">
      <c r="A4037" t="s">
        <v>4991</v>
      </c>
      <c r="B4037" t="s">
        <v>5665</v>
      </c>
      <c r="C4037" t="s">
        <v>566</v>
      </c>
      <c r="D4037" t="s">
        <v>509</v>
      </c>
      <c r="E4037">
        <v>891</v>
      </c>
      <c r="F4037">
        <v>4287</v>
      </c>
      <c r="G4037">
        <v>0.5</v>
      </c>
    </row>
    <row r="4038" spans="1:7" x14ac:dyDescent="0.25">
      <c r="A4038" t="s">
        <v>4530</v>
      </c>
      <c r="B4038" t="s">
        <v>7154</v>
      </c>
      <c r="C4038" t="s">
        <v>566</v>
      </c>
      <c r="D4038" t="s">
        <v>509</v>
      </c>
      <c r="E4038">
        <v>1043</v>
      </c>
      <c r="F4038">
        <v>2227</v>
      </c>
      <c r="G4038">
        <v>0.4</v>
      </c>
    </row>
    <row r="4039" spans="1:7" x14ac:dyDescent="0.25">
      <c r="A4039" t="s">
        <v>4057</v>
      </c>
      <c r="B4039" t="s">
        <v>12558</v>
      </c>
      <c r="C4039" t="s">
        <v>566</v>
      </c>
      <c r="D4039" t="s">
        <v>509</v>
      </c>
      <c r="E4039">
        <v>488</v>
      </c>
      <c r="F4039">
        <v>425</v>
      </c>
      <c r="G4039">
        <v>1.9</v>
      </c>
    </row>
    <row r="4040" spans="1:7" x14ac:dyDescent="0.25">
      <c r="A4040" t="s">
        <v>4358</v>
      </c>
      <c r="B4040" t="s">
        <v>4357</v>
      </c>
      <c r="C4040" t="s">
        <v>566</v>
      </c>
      <c r="D4040" t="s">
        <v>509</v>
      </c>
      <c r="E4040">
        <v>961</v>
      </c>
      <c r="F4040">
        <v>3300</v>
      </c>
      <c r="G4040">
        <v>0.5</v>
      </c>
    </row>
    <row r="4041" spans="1:7" x14ac:dyDescent="0.25">
      <c r="A4041" t="s">
        <v>3322</v>
      </c>
      <c r="B4041" t="s">
        <v>3321</v>
      </c>
      <c r="C4041" t="s">
        <v>566</v>
      </c>
      <c r="D4041" t="s">
        <v>509</v>
      </c>
      <c r="E4041">
        <v>1091</v>
      </c>
      <c r="F4041">
        <v>5667</v>
      </c>
      <c r="G4041">
        <v>0.5</v>
      </c>
    </row>
    <row r="4042" spans="1:7" x14ac:dyDescent="0.25">
      <c r="A4042" t="s">
        <v>6190</v>
      </c>
      <c r="B4042" t="s">
        <v>6189</v>
      </c>
      <c r="C4042" t="s">
        <v>566</v>
      </c>
      <c r="D4042" t="s">
        <v>509</v>
      </c>
      <c r="E4042">
        <v>900</v>
      </c>
      <c r="F4042">
        <v>4273</v>
      </c>
      <c r="G4042">
        <v>3.3</v>
      </c>
    </row>
    <row r="4043" spans="1:7" x14ac:dyDescent="0.25">
      <c r="A4043" t="s">
        <v>1882</v>
      </c>
      <c r="B4043" t="s">
        <v>1881</v>
      </c>
      <c r="C4043" t="s">
        <v>566</v>
      </c>
      <c r="D4043" t="s">
        <v>509</v>
      </c>
      <c r="E4043">
        <v>536</v>
      </c>
      <c r="F4043">
        <v>1630</v>
      </c>
      <c r="G4043">
        <v>0.8</v>
      </c>
    </row>
    <row r="4044" spans="1:7" x14ac:dyDescent="0.25">
      <c r="A4044" t="s">
        <v>994</v>
      </c>
      <c r="B4044" t="s">
        <v>5969</v>
      </c>
      <c r="C4044" t="s">
        <v>566</v>
      </c>
      <c r="D4044" t="s">
        <v>509</v>
      </c>
      <c r="E4044">
        <v>920</v>
      </c>
      <c r="F4044">
        <v>2400</v>
      </c>
      <c r="G4044">
        <v>0.5</v>
      </c>
    </row>
    <row r="4045" spans="1:7" x14ac:dyDescent="0.25">
      <c r="A4045" t="s">
        <v>1727</v>
      </c>
      <c r="B4045" t="s">
        <v>1726</v>
      </c>
      <c r="C4045" t="s">
        <v>566</v>
      </c>
      <c r="D4045" t="s">
        <v>509</v>
      </c>
      <c r="E4045">
        <v>381</v>
      </c>
      <c r="F4045">
        <v>1288</v>
      </c>
      <c r="G4045">
        <v>3</v>
      </c>
    </row>
    <row r="4046" spans="1:7" x14ac:dyDescent="0.25">
      <c r="A4046" t="s">
        <v>6227</v>
      </c>
      <c r="B4046" t="s">
        <v>6226</v>
      </c>
      <c r="C4046" t="s">
        <v>566</v>
      </c>
      <c r="D4046" t="s">
        <v>509</v>
      </c>
      <c r="E4046">
        <v>341</v>
      </c>
      <c r="F4046">
        <v>2086</v>
      </c>
      <c r="G4046">
        <v>2.1</v>
      </c>
    </row>
    <row r="4047" spans="1:7" x14ac:dyDescent="0.25">
      <c r="A4047" t="s">
        <v>10493</v>
      </c>
      <c r="B4047" t="s">
        <v>10492</v>
      </c>
      <c r="C4047" t="s">
        <v>566</v>
      </c>
      <c r="D4047" t="s">
        <v>509</v>
      </c>
      <c r="E4047">
        <v>594</v>
      </c>
      <c r="F4047">
        <v>3268</v>
      </c>
      <c r="G4047">
        <v>0.9</v>
      </c>
    </row>
    <row r="4048" spans="1:7" x14ac:dyDescent="0.25">
      <c r="A4048" t="s">
        <v>1307</v>
      </c>
      <c r="B4048" t="s">
        <v>1306</v>
      </c>
      <c r="C4048" t="s">
        <v>566</v>
      </c>
      <c r="D4048" t="s">
        <v>509</v>
      </c>
      <c r="E4048">
        <v>640</v>
      </c>
      <c r="F4048">
        <v>4847</v>
      </c>
      <c r="G4048">
        <v>1.4</v>
      </c>
    </row>
    <row r="4049" spans="1:7" x14ac:dyDescent="0.25">
      <c r="A4049" t="s">
        <v>5325</v>
      </c>
      <c r="B4049" t="s">
        <v>5324</v>
      </c>
      <c r="C4049" t="s">
        <v>566</v>
      </c>
      <c r="D4049" t="s">
        <v>509</v>
      </c>
      <c r="E4049">
        <v>948</v>
      </c>
      <c r="F4049">
        <v>5000</v>
      </c>
      <c r="G4049">
        <v>1.2</v>
      </c>
    </row>
    <row r="4050" spans="1:7" x14ac:dyDescent="0.25">
      <c r="A4050" t="s">
        <v>8255</v>
      </c>
      <c r="B4050" t="s">
        <v>8254</v>
      </c>
      <c r="C4050" t="s">
        <v>566</v>
      </c>
      <c r="D4050" t="s">
        <v>509</v>
      </c>
      <c r="E4050">
        <v>427</v>
      </c>
      <c r="F4050">
        <v>1213</v>
      </c>
      <c r="G4050">
        <v>3.4</v>
      </c>
    </row>
    <row r="4051" spans="1:7" x14ac:dyDescent="0.25">
      <c r="A4051" t="s">
        <v>7795</v>
      </c>
      <c r="B4051" t="s">
        <v>9436</v>
      </c>
      <c r="C4051" t="s">
        <v>566</v>
      </c>
      <c r="D4051" t="s">
        <v>509</v>
      </c>
      <c r="E4051">
        <v>916</v>
      </c>
      <c r="F4051">
        <v>5059</v>
      </c>
      <c r="G4051">
        <v>2.1</v>
      </c>
    </row>
    <row r="4052" spans="1:7" x14ac:dyDescent="0.25">
      <c r="A4052" t="s">
        <v>5747</v>
      </c>
      <c r="B4052" t="s">
        <v>12111</v>
      </c>
      <c r="C4052" t="s">
        <v>566</v>
      </c>
      <c r="D4052" t="s">
        <v>509</v>
      </c>
      <c r="E4052">
        <v>1025</v>
      </c>
      <c r="F4052">
        <v>2912</v>
      </c>
      <c r="G4052">
        <v>0.4</v>
      </c>
    </row>
    <row r="4053" spans="1:7" x14ac:dyDescent="0.25">
      <c r="A4053" t="s">
        <v>12210</v>
      </c>
      <c r="B4053" t="s">
        <v>12209</v>
      </c>
      <c r="C4053" t="s">
        <v>566</v>
      </c>
      <c r="D4053" t="s">
        <v>509</v>
      </c>
      <c r="E4053">
        <v>971</v>
      </c>
      <c r="F4053">
        <v>4265</v>
      </c>
      <c r="G4053">
        <v>1.1000000000000001</v>
      </c>
    </row>
    <row r="4054" spans="1:7" x14ac:dyDescent="0.25">
      <c r="A4054" t="s">
        <v>2790</v>
      </c>
      <c r="B4054" t="s">
        <v>2789</v>
      </c>
      <c r="C4054" t="s">
        <v>684</v>
      </c>
      <c r="D4054" t="s">
        <v>467</v>
      </c>
      <c r="E4054">
        <v>211</v>
      </c>
      <c r="F4054">
        <v>3152</v>
      </c>
      <c r="G4054">
        <v>82.8</v>
      </c>
    </row>
    <row r="4055" spans="1:7" x14ac:dyDescent="0.25">
      <c r="A4055" t="s">
        <v>8458</v>
      </c>
      <c r="B4055" t="s">
        <v>8457</v>
      </c>
      <c r="C4055" t="s">
        <v>684</v>
      </c>
      <c r="D4055" t="s">
        <v>467</v>
      </c>
      <c r="E4055">
        <v>17</v>
      </c>
      <c r="F4055">
        <v>2584</v>
      </c>
      <c r="G4055">
        <v>44.9</v>
      </c>
    </row>
    <row r="4056" spans="1:7" x14ac:dyDescent="0.25">
      <c r="A4056" t="s">
        <v>4940</v>
      </c>
      <c r="B4056" t="s">
        <v>7470</v>
      </c>
      <c r="C4056" t="s">
        <v>684</v>
      </c>
      <c r="D4056" t="s">
        <v>467</v>
      </c>
      <c r="E4056">
        <v>250</v>
      </c>
      <c r="F4056">
        <v>1879</v>
      </c>
      <c r="G4056">
        <v>7</v>
      </c>
    </row>
    <row r="4057" spans="1:7" x14ac:dyDescent="0.25">
      <c r="A4057" t="s">
        <v>820</v>
      </c>
      <c r="B4057" t="s">
        <v>3215</v>
      </c>
      <c r="C4057" t="s">
        <v>684</v>
      </c>
      <c r="D4057" t="s">
        <v>467</v>
      </c>
      <c r="E4057">
        <v>104</v>
      </c>
      <c r="F4057">
        <v>757</v>
      </c>
      <c r="G4057">
        <v>1.9</v>
      </c>
    </row>
    <row r="4058" spans="1:7" x14ac:dyDescent="0.25">
      <c r="A4058" t="s">
        <v>7057</v>
      </c>
      <c r="B4058" t="s">
        <v>7056</v>
      </c>
      <c r="C4058" t="s">
        <v>684</v>
      </c>
      <c r="D4058" t="s">
        <v>467</v>
      </c>
      <c r="E4058">
        <v>211</v>
      </c>
      <c r="F4058">
        <v>1380</v>
      </c>
      <c r="G4058">
        <v>3.6</v>
      </c>
    </row>
    <row r="4059" spans="1:7" x14ac:dyDescent="0.25">
      <c r="A4059" t="s">
        <v>4349</v>
      </c>
      <c r="B4059" t="s">
        <v>4348</v>
      </c>
      <c r="C4059" t="s">
        <v>684</v>
      </c>
      <c r="D4059" t="s">
        <v>467</v>
      </c>
      <c r="E4059">
        <v>119</v>
      </c>
      <c r="F4059">
        <v>5234</v>
      </c>
      <c r="G4059">
        <v>8.4</v>
      </c>
    </row>
    <row r="4060" spans="1:7" x14ac:dyDescent="0.25">
      <c r="A4060" t="s">
        <v>1936</v>
      </c>
      <c r="B4060" t="s">
        <v>7248</v>
      </c>
      <c r="C4060" t="s">
        <v>684</v>
      </c>
      <c r="D4060" t="s">
        <v>467</v>
      </c>
      <c r="E4060">
        <v>259</v>
      </c>
      <c r="F4060">
        <v>1266</v>
      </c>
      <c r="G4060">
        <v>3.2</v>
      </c>
    </row>
    <row r="4061" spans="1:7" x14ac:dyDescent="0.25">
      <c r="A4061" t="s">
        <v>5488</v>
      </c>
      <c r="B4061" t="s">
        <v>5487</v>
      </c>
      <c r="C4061" t="s">
        <v>684</v>
      </c>
      <c r="D4061" t="s">
        <v>467</v>
      </c>
      <c r="E4061">
        <v>183</v>
      </c>
      <c r="F4061">
        <v>444</v>
      </c>
      <c r="G4061">
        <v>13</v>
      </c>
    </row>
    <row r="4062" spans="1:7" x14ac:dyDescent="0.25">
      <c r="A4062" t="s">
        <v>685</v>
      </c>
      <c r="B4062" t="s">
        <v>9543</v>
      </c>
      <c r="C4062" t="s">
        <v>684</v>
      </c>
      <c r="D4062" t="s">
        <v>467</v>
      </c>
      <c r="E4062">
        <v>115</v>
      </c>
      <c r="F4062">
        <v>645</v>
      </c>
      <c r="G4062">
        <v>7.2</v>
      </c>
    </row>
    <row r="4063" spans="1:7" x14ac:dyDescent="0.25">
      <c r="A4063" t="s">
        <v>793</v>
      </c>
      <c r="B4063" t="s">
        <v>7126</v>
      </c>
      <c r="C4063" t="s">
        <v>684</v>
      </c>
      <c r="D4063" t="s">
        <v>467</v>
      </c>
      <c r="E4063">
        <v>282</v>
      </c>
      <c r="F4063">
        <v>1330</v>
      </c>
      <c r="G4063">
        <v>4.2</v>
      </c>
    </row>
    <row r="4064" spans="1:7" x14ac:dyDescent="0.25">
      <c r="A4064" t="s">
        <v>7138</v>
      </c>
      <c r="B4064" t="s">
        <v>8405</v>
      </c>
      <c r="C4064" t="s">
        <v>684</v>
      </c>
      <c r="D4064" t="s">
        <v>467</v>
      </c>
      <c r="E4064">
        <v>117</v>
      </c>
      <c r="F4064">
        <v>901</v>
      </c>
      <c r="G4064">
        <v>3.4</v>
      </c>
    </row>
    <row r="4065" spans="1:7" x14ac:dyDescent="0.25">
      <c r="A4065" t="s">
        <v>788</v>
      </c>
      <c r="B4065" t="s">
        <v>3069</v>
      </c>
      <c r="C4065" t="s">
        <v>684</v>
      </c>
      <c r="D4065" t="s">
        <v>467</v>
      </c>
      <c r="E4065">
        <v>178</v>
      </c>
      <c r="F4065">
        <v>652</v>
      </c>
      <c r="G4065">
        <v>1.1000000000000001</v>
      </c>
    </row>
    <row r="4066" spans="1:7" x14ac:dyDescent="0.25">
      <c r="A4066" t="s">
        <v>1319</v>
      </c>
      <c r="B4066" t="s">
        <v>2761</v>
      </c>
      <c r="C4066" t="s">
        <v>684</v>
      </c>
      <c r="D4066" t="s">
        <v>467</v>
      </c>
      <c r="E4066">
        <v>47</v>
      </c>
      <c r="F4066">
        <v>1235</v>
      </c>
      <c r="G4066">
        <v>25.4</v>
      </c>
    </row>
    <row r="4067" spans="1:7" x14ac:dyDescent="0.25">
      <c r="A4067" t="s">
        <v>5319</v>
      </c>
      <c r="B4067" t="s">
        <v>7266</v>
      </c>
      <c r="C4067" t="s">
        <v>684</v>
      </c>
      <c r="D4067" t="s">
        <v>467</v>
      </c>
      <c r="E4067">
        <v>32</v>
      </c>
      <c r="F4067">
        <v>1311</v>
      </c>
      <c r="G4067">
        <v>6.1</v>
      </c>
    </row>
    <row r="4068" spans="1:7" x14ac:dyDescent="0.25">
      <c r="A4068" t="s">
        <v>1694</v>
      </c>
      <c r="B4068" t="s">
        <v>12357</v>
      </c>
      <c r="C4068" t="s">
        <v>684</v>
      </c>
      <c r="D4068" t="s">
        <v>467</v>
      </c>
      <c r="E4068">
        <v>199</v>
      </c>
      <c r="F4068">
        <v>273</v>
      </c>
      <c r="G4068">
        <v>1.5</v>
      </c>
    </row>
    <row r="4069" spans="1:7" x14ac:dyDescent="0.25">
      <c r="A4069" t="s">
        <v>1707</v>
      </c>
      <c r="B4069" t="s">
        <v>10091</v>
      </c>
      <c r="C4069" t="s">
        <v>684</v>
      </c>
      <c r="D4069" t="s">
        <v>467</v>
      </c>
      <c r="E4069">
        <v>177</v>
      </c>
      <c r="F4069">
        <v>2651</v>
      </c>
      <c r="G4069">
        <v>9.8000000000000007</v>
      </c>
    </row>
    <row r="4070" spans="1:7" x14ac:dyDescent="0.25">
      <c r="A4070" t="s">
        <v>4615</v>
      </c>
      <c r="B4070" t="s">
        <v>8684</v>
      </c>
      <c r="C4070" t="s">
        <v>684</v>
      </c>
      <c r="D4070" t="s">
        <v>467</v>
      </c>
      <c r="E4070">
        <v>125</v>
      </c>
      <c r="F4070">
        <v>7748</v>
      </c>
      <c r="G4070">
        <v>6.1</v>
      </c>
    </row>
    <row r="4071" spans="1:7" x14ac:dyDescent="0.25">
      <c r="A4071" t="s">
        <v>2502</v>
      </c>
      <c r="B4071" t="s">
        <v>10316</v>
      </c>
      <c r="C4071" t="s">
        <v>684</v>
      </c>
      <c r="D4071" t="s">
        <v>467</v>
      </c>
      <c r="E4071">
        <v>112</v>
      </c>
      <c r="F4071">
        <v>2279</v>
      </c>
      <c r="G4071">
        <v>6.5</v>
      </c>
    </row>
    <row r="4072" spans="1:7" x14ac:dyDescent="0.25">
      <c r="A4072" t="s">
        <v>1632</v>
      </c>
      <c r="B4072" t="s">
        <v>9763</v>
      </c>
      <c r="C4072" t="s">
        <v>684</v>
      </c>
      <c r="D4072" t="s">
        <v>467</v>
      </c>
      <c r="E4072">
        <v>667</v>
      </c>
      <c r="F4072">
        <v>2833</v>
      </c>
      <c r="G4072">
        <v>2.2999999999999998</v>
      </c>
    </row>
    <row r="4073" spans="1:7" x14ac:dyDescent="0.25">
      <c r="A4073" t="s">
        <v>1591</v>
      </c>
      <c r="B4073" t="s">
        <v>12565</v>
      </c>
      <c r="C4073" t="s">
        <v>684</v>
      </c>
      <c r="D4073" t="s">
        <v>467</v>
      </c>
      <c r="E4073">
        <v>98</v>
      </c>
      <c r="F4073">
        <v>5242</v>
      </c>
      <c r="G4073">
        <v>4.9000000000000004</v>
      </c>
    </row>
    <row r="4074" spans="1:7" x14ac:dyDescent="0.25">
      <c r="A4074" t="s">
        <v>1464</v>
      </c>
      <c r="B4074" t="s">
        <v>8346</v>
      </c>
      <c r="C4074" t="s">
        <v>684</v>
      </c>
      <c r="D4074" t="s">
        <v>467</v>
      </c>
      <c r="E4074">
        <v>302</v>
      </c>
      <c r="F4074">
        <v>3947</v>
      </c>
      <c r="G4074">
        <v>5.4</v>
      </c>
    </row>
    <row r="4075" spans="1:7" x14ac:dyDescent="0.25">
      <c r="A4075" t="s">
        <v>1588</v>
      </c>
      <c r="B4075" t="s">
        <v>5695</v>
      </c>
      <c r="C4075" t="s">
        <v>684</v>
      </c>
      <c r="D4075" t="s">
        <v>467</v>
      </c>
      <c r="E4075">
        <v>95</v>
      </c>
      <c r="F4075">
        <v>4654</v>
      </c>
      <c r="G4075">
        <v>10.6</v>
      </c>
    </row>
    <row r="4076" spans="1:7" x14ac:dyDescent="0.25">
      <c r="A4076" t="s">
        <v>4397</v>
      </c>
      <c r="B4076" t="s">
        <v>5137</v>
      </c>
      <c r="C4076" t="s">
        <v>684</v>
      </c>
      <c r="D4076" t="s">
        <v>467</v>
      </c>
      <c r="E4076">
        <v>74</v>
      </c>
      <c r="F4076">
        <v>6577</v>
      </c>
      <c r="G4076">
        <v>5.6</v>
      </c>
    </row>
    <row r="4077" spans="1:7" x14ac:dyDescent="0.25">
      <c r="A4077" t="s">
        <v>7186</v>
      </c>
      <c r="B4077" t="s">
        <v>8350</v>
      </c>
      <c r="C4077" t="s">
        <v>684</v>
      </c>
      <c r="D4077" t="s">
        <v>467</v>
      </c>
      <c r="E4077">
        <v>202</v>
      </c>
      <c r="F4077">
        <v>441</v>
      </c>
      <c r="G4077">
        <v>4.8</v>
      </c>
    </row>
    <row r="4078" spans="1:7" x14ac:dyDescent="0.25">
      <c r="A4078" t="s">
        <v>5399</v>
      </c>
      <c r="B4078" t="s">
        <v>12639</v>
      </c>
      <c r="C4078" t="s">
        <v>684</v>
      </c>
      <c r="D4078" t="s">
        <v>467</v>
      </c>
      <c r="E4078">
        <v>177</v>
      </c>
      <c r="F4078">
        <v>1822</v>
      </c>
      <c r="G4078">
        <v>1.4</v>
      </c>
    </row>
    <row r="4079" spans="1:7" x14ac:dyDescent="0.25">
      <c r="A4079" t="s">
        <v>11751</v>
      </c>
      <c r="B4079" t="s">
        <v>11750</v>
      </c>
      <c r="C4079" t="s">
        <v>684</v>
      </c>
      <c r="D4079" t="s">
        <v>467</v>
      </c>
      <c r="E4079">
        <v>24</v>
      </c>
      <c r="F4079">
        <v>577</v>
      </c>
      <c r="G4079">
        <v>7.7</v>
      </c>
    </row>
    <row r="4080" spans="1:7" x14ac:dyDescent="0.25">
      <c r="A4080" t="s">
        <v>3306</v>
      </c>
      <c r="B4080" t="s">
        <v>7313</v>
      </c>
      <c r="C4080" t="s">
        <v>684</v>
      </c>
      <c r="D4080" t="s">
        <v>467</v>
      </c>
      <c r="E4080">
        <v>258</v>
      </c>
      <c r="F4080">
        <v>850</v>
      </c>
      <c r="G4080">
        <v>0.8</v>
      </c>
    </row>
    <row r="4081" spans="1:7" x14ac:dyDescent="0.25">
      <c r="A4081" t="s">
        <v>3887</v>
      </c>
      <c r="B4081" t="s">
        <v>10972</v>
      </c>
      <c r="C4081" t="s">
        <v>684</v>
      </c>
      <c r="D4081" t="s">
        <v>467</v>
      </c>
      <c r="E4081">
        <v>212</v>
      </c>
      <c r="F4081">
        <v>8101</v>
      </c>
      <c r="G4081">
        <v>4.5</v>
      </c>
    </row>
    <row r="4082" spans="1:7" x14ac:dyDescent="0.25">
      <c r="A4082" t="s">
        <v>4513</v>
      </c>
      <c r="B4082" t="s">
        <v>8525</v>
      </c>
      <c r="C4082" t="s">
        <v>684</v>
      </c>
      <c r="D4082" t="s">
        <v>467</v>
      </c>
      <c r="E4082">
        <v>150</v>
      </c>
      <c r="F4082">
        <v>2779</v>
      </c>
      <c r="G4082">
        <v>1.8</v>
      </c>
    </row>
    <row r="4083" spans="1:7" x14ac:dyDescent="0.25">
      <c r="A4083" t="s">
        <v>2117</v>
      </c>
      <c r="B4083" t="s">
        <v>3188</v>
      </c>
      <c r="C4083" t="s">
        <v>684</v>
      </c>
      <c r="D4083" t="s">
        <v>467</v>
      </c>
      <c r="E4083">
        <v>107</v>
      </c>
      <c r="F4083">
        <v>1453</v>
      </c>
      <c r="G4083">
        <v>1.4</v>
      </c>
    </row>
    <row r="4084" spans="1:7" x14ac:dyDescent="0.25">
      <c r="A4084" t="s">
        <v>2911</v>
      </c>
      <c r="B4084" t="s">
        <v>4781</v>
      </c>
      <c r="C4084" t="s">
        <v>684</v>
      </c>
      <c r="D4084" t="s">
        <v>467</v>
      </c>
      <c r="E4084">
        <v>391</v>
      </c>
      <c r="F4084">
        <v>6859</v>
      </c>
      <c r="G4084">
        <v>11</v>
      </c>
    </row>
    <row r="4085" spans="1:7" x14ac:dyDescent="0.25">
      <c r="A4085" t="s">
        <v>1523</v>
      </c>
      <c r="B4085" t="s">
        <v>5537</v>
      </c>
      <c r="C4085" t="s">
        <v>684</v>
      </c>
      <c r="D4085" t="s">
        <v>467</v>
      </c>
      <c r="E4085">
        <v>185</v>
      </c>
      <c r="F4085">
        <v>1527</v>
      </c>
      <c r="G4085">
        <v>1</v>
      </c>
    </row>
    <row r="4086" spans="1:7" x14ac:dyDescent="0.25">
      <c r="A4086" t="s">
        <v>1897</v>
      </c>
      <c r="B4086" t="s">
        <v>12355</v>
      </c>
      <c r="C4086" t="s">
        <v>684</v>
      </c>
      <c r="D4086" t="s">
        <v>467</v>
      </c>
      <c r="E4086">
        <v>284</v>
      </c>
      <c r="F4086">
        <v>281</v>
      </c>
      <c r="G4086">
        <v>1.4</v>
      </c>
    </row>
    <row r="4087" spans="1:7" x14ac:dyDescent="0.25">
      <c r="A4087" t="s">
        <v>6888</v>
      </c>
      <c r="B4087" t="s">
        <v>9037</v>
      </c>
      <c r="C4087" t="s">
        <v>684</v>
      </c>
      <c r="D4087" t="s">
        <v>467</v>
      </c>
      <c r="E4087">
        <v>453</v>
      </c>
      <c r="F4087">
        <v>7015</v>
      </c>
      <c r="G4087">
        <v>1.6</v>
      </c>
    </row>
    <row r="4088" spans="1:7" x14ac:dyDescent="0.25">
      <c r="A4088" t="s">
        <v>9752</v>
      </c>
      <c r="B4088" t="s">
        <v>9761</v>
      </c>
      <c r="C4088" t="s">
        <v>684</v>
      </c>
      <c r="D4088" t="s">
        <v>467</v>
      </c>
      <c r="E4088">
        <v>1738</v>
      </c>
      <c r="F4088">
        <v>24881</v>
      </c>
      <c r="G4088">
        <v>1.3</v>
      </c>
    </row>
    <row r="4089" spans="1:7" x14ac:dyDescent="0.25">
      <c r="A4089" t="s">
        <v>4202</v>
      </c>
      <c r="B4089" t="s">
        <v>7667</v>
      </c>
      <c r="C4089" t="s">
        <v>684</v>
      </c>
      <c r="D4089" t="s">
        <v>467</v>
      </c>
      <c r="E4089">
        <v>253</v>
      </c>
      <c r="F4089">
        <v>1431</v>
      </c>
      <c r="G4089">
        <v>1.3</v>
      </c>
    </row>
    <row r="4090" spans="1:7" x14ac:dyDescent="0.25">
      <c r="A4090" t="s">
        <v>3159</v>
      </c>
      <c r="B4090" t="s">
        <v>10883</v>
      </c>
      <c r="C4090" t="s">
        <v>684</v>
      </c>
      <c r="D4090" t="s">
        <v>467</v>
      </c>
      <c r="E4090">
        <v>311</v>
      </c>
      <c r="F4090">
        <v>1928</v>
      </c>
      <c r="G4090">
        <v>0.5</v>
      </c>
    </row>
    <row r="4091" spans="1:7" x14ac:dyDescent="0.25">
      <c r="A4091" t="s">
        <v>1379</v>
      </c>
      <c r="B4091" t="s">
        <v>11393</v>
      </c>
      <c r="C4091" t="s">
        <v>684</v>
      </c>
      <c r="D4091" t="s">
        <v>467</v>
      </c>
      <c r="E4091">
        <v>383</v>
      </c>
      <c r="F4091">
        <v>1495</v>
      </c>
      <c r="G4091">
        <v>0.60000000000000009</v>
      </c>
    </row>
    <row r="4092" spans="1:7" x14ac:dyDescent="0.25">
      <c r="A4092" t="s">
        <v>864</v>
      </c>
      <c r="B4092" t="s">
        <v>8867</v>
      </c>
      <c r="C4092" t="s">
        <v>684</v>
      </c>
      <c r="D4092" t="s">
        <v>467</v>
      </c>
      <c r="E4092">
        <v>53</v>
      </c>
      <c r="F4092">
        <v>3267</v>
      </c>
      <c r="G4092">
        <v>6</v>
      </c>
    </row>
    <row r="4093" spans="1:7" x14ac:dyDescent="0.25">
      <c r="A4093" t="s">
        <v>3199</v>
      </c>
      <c r="B4093" t="s">
        <v>6250</v>
      </c>
      <c r="C4093" t="s">
        <v>684</v>
      </c>
      <c r="D4093" t="s">
        <v>467</v>
      </c>
      <c r="E4093">
        <v>753</v>
      </c>
      <c r="F4093">
        <v>1166</v>
      </c>
      <c r="G4093">
        <v>0.5</v>
      </c>
    </row>
    <row r="4094" spans="1:7" x14ac:dyDescent="0.25">
      <c r="A4094" t="s">
        <v>8220</v>
      </c>
      <c r="B4094" t="s">
        <v>8898</v>
      </c>
      <c r="C4094" t="s">
        <v>684</v>
      </c>
      <c r="D4094" t="s">
        <v>467</v>
      </c>
      <c r="E4094">
        <v>31</v>
      </c>
      <c r="F4094">
        <v>1950</v>
      </c>
      <c r="G4094">
        <v>13.7</v>
      </c>
    </row>
    <row r="4095" spans="1:7" x14ac:dyDescent="0.25">
      <c r="A4095" t="s">
        <v>4976</v>
      </c>
      <c r="B4095" t="s">
        <v>9481</v>
      </c>
      <c r="C4095" t="s">
        <v>684</v>
      </c>
      <c r="D4095" t="s">
        <v>467</v>
      </c>
      <c r="E4095">
        <v>234</v>
      </c>
      <c r="F4095">
        <v>736</v>
      </c>
      <c r="G4095">
        <v>2.4</v>
      </c>
    </row>
    <row r="4096" spans="1:7" x14ac:dyDescent="0.25">
      <c r="A4096" t="s">
        <v>5778</v>
      </c>
      <c r="B4096" t="s">
        <v>10051</v>
      </c>
      <c r="C4096" t="s">
        <v>684</v>
      </c>
      <c r="D4096" t="s">
        <v>467</v>
      </c>
      <c r="E4096">
        <v>62</v>
      </c>
      <c r="F4096">
        <v>4333</v>
      </c>
      <c r="G4096">
        <v>1.6</v>
      </c>
    </row>
    <row r="4097" spans="1:7" x14ac:dyDescent="0.25">
      <c r="A4097" t="s">
        <v>3388</v>
      </c>
      <c r="B4097" t="s">
        <v>3387</v>
      </c>
      <c r="C4097" t="s">
        <v>684</v>
      </c>
      <c r="D4097" t="s">
        <v>467</v>
      </c>
      <c r="E4097">
        <v>408</v>
      </c>
      <c r="F4097">
        <v>2899</v>
      </c>
      <c r="G4097">
        <v>2.8</v>
      </c>
    </row>
    <row r="4098" spans="1:7" x14ac:dyDescent="0.25">
      <c r="A4098" t="s">
        <v>10389</v>
      </c>
      <c r="B4098" t="s">
        <v>12436</v>
      </c>
      <c r="C4098" t="s">
        <v>684</v>
      </c>
      <c r="D4098" t="s">
        <v>467</v>
      </c>
      <c r="E4098">
        <v>1040</v>
      </c>
      <c r="F4098">
        <v>7332</v>
      </c>
      <c r="G4098">
        <v>0.2</v>
      </c>
    </row>
    <row r="4099" spans="1:7" x14ac:dyDescent="0.25">
      <c r="A4099" t="s">
        <v>822</v>
      </c>
      <c r="B4099" t="s">
        <v>3621</v>
      </c>
      <c r="C4099" t="s">
        <v>684</v>
      </c>
      <c r="D4099" t="s">
        <v>467</v>
      </c>
      <c r="E4099">
        <v>901</v>
      </c>
      <c r="F4099">
        <v>9217</v>
      </c>
      <c r="G4099">
        <v>1.1000000000000001</v>
      </c>
    </row>
    <row r="4100" spans="1:7" x14ac:dyDescent="0.25">
      <c r="A4100" t="s">
        <v>4929</v>
      </c>
      <c r="B4100" t="s">
        <v>4928</v>
      </c>
      <c r="C4100" t="s">
        <v>684</v>
      </c>
      <c r="D4100" t="s">
        <v>467</v>
      </c>
      <c r="E4100">
        <v>25</v>
      </c>
      <c r="F4100">
        <v>2763</v>
      </c>
      <c r="G4100">
        <v>37.700000000000003</v>
      </c>
    </row>
    <row r="4101" spans="1:7" x14ac:dyDescent="0.25">
      <c r="A4101" t="s">
        <v>4248</v>
      </c>
      <c r="B4101" t="s">
        <v>7286</v>
      </c>
      <c r="C4101" t="s">
        <v>684</v>
      </c>
      <c r="D4101" t="s">
        <v>467</v>
      </c>
      <c r="E4101">
        <v>283</v>
      </c>
      <c r="F4101">
        <v>2375</v>
      </c>
      <c r="G4101">
        <v>0.70000000000000007</v>
      </c>
    </row>
    <row r="4102" spans="1:7" x14ac:dyDescent="0.25">
      <c r="A4102" t="s">
        <v>2909</v>
      </c>
      <c r="B4102" t="s">
        <v>12435</v>
      </c>
      <c r="C4102" t="s">
        <v>684</v>
      </c>
      <c r="D4102" t="s">
        <v>467</v>
      </c>
      <c r="E4102">
        <v>413</v>
      </c>
      <c r="F4102">
        <v>2385</v>
      </c>
      <c r="G4102">
        <v>0.5</v>
      </c>
    </row>
    <row r="4103" spans="1:7" x14ac:dyDescent="0.25">
      <c r="A4103" t="s">
        <v>2115</v>
      </c>
      <c r="B4103" t="s">
        <v>3783</v>
      </c>
      <c r="C4103" t="s">
        <v>684</v>
      </c>
      <c r="D4103" t="s">
        <v>467</v>
      </c>
      <c r="E4103">
        <v>331</v>
      </c>
      <c r="F4103">
        <v>2314</v>
      </c>
      <c r="G4103">
        <v>1.2</v>
      </c>
    </row>
    <row r="4104" spans="1:7" x14ac:dyDescent="0.25">
      <c r="A4104" t="s">
        <v>2198</v>
      </c>
      <c r="B4104" t="s">
        <v>2197</v>
      </c>
      <c r="C4104" t="s">
        <v>684</v>
      </c>
      <c r="D4104" t="s">
        <v>467</v>
      </c>
      <c r="E4104">
        <v>32</v>
      </c>
      <c r="F4104">
        <v>1051</v>
      </c>
      <c r="G4104">
        <v>14.4</v>
      </c>
    </row>
    <row r="4105" spans="1:7" x14ac:dyDescent="0.25">
      <c r="A4105" t="s">
        <v>4184</v>
      </c>
      <c r="B4105" t="s">
        <v>6609</v>
      </c>
      <c r="C4105" t="s">
        <v>684</v>
      </c>
      <c r="D4105" t="s">
        <v>467</v>
      </c>
      <c r="E4105">
        <v>250</v>
      </c>
      <c r="F4105">
        <v>2658</v>
      </c>
      <c r="G4105">
        <v>0.9</v>
      </c>
    </row>
    <row r="4106" spans="1:7" x14ac:dyDescent="0.25">
      <c r="A4106" t="s">
        <v>1757</v>
      </c>
      <c r="B4106" t="s">
        <v>2810</v>
      </c>
      <c r="C4106" t="s">
        <v>684</v>
      </c>
      <c r="D4106" t="s">
        <v>467</v>
      </c>
      <c r="E4106">
        <v>286</v>
      </c>
      <c r="F4106">
        <v>524</v>
      </c>
      <c r="G4106">
        <v>3.3</v>
      </c>
    </row>
    <row r="4107" spans="1:7" x14ac:dyDescent="0.25">
      <c r="A4107" t="s">
        <v>6853</v>
      </c>
      <c r="B4107" t="s">
        <v>9874</v>
      </c>
      <c r="C4107" t="s">
        <v>684</v>
      </c>
      <c r="D4107" t="s">
        <v>467</v>
      </c>
      <c r="E4107">
        <v>314</v>
      </c>
      <c r="F4107">
        <v>625</v>
      </c>
      <c r="G4107">
        <v>0.4</v>
      </c>
    </row>
    <row r="4108" spans="1:7" x14ac:dyDescent="0.25">
      <c r="A4108" t="s">
        <v>1440</v>
      </c>
      <c r="B4108" t="s">
        <v>8568</v>
      </c>
      <c r="C4108" t="s">
        <v>684</v>
      </c>
      <c r="D4108" t="s">
        <v>467</v>
      </c>
      <c r="E4108">
        <v>51</v>
      </c>
      <c r="F4108">
        <v>2248</v>
      </c>
      <c r="G4108">
        <v>4.7</v>
      </c>
    </row>
    <row r="4109" spans="1:7" x14ac:dyDescent="0.25">
      <c r="A4109" t="s">
        <v>6238</v>
      </c>
      <c r="B4109" t="s">
        <v>6237</v>
      </c>
      <c r="C4109" t="s">
        <v>542</v>
      </c>
      <c r="D4109" t="s">
        <v>472</v>
      </c>
      <c r="E4109">
        <v>306</v>
      </c>
      <c r="F4109">
        <v>1533</v>
      </c>
      <c r="G4109">
        <v>43.7</v>
      </c>
    </row>
    <row r="4110" spans="1:7" x14ac:dyDescent="0.25">
      <c r="A4110" t="s">
        <v>2032</v>
      </c>
      <c r="B4110" t="s">
        <v>7701</v>
      </c>
      <c r="C4110" t="s">
        <v>542</v>
      </c>
      <c r="D4110" t="s">
        <v>472</v>
      </c>
      <c r="E4110">
        <v>466</v>
      </c>
      <c r="F4110">
        <v>3689</v>
      </c>
      <c r="G4110">
        <v>15.1</v>
      </c>
    </row>
    <row r="4111" spans="1:7" x14ac:dyDescent="0.25">
      <c r="A4111" t="s">
        <v>11168</v>
      </c>
      <c r="B4111" t="s">
        <v>11167</v>
      </c>
      <c r="C4111" t="s">
        <v>542</v>
      </c>
      <c r="D4111" t="s">
        <v>472</v>
      </c>
      <c r="E4111">
        <v>1941</v>
      </c>
      <c r="F4111">
        <v>15836</v>
      </c>
      <c r="G4111">
        <v>1.1000000000000001</v>
      </c>
    </row>
    <row r="4112" spans="1:7" x14ac:dyDescent="0.25">
      <c r="A4112" t="s">
        <v>1176</v>
      </c>
      <c r="B4112" t="s">
        <v>2541</v>
      </c>
      <c r="C4112" t="s">
        <v>542</v>
      </c>
      <c r="D4112" t="s">
        <v>472</v>
      </c>
      <c r="E4112">
        <v>1869</v>
      </c>
      <c r="F4112">
        <v>5090</v>
      </c>
      <c r="G4112">
        <v>1</v>
      </c>
    </row>
    <row r="4113" spans="1:7" x14ac:dyDescent="0.25">
      <c r="A4113" t="s">
        <v>1477</v>
      </c>
      <c r="B4113" t="s">
        <v>2660</v>
      </c>
      <c r="C4113" t="s">
        <v>542</v>
      </c>
      <c r="D4113" t="s">
        <v>472</v>
      </c>
      <c r="E4113">
        <v>582</v>
      </c>
      <c r="F4113">
        <v>2214</v>
      </c>
      <c r="G4113">
        <v>1.3</v>
      </c>
    </row>
    <row r="4114" spans="1:7" x14ac:dyDescent="0.25">
      <c r="A4114" t="s">
        <v>2000</v>
      </c>
      <c r="B4114" t="s">
        <v>4185</v>
      </c>
      <c r="C4114" t="s">
        <v>542</v>
      </c>
      <c r="D4114" t="s">
        <v>472</v>
      </c>
      <c r="E4114">
        <v>222</v>
      </c>
      <c r="F4114">
        <v>930</v>
      </c>
      <c r="G4114">
        <v>1.4</v>
      </c>
    </row>
    <row r="4115" spans="1:7" x14ac:dyDescent="0.25">
      <c r="A4115" t="s">
        <v>1406</v>
      </c>
      <c r="B4115" t="s">
        <v>6844</v>
      </c>
      <c r="C4115" t="s">
        <v>542</v>
      </c>
      <c r="D4115" t="s">
        <v>472</v>
      </c>
      <c r="E4115">
        <v>532</v>
      </c>
      <c r="F4115">
        <v>1060</v>
      </c>
      <c r="G4115">
        <v>0.9</v>
      </c>
    </row>
    <row r="4116" spans="1:7" x14ac:dyDescent="0.25">
      <c r="A4116" t="s">
        <v>937</v>
      </c>
      <c r="B4116" t="s">
        <v>11895</v>
      </c>
      <c r="C4116" t="s">
        <v>542</v>
      </c>
      <c r="D4116" t="s">
        <v>472</v>
      </c>
      <c r="E4116">
        <v>2019</v>
      </c>
      <c r="F4116">
        <v>9156</v>
      </c>
      <c r="G4116">
        <v>0.9</v>
      </c>
    </row>
    <row r="4117" spans="1:7" x14ac:dyDescent="0.25">
      <c r="A4117" t="s">
        <v>4108</v>
      </c>
      <c r="B4117" t="s">
        <v>9271</v>
      </c>
      <c r="C4117" t="s">
        <v>542</v>
      </c>
      <c r="D4117" t="s">
        <v>472</v>
      </c>
      <c r="E4117">
        <v>354</v>
      </c>
      <c r="F4117">
        <v>1443</v>
      </c>
      <c r="G4117">
        <v>1.3</v>
      </c>
    </row>
    <row r="4118" spans="1:7" x14ac:dyDescent="0.25">
      <c r="A4118" t="s">
        <v>1193</v>
      </c>
      <c r="B4118" t="s">
        <v>1798</v>
      </c>
      <c r="C4118" t="s">
        <v>542</v>
      </c>
      <c r="D4118" t="s">
        <v>472</v>
      </c>
      <c r="E4118">
        <v>709</v>
      </c>
      <c r="F4118">
        <v>696</v>
      </c>
      <c r="G4118">
        <v>1.2</v>
      </c>
    </row>
    <row r="4119" spans="1:7" x14ac:dyDescent="0.25">
      <c r="A4119" t="s">
        <v>11292</v>
      </c>
      <c r="B4119" t="s">
        <v>11291</v>
      </c>
      <c r="C4119" t="s">
        <v>542</v>
      </c>
      <c r="D4119" t="s">
        <v>472</v>
      </c>
      <c r="E4119">
        <v>1544</v>
      </c>
      <c r="F4119">
        <v>12587</v>
      </c>
      <c r="G4119">
        <v>8</v>
      </c>
    </row>
    <row r="4120" spans="1:7" x14ac:dyDescent="0.25">
      <c r="A4120" t="s">
        <v>543</v>
      </c>
      <c r="B4120" t="s">
        <v>7051</v>
      </c>
      <c r="C4120" t="s">
        <v>542</v>
      </c>
      <c r="D4120" t="s">
        <v>472</v>
      </c>
      <c r="E4120">
        <v>261</v>
      </c>
      <c r="F4120">
        <v>1121</v>
      </c>
      <c r="G4120">
        <v>1.1000000000000001</v>
      </c>
    </row>
    <row r="4121" spans="1:7" x14ac:dyDescent="0.25">
      <c r="A4121" t="s">
        <v>3622</v>
      </c>
      <c r="B4121" t="s">
        <v>10506</v>
      </c>
      <c r="C4121" t="s">
        <v>542</v>
      </c>
      <c r="D4121" t="s">
        <v>472</v>
      </c>
      <c r="E4121">
        <v>309</v>
      </c>
      <c r="F4121">
        <v>1282</v>
      </c>
      <c r="G4121">
        <v>0.8</v>
      </c>
    </row>
    <row r="4122" spans="1:7" x14ac:dyDescent="0.25">
      <c r="A4122" t="s">
        <v>762</v>
      </c>
      <c r="B4122" t="s">
        <v>1891</v>
      </c>
      <c r="C4122" t="s">
        <v>542</v>
      </c>
      <c r="D4122" t="s">
        <v>472</v>
      </c>
      <c r="E4122">
        <v>1068</v>
      </c>
      <c r="F4122">
        <v>1119</v>
      </c>
      <c r="G4122">
        <v>0.8</v>
      </c>
    </row>
    <row r="4123" spans="1:7" x14ac:dyDescent="0.25">
      <c r="A4123" t="s">
        <v>3730</v>
      </c>
      <c r="B4123" t="s">
        <v>3729</v>
      </c>
      <c r="C4123" t="s">
        <v>542</v>
      </c>
      <c r="D4123" t="s">
        <v>472</v>
      </c>
      <c r="E4123">
        <v>586</v>
      </c>
      <c r="F4123">
        <v>765</v>
      </c>
      <c r="G4123">
        <v>1.2</v>
      </c>
    </row>
    <row r="4124" spans="1:7" x14ac:dyDescent="0.25">
      <c r="A4124" t="s">
        <v>3409</v>
      </c>
      <c r="B4124" t="s">
        <v>6769</v>
      </c>
      <c r="C4124" t="s">
        <v>542</v>
      </c>
      <c r="D4124" t="s">
        <v>472</v>
      </c>
      <c r="E4124">
        <v>509</v>
      </c>
      <c r="F4124">
        <v>175</v>
      </c>
      <c r="G4124">
        <v>1.3</v>
      </c>
    </row>
    <row r="4125" spans="1:7" x14ac:dyDescent="0.25">
      <c r="A4125" t="s">
        <v>5193</v>
      </c>
      <c r="B4125" t="s">
        <v>5192</v>
      </c>
      <c r="C4125" t="s">
        <v>542</v>
      </c>
      <c r="D4125" t="s">
        <v>472</v>
      </c>
      <c r="E4125">
        <v>705</v>
      </c>
      <c r="F4125">
        <v>4274</v>
      </c>
      <c r="G4125">
        <v>1.3</v>
      </c>
    </row>
    <row r="4126" spans="1:7" x14ac:dyDescent="0.25">
      <c r="A4126" t="s">
        <v>4997</v>
      </c>
      <c r="B4126" t="s">
        <v>11888</v>
      </c>
      <c r="C4126" t="s">
        <v>542</v>
      </c>
      <c r="D4126" t="s">
        <v>472</v>
      </c>
      <c r="E4126">
        <v>333</v>
      </c>
      <c r="F4126">
        <v>832</v>
      </c>
      <c r="G4126">
        <v>3.9</v>
      </c>
    </row>
    <row r="4127" spans="1:7" x14ac:dyDescent="0.25">
      <c r="A4127" t="s">
        <v>3505</v>
      </c>
      <c r="B4127" t="s">
        <v>3504</v>
      </c>
      <c r="C4127" t="s">
        <v>542</v>
      </c>
      <c r="D4127" t="s">
        <v>472</v>
      </c>
      <c r="E4127">
        <v>595</v>
      </c>
      <c r="F4127">
        <v>1914</v>
      </c>
      <c r="G4127">
        <v>5.8</v>
      </c>
    </row>
    <row r="4128" spans="1:7" x14ac:dyDescent="0.25">
      <c r="A4128" t="s">
        <v>6075</v>
      </c>
      <c r="B4128" t="s">
        <v>6074</v>
      </c>
      <c r="C4128" t="s">
        <v>542</v>
      </c>
      <c r="D4128" t="s">
        <v>472</v>
      </c>
      <c r="E4128">
        <v>345</v>
      </c>
      <c r="F4128">
        <v>876</v>
      </c>
      <c r="G4128">
        <v>3.2</v>
      </c>
    </row>
    <row r="4129" spans="1:7" x14ac:dyDescent="0.25">
      <c r="A4129" t="s">
        <v>3336</v>
      </c>
      <c r="B4129" t="s">
        <v>3335</v>
      </c>
      <c r="C4129" t="s">
        <v>542</v>
      </c>
      <c r="D4129" t="s">
        <v>472</v>
      </c>
      <c r="E4129">
        <v>292</v>
      </c>
      <c r="F4129">
        <v>1607</v>
      </c>
      <c r="G4129">
        <v>4.0999999999999996</v>
      </c>
    </row>
    <row r="4130" spans="1:7" x14ac:dyDescent="0.25">
      <c r="A4130" t="s">
        <v>5228</v>
      </c>
      <c r="B4130" t="s">
        <v>10548</v>
      </c>
      <c r="C4130" t="s">
        <v>542</v>
      </c>
      <c r="D4130" t="s">
        <v>472</v>
      </c>
      <c r="E4130">
        <v>370</v>
      </c>
      <c r="F4130">
        <v>1381</v>
      </c>
      <c r="G4130">
        <v>0.70000000000000007</v>
      </c>
    </row>
    <row r="4131" spans="1:7" x14ac:dyDescent="0.25">
      <c r="A4131" t="s">
        <v>1622</v>
      </c>
      <c r="B4131" t="s">
        <v>8805</v>
      </c>
      <c r="C4131" t="s">
        <v>542</v>
      </c>
      <c r="D4131" t="s">
        <v>472</v>
      </c>
      <c r="E4131">
        <v>301</v>
      </c>
      <c r="F4131">
        <v>1181</v>
      </c>
      <c r="G4131">
        <v>0.60000000000000009</v>
      </c>
    </row>
    <row r="4132" spans="1:7" x14ac:dyDescent="0.25">
      <c r="A4132" t="s">
        <v>1154</v>
      </c>
      <c r="B4132" t="s">
        <v>4722</v>
      </c>
      <c r="C4132" t="s">
        <v>542</v>
      </c>
      <c r="D4132" t="s">
        <v>472</v>
      </c>
      <c r="E4132">
        <v>376</v>
      </c>
      <c r="F4132">
        <v>240</v>
      </c>
      <c r="G4132">
        <v>0.70000000000000007</v>
      </c>
    </row>
    <row r="4133" spans="1:7" x14ac:dyDescent="0.25">
      <c r="A4133" t="s">
        <v>1121</v>
      </c>
      <c r="B4133" t="s">
        <v>4674</v>
      </c>
      <c r="C4133" t="s">
        <v>542</v>
      </c>
      <c r="D4133" t="s">
        <v>472</v>
      </c>
      <c r="E4133">
        <v>448</v>
      </c>
      <c r="F4133">
        <v>219</v>
      </c>
      <c r="G4133">
        <v>0.70000000000000007</v>
      </c>
    </row>
    <row r="4134" spans="1:7" x14ac:dyDescent="0.25">
      <c r="A4134" t="s">
        <v>4551</v>
      </c>
      <c r="B4134" t="s">
        <v>10324</v>
      </c>
      <c r="C4134" t="s">
        <v>542</v>
      </c>
      <c r="D4134" t="s">
        <v>472</v>
      </c>
      <c r="E4134">
        <v>420</v>
      </c>
      <c r="F4134">
        <v>2774</v>
      </c>
      <c r="G4134">
        <v>2.2999999999999998</v>
      </c>
    </row>
    <row r="4135" spans="1:7" x14ac:dyDescent="0.25">
      <c r="A4135" t="s">
        <v>1385</v>
      </c>
      <c r="B4135" t="s">
        <v>11626</v>
      </c>
      <c r="C4135" t="s">
        <v>542</v>
      </c>
      <c r="D4135" t="s">
        <v>472</v>
      </c>
      <c r="E4135">
        <v>253</v>
      </c>
      <c r="F4135">
        <v>617</v>
      </c>
      <c r="G4135">
        <v>1.4</v>
      </c>
    </row>
    <row r="4136" spans="1:7" x14ac:dyDescent="0.25">
      <c r="A4136" t="s">
        <v>800</v>
      </c>
      <c r="B4136" t="s">
        <v>6314</v>
      </c>
      <c r="C4136" t="s">
        <v>542</v>
      </c>
      <c r="D4136" t="s">
        <v>472</v>
      </c>
      <c r="E4136">
        <v>455</v>
      </c>
      <c r="F4136">
        <v>310</v>
      </c>
      <c r="G4136">
        <v>3.3</v>
      </c>
    </row>
    <row r="4137" spans="1:7" x14ac:dyDescent="0.25">
      <c r="A4137" t="s">
        <v>5660</v>
      </c>
      <c r="B4137" t="s">
        <v>5659</v>
      </c>
      <c r="C4137" t="s">
        <v>542</v>
      </c>
      <c r="D4137" t="s">
        <v>472</v>
      </c>
      <c r="E4137">
        <v>1271</v>
      </c>
      <c r="F4137">
        <v>3243</v>
      </c>
      <c r="G4137">
        <v>0.60000000000000009</v>
      </c>
    </row>
    <row r="4138" spans="1:7" x14ac:dyDescent="0.25">
      <c r="A4138" t="s">
        <v>9429</v>
      </c>
      <c r="B4138" t="s">
        <v>9428</v>
      </c>
      <c r="C4138" t="s">
        <v>542</v>
      </c>
      <c r="D4138" t="s">
        <v>472</v>
      </c>
      <c r="E4138">
        <v>333</v>
      </c>
      <c r="F4138">
        <v>3307</v>
      </c>
      <c r="G4138">
        <v>2.8</v>
      </c>
    </row>
    <row r="4139" spans="1:7" x14ac:dyDescent="0.25">
      <c r="A4139" t="s">
        <v>1806</v>
      </c>
      <c r="B4139" t="s">
        <v>1805</v>
      </c>
      <c r="C4139" t="s">
        <v>542</v>
      </c>
      <c r="D4139" t="s">
        <v>472</v>
      </c>
      <c r="E4139">
        <v>339</v>
      </c>
      <c r="F4139">
        <v>394</v>
      </c>
      <c r="G4139">
        <v>3</v>
      </c>
    </row>
    <row r="4140" spans="1:7" x14ac:dyDescent="0.25">
      <c r="A4140" t="s">
        <v>298</v>
      </c>
      <c r="B4140" t="s">
        <v>12515</v>
      </c>
      <c r="C4140" t="s">
        <v>542</v>
      </c>
      <c r="D4140" t="s">
        <v>472</v>
      </c>
      <c r="E4140">
        <v>1641</v>
      </c>
      <c r="F4140">
        <v>4160</v>
      </c>
      <c r="G4140">
        <v>0.30000000000000004</v>
      </c>
    </row>
    <row r="4141" spans="1:7" x14ac:dyDescent="0.25">
      <c r="A4141" t="s">
        <v>8666</v>
      </c>
      <c r="B4141" t="s">
        <v>10364</v>
      </c>
      <c r="C4141" t="s">
        <v>542</v>
      </c>
      <c r="D4141" t="s">
        <v>472</v>
      </c>
      <c r="E4141">
        <v>269</v>
      </c>
      <c r="F4141">
        <v>291</v>
      </c>
      <c r="G4141">
        <v>1.6</v>
      </c>
    </row>
    <row r="4142" spans="1:7" x14ac:dyDescent="0.25">
      <c r="A4142" t="s">
        <v>8768</v>
      </c>
      <c r="B4142" t="s">
        <v>8767</v>
      </c>
      <c r="C4142" t="s">
        <v>542</v>
      </c>
      <c r="D4142" t="s">
        <v>472</v>
      </c>
      <c r="E4142">
        <v>287</v>
      </c>
      <c r="F4142">
        <v>1146</v>
      </c>
      <c r="G4142">
        <v>1.2</v>
      </c>
    </row>
    <row r="4143" spans="1:7" x14ac:dyDescent="0.25">
      <c r="A4143" t="s">
        <v>736</v>
      </c>
      <c r="B4143" t="s">
        <v>7167</v>
      </c>
      <c r="C4143" t="s">
        <v>542</v>
      </c>
      <c r="D4143" t="s">
        <v>472</v>
      </c>
      <c r="E4143">
        <v>218</v>
      </c>
      <c r="F4143">
        <v>3198</v>
      </c>
      <c r="G4143">
        <v>5.2</v>
      </c>
    </row>
    <row r="4144" spans="1:7" x14ac:dyDescent="0.25">
      <c r="A4144" t="s">
        <v>12133</v>
      </c>
      <c r="B4144" t="s">
        <v>12132</v>
      </c>
      <c r="C4144" t="s">
        <v>542</v>
      </c>
      <c r="D4144" t="s">
        <v>472</v>
      </c>
      <c r="E4144">
        <v>2131</v>
      </c>
      <c r="F4144">
        <v>4350</v>
      </c>
      <c r="G4144">
        <v>0.30000000000000004</v>
      </c>
    </row>
    <row r="4145" spans="1:7" x14ac:dyDescent="0.25">
      <c r="A4145" t="s">
        <v>9313</v>
      </c>
      <c r="B4145" t="s">
        <v>621</v>
      </c>
      <c r="C4145" t="s">
        <v>542</v>
      </c>
      <c r="D4145" t="s">
        <v>472</v>
      </c>
      <c r="E4145">
        <v>1123</v>
      </c>
      <c r="F4145">
        <v>1724</v>
      </c>
      <c r="G4145">
        <v>0.1</v>
      </c>
    </row>
    <row r="4146" spans="1:7" x14ac:dyDescent="0.25">
      <c r="A4146" t="s">
        <v>6938</v>
      </c>
      <c r="B4146" t="s">
        <v>8621</v>
      </c>
      <c r="C4146" t="s">
        <v>542</v>
      </c>
      <c r="D4146" t="s">
        <v>472</v>
      </c>
      <c r="E4146">
        <v>1431</v>
      </c>
      <c r="F4146">
        <v>1722</v>
      </c>
      <c r="G4146">
        <v>0.2</v>
      </c>
    </row>
    <row r="4147" spans="1:7" x14ac:dyDescent="0.25">
      <c r="A4147" t="s">
        <v>6925</v>
      </c>
      <c r="B4147" t="s">
        <v>11191</v>
      </c>
      <c r="C4147" t="s">
        <v>542</v>
      </c>
      <c r="D4147" t="s">
        <v>472</v>
      </c>
      <c r="E4147">
        <v>332</v>
      </c>
      <c r="F4147">
        <v>623</v>
      </c>
      <c r="G4147">
        <v>4.8</v>
      </c>
    </row>
    <row r="4148" spans="1:7" x14ac:dyDescent="0.25">
      <c r="A4148" t="s">
        <v>2549</v>
      </c>
      <c r="B4148" t="s">
        <v>2548</v>
      </c>
      <c r="C4148" t="s">
        <v>542</v>
      </c>
      <c r="D4148" t="s">
        <v>472</v>
      </c>
      <c r="E4148">
        <v>501</v>
      </c>
      <c r="F4148">
        <v>529</v>
      </c>
      <c r="G4148">
        <v>0.2</v>
      </c>
    </row>
    <row r="4149" spans="1:7" x14ac:dyDescent="0.25">
      <c r="A4149" t="s">
        <v>4331</v>
      </c>
      <c r="B4149" t="s">
        <v>10301</v>
      </c>
      <c r="C4149" t="s">
        <v>542</v>
      </c>
      <c r="D4149" t="s">
        <v>472</v>
      </c>
      <c r="E4149">
        <v>396</v>
      </c>
      <c r="F4149">
        <v>1973</v>
      </c>
      <c r="G4149">
        <v>0.4</v>
      </c>
    </row>
    <row r="4150" spans="1:7" x14ac:dyDescent="0.25">
      <c r="A4150" t="s">
        <v>7315</v>
      </c>
      <c r="B4150" t="s">
        <v>7314</v>
      </c>
      <c r="C4150" t="s">
        <v>542</v>
      </c>
      <c r="D4150" t="s">
        <v>472</v>
      </c>
      <c r="E4150">
        <v>387</v>
      </c>
      <c r="F4150">
        <v>988</v>
      </c>
      <c r="G4150">
        <v>3.5</v>
      </c>
    </row>
    <row r="4151" spans="1:7" x14ac:dyDescent="0.25">
      <c r="A4151" t="s">
        <v>1979</v>
      </c>
      <c r="B4151" t="s">
        <v>11952</v>
      </c>
      <c r="C4151" t="s">
        <v>542</v>
      </c>
      <c r="D4151" t="s">
        <v>472</v>
      </c>
      <c r="E4151">
        <v>179</v>
      </c>
      <c r="F4151">
        <v>2233</v>
      </c>
      <c r="G4151">
        <v>2.4</v>
      </c>
    </row>
    <row r="4152" spans="1:7" x14ac:dyDescent="0.25">
      <c r="A4152" t="s">
        <v>935</v>
      </c>
      <c r="B4152" t="s">
        <v>12296</v>
      </c>
      <c r="C4152" t="s">
        <v>542</v>
      </c>
      <c r="D4152" t="s">
        <v>472</v>
      </c>
      <c r="E4152">
        <v>1338</v>
      </c>
      <c r="F4152">
        <v>9734</v>
      </c>
      <c r="G4152">
        <v>1.5</v>
      </c>
    </row>
    <row r="4153" spans="1:7" x14ac:dyDescent="0.25">
      <c r="A4153" t="s">
        <v>5735</v>
      </c>
      <c r="B4153" t="s">
        <v>7271</v>
      </c>
      <c r="C4153" t="s">
        <v>542</v>
      </c>
      <c r="D4153" t="s">
        <v>472</v>
      </c>
      <c r="E4153">
        <v>305</v>
      </c>
      <c r="F4153">
        <v>955</v>
      </c>
      <c r="G4153">
        <v>7.9</v>
      </c>
    </row>
    <row r="4154" spans="1:7" x14ac:dyDescent="0.25">
      <c r="A4154" t="s">
        <v>11788</v>
      </c>
      <c r="B4154" t="s">
        <v>11787</v>
      </c>
      <c r="C4154" t="s">
        <v>983</v>
      </c>
      <c r="D4154" t="s">
        <v>482</v>
      </c>
      <c r="E4154">
        <v>38</v>
      </c>
      <c r="F4154">
        <v>6831</v>
      </c>
      <c r="G4154">
        <v>117.9</v>
      </c>
    </row>
    <row r="4155" spans="1:7" x14ac:dyDescent="0.25">
      <c r="A4155" t="s">
        <v>3344</v>
      </c>
      <c r="B4155" t="s">
        <v>11079</v>
      </c>
      <c r="C4155" t="s">
        <v>983</v>
      </c>
      <c r="D4155" t="s">
        <v>482</v>
      </c>
      <c r="E4155">
        <v>716</v>
      </c>
      <c r="F4155">
        <v>2939</v>
      </c>
      <c r="G4155">
        <v>3.7</v>
      </c>
    </row>
    <row r="4156" spans="1:7" x14ac:dyDescent="0.25">
      <c r="A4156" t="s">
        <v>6736</v>
      </c>
      <c r="B4156" t="s">
        <v>8201</v>
      </c>
      <c r="C4156" t="s">
        <v>983</v>
      </c>
      <c r="D4156" t="s">
        <v>482</v>
      </c>
      <c r="E4156">
        <v>1835</v>
      </c>
      <c r="F4156">
        <v>2991</v>
      </c>
      <c r="G4156">
        <v>1.9</v>
      </c>
    </row>
    <row r="4157" spans="1:7" x14ac:dyDescent="0.25">
      <c r="A4157" t="s">
        <v>1563</v>
      </c>
      <c r="B4157" t="s">
        <v>11047</v>
      </c>
      <c r="C4157" t="s">
        <v>983</v>
      </c>
      <c r="D4157" t="s">
        <v>482</v>
      </c>
      <c r="E4157">
        <v>215</v>
      </c>
      <c r="F4157">
        <v>3167</v>
      </c>
      <c r="G4157">
        <v>5.3</v>
      </c>
    </row>
    <row r="4158" spans="1:7" x14ac:dyDescent="0.25">
      <c r="A4158" t="s">
        <v>7954</v>
      </c>
      <c r="B4158" t="s">
        <v>7953</v>
      </c>
      <c r="C4158" t="s">
        <v>983</v>
      </c>
      <c r="D4158" t="s">
        <v>482</v>
      </c>
      <c r="E4158">
        <v>6</v>
      </c>
      <c r="F4158">
        <v>3025</v>
      </c>
      <c r="G4158">
        <v>13.1</v>
      </c>
    </row>
    <row r="4159" spans="1:7" x14ac:dyDescent="0.25">
      <c r="A4159" t="s">
        <v>5754</v>
      </c>
      <c r="B4159" t="s">
        <v>11246</v>
      </c>
      <c r="C4159" t="s">
        <v>983</v>
      </c>
      <c r="D4159" t="s">
        <v>482</v>
      </c>
      <c r="E4159">
        <v>602</v>
      </c>
      <c r="F4159">
        <v>2891</v>
      </c>
      <c r="G4159">
        <v>2.8</v>
      </c>
    </row>
    <row r="4160" spans="1:7" x14ac:dyDescent="0.25">
      <c r="A4160" t="s">
        <v>12580</v>
      </c>
      <c r="B4160" t="s">
        <v>12579</v>
      </c>
      <c r="C4160" t="s">
        <v>983</v>
      </c>
      <c r="D4160" t="s">
        <v>482</v>
      </c>
      <c r="E4160">
        <v>121</v>
      </c>
      <c r="F4160">
        <v>1462</v>
      </c>
      <c r="G4160">
        <v>5.4</v>
      </c>
    </row>
    <row r="4161" spans="1:7" x14ac:dyDescent="0.25">
      <c r="A4161" t="s">
        <v>1201</v>
      </c>
      <c r="B4161" t="s">
        <v>1640</v>
      </c>
      <c r="C4161" t="s">
        <v>983</v>
      </c>
      <c r="D4161" t="s">
        <v>482</v>
      </c>
      <c r="E4161">
        <v>153</v>
      </c>
      <c r="F4161">
        <v>1945</v>
      </c>
      <c r="G4161">
        <v>3.9</v>
      </c>
    </row>
    <row r="4162" spans="1:7" x14ac:dyDescent="0.25">
      <c r="A4162" t="s">
        <v>9982</v>
      </c>
      <c r="B4162" t="s">
        <v>9981</v>
      </c>
      <c r="C4162" t="s">
        <v>983</v>
      </c>
      <c r="D4162" t="s">
        <v>482</v>
      </c>
      <c r="E4162">
        <v>32</v>
      </c>
      <c r="F4162">
        <v>1159</v>
      </c>
      <c r="G4162">
        <v>3.8</v>
      </c>
    </row>
    <row r="4163" spans="1:7" x14ac:dyDescent="0.25">
      <c r="A4163" t="s">
        <v>8671</v>
      </c>
      <c r="B4163" t="s">
        <v>8670</v>
      </c>
      <c r="C4163" t="s">
        <v>983</v>
      </c>
      <c r="D4163" t="s">
        <v>482</v>
      </c>
      <c r="E4163">
        <v>155</v>
      </c>
      <c r="F4163">
        <v>1201</v>
      </c>
      <c r="G4163">
        <v>2.9</v>
      </c>
    </row>
    <row r="4164" spans="1:7" x14ac:dyDescent="0.25">
      <c r="A4164" t="s">
        <v>5622</v>
      </c>
      <c r="B4164" t="s">
        <v>8553</v>
      </c>
      <c r="C4164" t="s">
        <v>983</v>
      </c>
      <c r="D4164" t="s">
        <v>482</v>
      </c>
      <c r="E4164">
        <v>17</v>
      </c>
      <c r="F4164">
        <v>2203</v>
      </c>
      <c r="G4164">
        <v>7.7</v>
      </c>
    </row>
    <row r="4165" spans="1:7" x14ac:dyDescent="0.25">
      <c r="A4165" t="s">
        <v>3807</v>
      </c>
      <c r="B4165" t="s">
        <v>3806</v>
      </c>
      <c r="C4165" t="s">
        <v>983</v>
      </c>
      <c r="D4165" t="s">
        <v>482</v>
      </c>
      <c r="E4165">
        <v>1743</v>
      </c>
      <c r="F4165">
        <v>1795</v>
      </c>
      <c r="G4165">
        <v>0.8</v>
      </c>
    </row>
    <row r="4166" spans="1:7" x14ac:dyDescent="0.25">
      <c r="A4166" t="s">
        <v>5826</v>
      </c>
      <c r="B4166" t="s">
        <v>5825</v>
      </c>
      <c r="C4166" t="s">
        <v>983</v>
      </c>
      <c r="D4166" t="s">
        <v>482</v>
      </c>
      <c r="E4166">
        <v>359</v>
      </c>
      <c r="F4166">
        <v>4447</v>
      </c>
      <c r="G4166">
        <v>1.9</v>
      </c>
    </row>
    <row r="4167" spans="1:7" x14ac:dyDescent="0.25">
      <c r="A4167" t="s">
        <v>4982</v>
      </c>
      <c r="B4167" t="s">
        <v>8933</v>
      </c>
      <c r="C4167" t="s">
        <v>983</v>
      </c>
      <c r="D4167" t="s">
        <v>482</v>
      </c>
      <c r="E4167">
        <v>1434</v>
      </c>
      <c r="F4167">
        <v>11904</v>
      </c>
      <c r="G4167">
        <v>1.1000000000000001</v>
      </c>
    </row>
    <row r="4168" spans="1:7" x14ac:dyDescent="0.25">
      <c r="A4168" t="s">
        <v>9528</v>
      </c>
      <c r="B4168" t="s">
        <v>9527</v>
      </c>
      <c r="C4168" t="s">
        <v>983</v>
      </c>
      <c r="D4168" t="s">
        <v>482</v>
      </c>
      <c r="E4168">
        <v>55</v>
      </c>
      <c r="F4168">
        <v>1168</v>
      </c>
      <c r="G4168">
        <v>10.9</v>
      </c>
    </row>
    <row r="4169" spans="1:7" x14ac:dyDescent="0.25">
      <c r="A4169" t="s">
        <v>5483</v>
      </c>
      <c r="B4169" t="s">
        <v>5482</v>
      </c>
      <c r="C4169" t="s">
        <v>983</v>
      </c>
      <c r="D4169" t="s">
        <v>482</v>
      </c>
      <c r="E4169">
        <v>2</v>
      </c>
      <c r="F4169">
        <v>1745</v>
      </c>
      <c r="G4169">
        <v>8.6</v>
      </c>
    </row>
    <row r="4170" spans="1:7" x14ac:dyDescent="0.25">
      <c r="A4170" t="s">
        <v>7790</v>
      </c>
      <c r="B4170" t="s">
        <v>7789</v>
      </c>
      <c r="C4170" t="s">
        <v>983</v>
      </c>
      <c r="D4170" t="s">
        <v>482</v>
      </c>
      <c r="E4170">
        <v>812</v>
      </c>
      <c r="F4170">
        <v>4494</v>
      </c>
      <c r="G4170">
        <v>1.3</v>
      </c>
    </row>
    <row r="4171" spans="1:7" x14ac:dyDescent="0.25">
      <c r="A4171" t="s">
        <v>11898</v>
      </c>
      <c r="B4171" t="s">
        <v>11897</v>
      </c>
      <c r="C4171" t="s">
        <v>983</v>
      </c>
      <c r="D4171" t="s">
        <v>482</v>
      </c>
      <c r="E4171">
        <v>73</v>
      </c>
      <c r="F4171">
        <v>1040</v>
      </c>
      <c r="G4171">
        <v>6.8</v>
      </c>
    </row>
    <row r="4172" spans="1:7" x14ac:dyDescent="0.25">
      <c r="A4172" t="s">
        <v>10260</v>
      </c>
      <c r="B4172" t="s">
        <v>10259</v>
      </c>
      <c r="C4172" t="s">
        <v>983</v>
      </c>
      <c r="D4172" t="s">
        <v>482</v>
      </c>
      <c r="E4172">
        <v>19</v>
      </c>
      <c r="F4172">
        <v>618</v>
      </c>
      <c r="G4172">
        <v>4.5</v>
      </c>
    </row>
    <row r="4173" spans="1:7" x14ac:dyDescent="0.25">
      <c r="A4173" t="s">
        <v>5955</v>
      </c>
      <c r="B4173" t="s">
        <v>5954</v>
      </c>
      <c r="C4173" t="s">
        <v>983</v>
      </c>
      <c r="D4173" t="s">
        <v>482</v>
      </c>
      <c r="E4173">
        <v>173</v>
      </c>
      <c r="F4173">
        <v>830</v>
      </c>
      <c r="G4173">
        <v>1.5</v>
      </c>
    </row>
    <row r="4174" spans="1:7" x14ac:dyDescent="0.25">
      <c r="A4174" t="s">
        <v>5738</v>
      </c>
      <c r="B4174" t="s">
        <v>5958</v>
      </c>
      <c r="C4174" t="s">
        <v>983</v>
      </c>
      <c r="D4174" t="s">
        <v>482</v>
      </c>
      <c r="E4174">
        <v>105</v>
      </c>
      <c r="F4174">
        <v>1997</v>
      </c>
      <c r="G4174">
        <v>7.3</v>
      </c>
    </row>
    <row r="4175" spans="1:7" x14ac:dyDescent="0.25">
      <c r="A4175" t="s">
        <v>9922</v>
      </c>
      <c r="B4175" t="s">
        <v>9921</v>
      </c>
      <c r="C4175" t="s">
        <v>983</v>
      </c>
      <c r="D4175" t="s">
        <v>482</v>
      </c>
      <c r="E4175">
        <v>144</v>
      </c>
      <c r="F4175">
        <v>2087</v>
      </c>
      <c r="G4175">
        <v>1.9</v>
      </c>
    </row>
    <row r="4176" spans="1:7" x14ac:dyDescent="0.25">
      <c r="A4176" t="s">
        <v>3315</v>
      </c>
      <c r="B4176" t="s">
        <v>12010</v>
      </c>
      <c r="C4176" t="s">
        <v>983</v>
      </c>
      <c r="D4176" t="s">
        <v>482</v>
      </c>
      <c r="E4176">
        <v>269</v>
      </c>
      <c r="F4176">
        <v>780</v>
      </c>
      <c r="G4176">
        <v>1.9</v>
      </c>
    </row>
    <row r="4177" spans="1:7" x14ac:dyDescent="0.25">
      <c r="A4177" t="s">
        <v>11779</v>
      </c>
      <c r="B4177" t="s">
        <v>11778</v>
      </c>
      <c r="C4177" t="s">
        <v>983</v>
      </c>
      <c r="D4177" t="s">
        <v>482</v>
      </c>
      <c r="E4177">
        <v>29</v>
      </c>
      <c r="F4177">
        <v>1058</v>
      </c>
      <c r="G4177">
        <v>8.9</v>
      </c>
    </row>
    <row r="4178" spans="1:7" x14ac:dyDescent="0.25">
      <c r="A4178" t="s">
        <v>1491</v>
      </c>
      <c r="B4178" t="s">
        <v>12307</v>
      </c>
      <c r="C4178" t="s">
        <v>983</v>
      </c>
      <c r="D4178" t="s">
        <v>482</v>
      </c>
      <c r="E4178">
        <v>1593</v>
      </c>
      <c r="F4178">
        <v>1707</v>
      </c>
      <c r="G4178">
        <v>1.5</v>
      </c>
    </row>
    <row r="4179" spans="1:7" x14ac:dyDescent="0.25">
      <c r="A4179" t="s">
        <v>12383</v>
      </c>
      <c r="B4179" t="s">
        <v>12382</v>
      </c>
      <c r="C4179" t="s">
        <v>983</v>
      </c>
      <c r="D4179" t="s">
        <v>482</v>
      </c>
      <c r="E4179">
        <v>66</v>
      </c>
      <c r="F4179">
        <v>802</v>
      </c>
      <c r="G4179">
        <v>6.1</v>
      </c>
    </row>
    <row r="4180" spans="1:7" x14ac:dyDescent="0.25">
      <c r="A4180" t="s">
        <v>3863</v>
      </c>
      <c r="B4180" t="s">
        <v>11605</v>
      </c>
      <c r="C4180" t="s">
        <v>983</v>
      </c>
      <c r="D4180" t="s">
        <v>482</v>
      </c>
      <c r="E4180">
        <v>1055</v>
      </c>
      <c r="F4180">
        <v>1514</v>
      </c>
      <c r="G4180">
        <v>0.4</v>
      </c>
    </row>
    <row r="4181" spans="1:7" x14ac:dyDescent="0.25">
      <c r="A4181" t="s">
        <v>11287</v>
      </c>
      <c r="B4181" t="s">
        <v>11286</v>
      </c>
      <c r="C4181" t="s">
        <v>983</v>
      </c>
      <c r="D4181" t="s">
        <v>482</v>
      </c>
      <c r="E4181">
        <v>95</v>
      </c>
      <c r="F4181">
        <v>1639</v>
      </c>
      <c r="G4181">
        <v>3.1</v>
      </c>
    </row>
    <row r="4182" spans="1:7" x14ac:dyDescent="0.25">
      <c r="A4182" t="s">
        <v>4572</v>
      </c>
      <c r="B4182" t="s">
        <v>4571</v>
      </c>
      <c r="C4182" t="s">
        <v>983</v>
      </c>
      <c r="D4182" t="s">
        <v>482</v>
      </c>
      <c r="E4182">
        <v>16</v>
      </c>
      <c r="F4182">
        <v>1341</v>
      </c>
      <c r="G4182">
        <v>7.4</v>
      </c>
    </row>
    <row r="4183" spans="1:7" x14ac:dyDescent="0.25">
      <c r="A4183" t="s">
        <v>7804</v>
      </c>
      <c r="B4183" t="s">
        <v>7803</v>
      </c>
      <c r="C4183" t="s">
        <v>983</v>
      </c>
      <c r="D4183" t="s">
        <v>482</v>
      </c>
      <c r="E4183">
        <v>113</v>
      </c>
      <c r="F4183">
        <v>1901</v>
      </c>
      <c r="G4183">
        <v>2.5</v>
      </c>
    </row>
    <row r="4184" spans="1:7" x14ac:dyDescent="0.25">
      <c r="A4184" t="s">
        <v>5214</v>
      </c>
      <c r="B4184" t="s">
        <v>5213</v>
      </c>
      <c r="C4184" t="s">
        <v>983</v>
      </c>
      <c r="D4184" t="s">
        <v>482</v>
      </c>
      <c r="E4184">
        <v>451</v>
      </c>
      <c r="F4184">
        <v>3799</v>
      </c>
      <c r="G4184">
        <v>7.7</v>
      </c>
    </row>
    <row r="4185" spans="1:7" x14ac:dyDescent="0.25">
      <c r="A4185" t="s">
        <v>6398</v>
      </c>
      <c r="B4185" t="s">
        <v>6397</v>
      </c>
      <c r="C4185" t="s">
        <v>983</v>
      </c>
      <c r="D4185" t="s">
        <v>482</v>
      </c>
      <c r="E4185">
        <v>9</v>
      </c>
      <c r="F4185">
        <v>723</v>
      </c>
      <c r="G4185">
        <v>3</v>
      </c>
    </row>
    <row r="4186" spans="1:7" x14ac:dyDescent="0.25">
      <c r="A4186" t="s">
        <v>7402</v>
      </c>
      <c r="B4186" t="s">
        <v>7401</v>
      </c>
      <c r="C4186" t="s">
        <v>983</v>
      </c>
      <c r="D4186" t="s">
        <v>482</v>
      </c>
      <c r="E4186">
        <v>1</v>
      </c>
      <c r="F4186">
        <v>1539</v>
      </c>
      <c r="G4186">
        <v>4</v>
      </c>
    </row>
    <row r="4187" spans="1:7" x14ac:dyDescent="0.25">
      <c r="A4187" t="s">
        <v>11206</v>
      </c>
      <c r="B4187" t="s">
        <v>11205</v>
      </c>
      <c r="C4187" t="s">
        <v>983</v>
      </c>
      <c r="D4187" t="s">
        <v>482</v>
      </c>
      <c r="E4187">
        <v>14</v>
      </c>
      <c r="F4187">
        <v>573</v>
      </c>
      <c r="G4187">
        <v>7.2</v>
      </c>
    </row>
    <row r="4188" spans="1:7" x14ac:dyDescent="0.25">
      <c r="A4188" t="s">
        <v>12243</v>
      </c>
      <c r="B4188" t="s">
        <v>12242</v>
      </c>
      <c r="C4188" t="s">
        <v>983</v>
      </c>
      <c r="D4188" t="s">
        <v>482</v>
      </c>
      <c r="E4188">
        <v>4</v>
      </c>
      <c r="F4188">
        <v>1756</v>
      </c>
      <c r="G4188">
        <v>3.1</v>
      </c>
    </row>
    <row r="4189" spans="1:7" x14ac:dyDescent="0.25">
      <c r="A4189" t="s">
        <v>10687</v>
      </c>
      <c r="B4189" t="s">
        <v>10686</v>
      </c>
      <c r="C4189" t="s">
        <v>983</v>
      </c>
      <c r="D4189" t="s">
        <v>482</v>
      </c>
      <c r="E4189">
        <v>57</v>
      </c>
      <c r="F4189">
        <v>833</v>
      </c>
      <c r="G4189">
        <v>4.3</v>
      </c>
    </row>
    <row r="4190" spans="1:7" x14ac:dyDescent="0.25">
      <c r="A4190" t="s">
        <v>2215</v>
      </c>
      <c r="B4190" t="s">
        <v>2214</v>
      </c>
      <c r="C4190" t="s">
        <v>983</v>
      </c>
      <c r="D4190" t="s">
        <v>482</v>
      </c>
      <c r="E4190">
        <v>244</v>
      </c>
      <c r="F4190">
        <v>3465</v>
      </c>
      <c r="G4190">
        <v>0.9</v>
      </c>
    </row>
    <row r="4191" spans="1:7" x14ac:dyDescent="0.25">
      <c r="A4191" t="s">
        <v>4169</v>
      </c>
      <c r="B4191" t="s">
        <v>2777</v>
      </c>
      <c r="C4191" t="s">
        <v>983</v>
      </c>
      <c r="D4191" t="s">
        <v>482</v>
      </c>
      <c r="E4191">
        <v>4</v>
      </c>
      <c r="F4191">
        <v>1038</v>
      </c>
      <c r="G4191">
        <v>4.5999999999999996</v>
      </c>
    </row>
    <row r="4192" spans="1:7" x14ac:dyDescent="0.25">
      <c r="A4192" t="s">
        <v>8092</v>
      </c>
      <c r="B4192" t="s">
        <v>8091</v>
      </c>
      <c r="C4192" t="s">
        <v>983</v>
      </c>
      <c r="D4192" t="s">
        <v>482</v>
      </c>
      <c r="E4192">
        <v>446</v>
      </c>
      <c r="F4192">
        <v>4260</v>
      </c>
      <c r="G4192">
        <v>2.6</v>
      </c>
    </row>
    <row r="4193" spans="1:7" x14ac:dyDescent="0.25">
      <c r="A4193" t="s">
        <v>6620</v>
      </c>
      <c r="B4193" t="s">
        <v>6619</v>
      </c>
      <c r="C4193" t="s">
        <v>983</v>
      </c>
      <c r="D4193" t="s">
        <v>482</v>
      </c>
      <c r="E4193">
        <v>119</v>
      </c>
      <c r="F4193">
        <v>1065</v>
      </c>
      <c r="G4193">
        <v>2</v>
      </c>
    </row>
    <row r="4194" spans="1:7" x14ac:dyDescent="0.25">
      <c r="A4194" t="s">
        <v>3086</v>
      </c>
      <c r="B4194" t="s">
        <v>1715</v>
      </c>
      <c r="C4194" t="s">
        <v>983</v>
      </c>
      <c r="D4194" t="s">
        <v>482</v>
      </c>
      <c r="E4194">
        <v>412</v>
      </c>
      <c r="F4194">
        <v>1106</v>
      </c>
      <c r="G4194">
        <v>6.3</v>
      </c>
    </row>
    <row r="4195" spans="1:7" x14ac:dyDescent="0.25">
      <c r="A4195" t="s">
        <v>7090</v>
      </c>
      <c r="B4195" t="s">
        <v>1849</v>
      </c>
      <c r="C4195" t="s">
        <v>983</v>
      </c>
      <c r="D4195" t="s">
        <v>482</v>
      </c>
      <c r="E4195">
        <v>2</v>
      </c>
      <c r="F4195">
        <v>2557</v>
      </c>
      <c r="G4195">
        <v>2.4</v>
      </c>
    </row>
    <row r="4196" spans="1:7" x14ac:dyDescent="0.25">
      <c r="A4196" t="s">
        <v>5219</v>
      </c>
      <c r="B4196" t="s">
        <v>5218</v>
      </c>
      <c r="C4196" t="s">
        <v>983</v>
      </c>
      <c r="D4196" t="s">
        <v>482</v>
      </c>
      <c r="E4196">
        <v>10</v>
      </c>
      <c r="F4196">
        <v>1943</v>
      </c>
      <c r="G4196">
        <v>3.5</v>
      </c>
    </row>
    <row r="4197" spans="1:7" x14ac:dyDescent="0.25">
      <c r="A4197" t="s">
        <v>12429</v>
      </c>
      <c r="B4197" t="s">
        <v>12428</v>
      </c>
      <c r="C4197" t="s">
        <v>983</v>
      </c>
      <c r="D4197" t="s">
        <v>482</v>
      </c>
      <c r="E4197">
        <v>63</v>
      </c>
      <c r="F4197">
        <v>772</v>
      </c>
      <c r="G4197">
        <v>3.1</v>
      </c>
    </row>
    <row r="4198" spans="1:7" x14ac:dyDescent="0.25">
      <c r="A4198" t="s">
        <v>7640</v>
      </c>
      <c r="B4198" t="s">
        <v>7639</v>
      </c>
      <c r="C4198" t="s">
        <v>983</v>
      </c>
      <c r="D4198" t="s">
        <v>482</v>
      </c>
      <c r="E4198">
        <v>146</v>
      </c>
      <c r="F4198">
        <v>1264</v>
      </c>
      <c r="G4198">
        <v>1.8</v>
      </c>
    </row>
    <row r="4199" spans="1:7" x14ac:dyDescent="0.25">
      <c r="A4199" t="s">
        <v>11437</v>
      </c>
      <c r="B4199" t="s">
        <v>11436</v>
      </c>
      <c r="C4199" t="s">
        <v>983</v>
      </c>
      <c r="D4199" t="s">
        <v>482</v>
      </c>
      <c r="E4199">
        <v>38</v>
      </c>
      <c r="F4199">
        <v>850</v>
      </c>
      <c r="G4199">
        <v>1.3</v>
      </c>
    </row>
    <row r="4200" spans="1:7" x14ac:dyDescent="0.25">
      <c r="A4200" t="s">
        <v>3570</v>
      </c>
      <c r="B4200" t="s">
        <v>3154</v>
      </c>
      <c r="C4200" t="s">
        <v>983</v>
      </c>
      <c r="D4200" t="s">
        <v>482</v>
      </c>
      <c r="E4200">
        <v>6</v>
      </c>
      <c r="F4200">
        <v>1039</v>
      </c>
      <c r="G4200">
        <v>2.4</v>
      </c>
    </row>
    <row r="4201" spans="1:7" x14ac:dyDescent="0.25">
      <c r="A4201" t="s">
        <v>2299</v>
      </c>
      <c r="B4201" t="s">
        <v>9500</v>
      </c>
      <c r="C4201" t="s">
        <v>983</v>
      </c>
      <c r="D4201" t="s">
        <v>482</v>
      </c>
      <c r="E4201">
        <v>29</v>
      </c>
      <c r="F4201">
        <v>2880</v>
      </c>
      <c r="G4201">
        <v>8.3000000000000007</v>
      </c>
    </row>
    <row r="4202" spans="1:7" x14ac:dyDescent="0.25">
      <c r="A4202" t="s">
        <v>985</v>
      </c>
      <c r="B4202" t="s">
        <v>984</v>
      </c>
      <c r="C4202" t="s">
        <v>983</v>
      </c>
      <c r="D4202" t="s">
        <v>482</v>
      </c>
      <c r="E4202">
        <v>76</v>
      </c>
      <c r="F4202">
        <v>443</v>
      </c>
      <c r="G4202">
        <v>1.3</v>
      </c>
    </row>
    <row r="4203" spans="1:7" x14ac:dyDescent="0.25">
      <c r="A4203" t="s">
        <v>11930</v>
      </c>
      <c r="B4203" t="s">
        <v>11929</v>
      </c>
      <c r="C4203" t="s">
        <v>983</v>
      </c>
      <c r="D4203" t="s">
        <v>482</v>
      </c>
      <c r="E4203">
        <v>59</v>
      </c>
      <c r="F4203">
        <v>797</v>
      </c>
      <c r="G4203">
        <v>1</v>
      </c>
    </row>
    <row r="4204" spans="1:7" x14ac:dyDescent="0.25">
      <c r="A4204" t="s">
        <v>4151</v>
      </c>
      <c r="B4204" t="s">
        <v>4150</v>
      </c>
      <c r="C4204" t="s">
        <v>983</v>
      </c>
      <c r="D4204" t="s">
        <v>482</v>
      </c>
      <c r="E4204">
        <v>222</v>
      </c>
      <c r="F4204">
        <v>4316</v>
      </c>
      <c r="G4204">
        <v>4.7</v>
      </c>
    </row>
    <row r="4205" spans="1:7" x14ac:dyDescent="0.25">
      <c r="A4205" t="s">
        <v>6117</v>
      </c>
      <c r="B4205" t="s">
        <v>6116</v>
      </c>
      <c r="C4205" t="s">
        <v>983</v>
      </c>
      <c r="D4205" t="s">
        <v>482</v>
      </c>
      <c r="E4205">
        <v>126</v>
      </c>
      <c r="F4205">
        <v>1476</v>
      </c>
      <c r="G4205">
        <v>4.3</v>
      </c>
    </row>
    <row r="4206" spans="1:7" x14ac:dyDescent="0.25">
      <c r="A4206" t="s">
        <v>11440</v>
      </c>
      <c r="B4206" t="s">
        <v>11028</v>
      </c>
      <c r="C4206" t="s">
        <v>983</v>
      </c>
      <c r="D4206" t="s">
        <v>482</v>
      </c>
      <c r="E4206">
        <v>38</v>
      </c>
      <c r="F4206">
        <v>1205</v>
      </c>
      <c r="G4206">
        <v>3.9</v>
      </c>
    </row>
    <row r="4207" spans="1:7" x14ac:dyDescent="0.25">
      <c r="A4207" t="s">
        <v>11728</v>
      </c>
      <c r="B4207" t="s">
        <v>11727</v>
      </c>
      <c r="C4207" t="s">
        <v>983</v>
      </c>
      <c r="D4207" t="s">
        <v>482</v>
      </c>
      <c r="E4207">
        <v>73</v>
      </c>
      <c r="F4207">
        <v>870</v>
      </c>
      <c r="G4207">
        <v>4.9000000000000004</v>
      </c>
    </row>
    <row r="4208" spans="1:7" x14ac:dyDescent="0.25">
      <c r="A4208" t="s">
        <v>3301</v>
      </c>
      <c r="B4208" t="s">
        <v>1904</v>
      </c>
      <c r="C4208" t="s">
        <v>983</v>
      </c>
      <c r="D4208" t="s">
        <v>482</v>
      </c>
      <c r="E4208">
        <v>35</v>
      </c>
      <c r="F4208">
        <v>975</v>
      </c>
      <c r="G4208">
        <v>3</v>
      </c>
    </row>
    <row r="4209" spans="1:7" x14ac:dyDescent="0.25">
      <c r="A4209" t="s">
        <v>6886</v>
      </c>
      <c r="B4209" t="s">
        <v>6885</v>
      </c>
      <c r="C4209" t="s">
        <v>983</v>
      </c>
      <c r="D4209" t="s">
        <v>482</v>
      </c>
      <c r="E4209">
        <v>181</v>
      </c>
      <c r="F4209">
        <v>5934</v>
      </c>
      <c r="G4209">
        <v>10</v>
      </c>
    </row>
    <row r="4210" spans="1:7" x14ac:dyDescent="0.25">
      <c r="A4210" t="s">
        <v>2383</v>
      </c>
      <c r="B4210" t="s">
        <v>8064</v>
      </c>
      <c r="C4210" t="s">
        <v>983</v>
      </c>
      <c r="D4210" t="s">
        <v>482</v>
      </c>
      <c r="E4210">
        <v>197</v>
      </c>
      <c r="F4210">
        <v>1412</v>
      </c>
      <c r="G4210">
        <v>1.1000000000000001</v>
      </c>
    </row>
    <row r="4211" spans="1:7" x14ac:dyDescent="0.25">
      <c r="A4211" t="s">
        <v>2741</v>
      </c>
      <c r="B4211" t="s">
        <v>6219</v>
      </c>
      <c r="C4211" t="s">
        <v>983</v>
      </c>
      <c r="D4211" t="s">
        <v>482</v>
      </c>
      <c r="E4211">
        <v>794</v>
      </c>
      <c r="F4211">
        <v>3015</v>
      </c>
      <c r="G4211">
        <v>0.4</v>
      </c>
    </row>
    <row r="4212" spans="1:7" x14ac:dyDescent="0.25">
      <c r="A4212" t="s">
        <v>7911</v>
      </c>
      <c r="B4212" t="s">
        <v>12308</v>
      </c>
      <c r="C4212" t="s">
        <v>983</v>
      </c>
      <c r="D4212" t="s">
        <v>482</v>
      </c>
      <c r="E4212">
        <v>49</v>
      </c>
      <c r="F4212">
        <v>996</v>
      </c>
      <c r="G4212">
        <v>2.8</v>
      </c>
    </row>
    <row r="4213" spans="1:7" x14ac:dyDescent="0.25">
      <c r="A4213" t="s">
        <v>12404</v>
      </c>
      <c r="B4213" t="s">
        <v>6966</v>
      </c>
      <c r="C4213" t="s">
        <v>983</v>
      </c>
      <c r="D4213" t="s">
        <v>482</v>
      </c>
      <c r="E4213">
        <v>5</v>
      </c>
      <c r="F4213">
        <v>1624</v>
      </c>
      <c r="G4213">
        <v>10.5</v>
      </c>
    </row>
    <row r="4214" spans="1:7" x14ac:dyDescent="0.25">
      <c r="A4214" t="s">
        <v>2241</v>
      </c>
      <c r="B4214" t="s">
        <v>10709</v>
      </c>
      <c r="C4214" t="s">
        <v>983</v>
      </c>
      <c r="D4214" t="s">
        <v>482</v>
      </c>
      <c r="E4214">
        <v>1174</v>
      </c>
      <c r="F4214">
        <v>771</v>
      </c>
      <c r="G4214">
        <v>1.2</v>
      </c>
    </row>
    <row r="4215" spans="1:7" x14ac:dyDescent="0.25">
      <c r="A4215" t="s">
        <v>2772</v>
      </c>
      <c r="B4215" t="s">
        <v>11647</v>
      </c>
      <c r="C4215" t="s">
        <v>983</v>
      </c>
      <c r="D4215" t="s">
        <v>482</v>
      </c>
      <c r="E4215">
        <v>1429</v>
      </c>
      <c r="F4215">
        <v>1131</v>
      </c>
      <c r="G4215">
        <v>1</v>
      </c>
    </row>
    <row r="4216" spans="1:7" x14ac:dyDescent="0.25">
      <c r="A4216" t="s">
        <v>6835</v>
      </c>
      <c r="B4216" t="s">
        <v>7800</v>
      </c>
      <c r="C4216" t="s">
        <v>983</v>
      </c>
      <c r="D4216" t="s">
        <v>482</v>
      </c>
      <c r="E4216">
        <v>1353</v>
      </c>
      <c r="F4216">
        <v>1652</v>
      </c>
      <c r="G4216">
        <v>1.4</v>
      </c>
    </row>
    <row r="4217" spans="1:7" x14ac:dyDescent="0.25">
      <c r="A4217" t="s">
        <v>11051</v>
      </c>
      <c r="B4217" t="s">
        <v>11050</v>
      </c>
      <c r="C4217" t="s">
        <v>732</v>
      </c>
      <c r="D4217" t="s">
        <v>487</v>
      </c>
      <c r="E4217">
        <v>139</v>
      </c>
      <c r="F4217">
        <v>7809</v>
      </c>
      <c r="G4217">
        <v>271.7</v>
      </c>
    </row>
    <row r="4218" spans="1:7" x14ac:dyDescent="0.25">
      <c r="A4218" t="s">
        <v>889</v>
      </c>
      <c r="B4218" t="s">
        <v>3633</v>
      </c>
      <c r="C4218" t="s">
        <v>732</v>
      </c>
      <c r="D4218" t="s">
        <v>487</v>
      </c>
      <c r="E4218">
        <v>214</v>
      </c>
      <c r="F4218">
        <v>1706</v>
      </c>
      <c r="G4218">
        <v>5.5</v>
      </c>
    </row>
    <row r="4219" spans="1:7" x14ac:dyDescent="0.25">
      <c r="A4219" t="s">
        <v>9379</v>
      </c>
      <c r="B4219" t="s">
        <v>9378</v>
      </c>
      <c r="C4219" t="s">
        <v>732</v>
      </c>
      <c r="D4219" t="s">
        <v>487</v>
      </c>
      <c r="E4219">
        <v>180</v>
      </c>
      <c r="F4219">
        <v>516</v>
      </c>
      <c r="G4219">
        <v>1.2</v>
      </c>
    </row>
    <row r="4220" spans="1:7" x14ac:dyDescent="0.25">
      <c r="A4220" t="s">
        <v>10656</v>
      </c>
      <c r="B4220" t="s">
        <v>10655</v>
      </c>
      <c r="C4220" t="s">
        <v>732</v>
      </c>
      <c r="D4220" t="s">
        <v>487</v>
      </c>
      <c r="E4220">
        <v>156</v>
      </c>
      <c r="F4220">
        <v>1017</v>
      </c>
      <c r="G4220">
        <v>1.3</v>
      </c>
    </row>
    <row r="4221" spans="1:7" x14ac:dyDescent="0.25">
      <c r="A4221" t="s">
        <v>9259</v>
      </c>
      <c r="B4221" t="s">
        <v>9258</v>
      </c>
      <c r="C4221" t="s">
        <v>732</v>
      </c>
      <c r="D4221" t="s">
        <v>487</v>
      </c>
      <c r="E4221">
        <v>145</v>
      </c>
      <c r="F4221">
        <v>1164</v>
      </c>
      <c r="G4221">
        <v>4.8</v>
      </c>
    </row>
    <row r="4222" spans="1:7" x14ac:dyDescent="0.25">
      <c r="A4222" t="s">
        <v>8578</v>
      </c>
      <c r="B4222" t="s">
        <v>8577</v>
      </c>
      <c r="C4222" t="s">
        <v>732</v>
      </c>
      <c r="D4222" t="s">
        <v>487</v>
      </c>
      <c r="E4222">
        <v>147</v>
      </c>
      <c r="F4222">
        <v>1661</v>
      </c>
      <c r="G4222">
        <v>3.9</v>
      </c>
    </row>
    <row r="4223" spans="1:7" x14ac:dyDescent="0.25">
      <c r="A4223" t="s">
        <v>8369</v>
      </c>
      <c r="B4223" t="s">
        <v>8368</v>
      </c>
      <c r="C4223" t="s">
        <v>732</v>
      </c>
      <c r="D4223" t="s">
        <v>487</v>
      </c>
      <c r="E4223">
        <v>137</v>
      </c>
      <c r="F4223">
        <v>786</v>
      </c>
      <c r="G4223">
        <v>4.4000000000000004</v>
      </c>
    </row>
    <row r="4224" spans="1:7" x14ac:dyDescent="0.25">
      <c r="A4224" t="s">
        <v>5490</v>
      </c>
      <c r="B4224" t="s">
        <v>11542</v>
      </c>
      <c r="C4224" t="s">
        <v>732</v>
      </c>
      <c r="D4224" t="s">
        <v>487</v>
      </c>
      <c r="E4224">
        <v>177</v>
      </c>
      <c r="F4224">
        <v>696</v>
      </c>
      <c r="G4224">
        <v>2.1</v>
      </c>
    </row>
    <row r="4225" spans="1:7" x14ac:dyDescent="0.25">
      <c r="A4225" t="s">
        <v>5822</v>
      </c>
      <c r="B4225" t="s">
        <v>5821</v>
      </c>
      <c r="C4225" t="s">
        <v>732</v>
      </c>
      <c r="D4225" t="s">
        <v>487</v>
      </c>
      <c r="E4225">
        <v>147</v>
      </c>
      <c r="F4225">
        <v>2215</v>
      </c>
      <c r="G4225">
        <v>7</v>
      </c>
    </row>
    <row r="4226" spans="1:7" x14ac:dyDescent="0.25">
      <c r="A4226" t="s">
        <v>1101</v>
      </c>
      <c r="B4226" t="s">
        <v>1100</v>
      </c>
      <c r="C4226" t="s">
        <v>732</v>
      </c>
      <c r="D4226" t="s">
        <v>487</v>
      </c>
      <c r="E4226">
        <v>199</v>
      </c>
      <c r="F4226">
        <v>1068</v>
      </c>
      <c r="G4226">
        <v>9.3000000000000007</v>
      </c>
    </row>
    <row r="4227" spans="1:7" x14ac:dyDescent="0.25">
      <c r="A4227" t="s">
        <v>2681</v>
      </c>
      <c r="B4227" t="s">
        <v>5078</v>
      </c>
      <c r="C4227" t="s">
        <v>732</v>
      </c>
      <c r="D4227" t="s">
        <v>487</v>
      </c>
      <c r="E4227">
        <v>500</v>
      </c>
      <c r="F4227">
        <v>1151</v>
      </c>
      <c r="G4227">
        <v>2.5</v>
      </c>
    </row>
    <row r="4228" spans="1:7" x14ac:dyDescent="0.25">
      <c r="A4228" t="s">
        <v>11616</v>
      </c>
      <c r="B4228" t="s">
        <v>11615</v>
      </c>
      <c r="C4228" t="s">
        <v>732</v>
      </c>
      <c r="D4228" t="s">
        <v>487</v>
      </c>
      <c r="E4228">
        <v>535</v>
      </c>
      <c r="F4228">
        <v>2311</v>
      </c>
      <c r="G4228">
        <v>2.9</v>
      </c>
    </row>
    <row r="4229" spans="1:7" x14ac:dyDescent="0.25">
      <c r="A4229" t="s">
        <v>2363</v>
      </c>
      <c r="B4229" t="s">
        <v>12459</v>
      </c>
      <c r="C4229" t="s">
        <v>732</v>
      </c>
      <c r="D4229" t="s">
        <v>487</v>
      </c>
      <c r="E4229">
        <v>542</v>
      </c>
      <c r="F4229">
        <v>2119</v>
      </c>
      <c r="G4229">
        <v>6.8</v>
      </c>
    </row>
    <row r="4230" spans="1:7" x14ac:dyDescent="0.25">
      <c r="A4230" t="s">
        <v>3043</v>
      </c>
      <c r="B4230" t="s">
        <v>11914</v>
      </c>
      <c r="C4230" t="s">
        <v>732</v>
      </c>
      <c r="D4230" t="s">
        <v>487</v>
      </c>
      <c r="E4230">
        <v>152</v>
      </c>
      <c r="F4230">
        <v>3653</v>
      </c>
      <c r="G4230">
        <v>10.6</v>
      </c>
    </row>
    <row r="4231" spans="1:7" x14ac:dyDescent="0.25">
      <c r="A4231" t="s">
        <v>3201</v>
      </c>
      <c r="B4231" t="s">
        <v>7451</v>
      </c>
      <c r="C4231" t="s">
        <v>732</v>
      </c>
      <c r="D4231" t="s">
        <v>487</v>
      </c>
      <c r="E4231">
        <v>205</v>
      </c>
      <c r="F4231">
        <v>4781</v>
      </c>
      <c r="G4231">
        <v>7.8</v>
      </c>
    </row>
    <row r="4232" spans="1:7" x14ac:dyDescent="0.25">
      <c r="A4232" t="s">
        <v>1659</v>
      </c>
      <c r="B4232" t="s">
        <v>11506</v>
      </c>
      <c r="C4232" t="s">
        <v>732</v>
      </c>
      <c r="D4232" t="s">
        <v>487</v>
      </c>
      <c r="E4232">
        <v>150</v>
      </c>
      <c r="F4232">
        <v>3133</v>
      </c>
      <c r="G4232">
        <v>9.8000000000000007</v>
      </c>
    </row>
    <row r="4233" spans="1:7" x14ac:dyDescent="0.25">
      <c r="A4233" t="s">
        <v>3666</v>
      </c>
      <c r="B4233" t="s">
        <v>11576</v>
      </c>
      <c r="C4233" t="s">
        <v>732</v>
      </c>
      <c r="D4233" t="s">
        <v>487</v>
      </c>
      <c r="E4233">
        <v>261</v>
      </c>
      <c r="F4233">
        <v>842</v>
      </c>
      <c r="G4233">
        <v>5.8</v>
      </c>
    </row>
    <row r="4234" spans="1:7" x14ac:dyDescent="0.25">
      <c r="A4234" t="s">
        <v>12153</v>
      </c>
      <c r="B4234" t="s">
        <v>12152</v>
      </c>
      <c r="C4234" t="s">
        <v>732</v>
      </c>
      <c r="D4234" t="s">
        <v>487</v>
      </c>
      <c r="E4234">
        <v>145</v>
      </c>
      <c r="F4234">
        <v>536</v>
      </c>
      <c r="G4234">
        <v>6.4</v>
      </c>
    </row>
    <row r="4235" spans="1:7" x14ac:dyDescent="0.25">
      <c r="A4235" t="s">
        <v>8139</v>
      </c>
      <c r="B4235" t="s">
        <v>8138</v>
      </c>
      <c r="C4235" t="s">
        <v>732</v>
      </c>
      <c r="D4235" t="s">
        <v>487</v>
      </c>
      <c r="E4235">
        <v>148</v>
      </c>
      <c r="F4235">
        <v>568</v>
      </c>
      <c r="G4235">
        <v>4</v>
      </c>
    </row>
    <row r="4236" spans="1:7" x14ac:dyDescent="0.25">
      <c r="A4236" t="s">
        <v>8681</v>
      </c>
      <c r="B4236" t="s">
        <v>8680</v>
      </c>
      <c r="C4236" t="s">
        <v>732</v>
      </c>
      <c r="D4236" t="s">
        <v>487</v>
      </c>
      <c r="E4236">
        <v>157</v>
      </c>
      <c r="F4236">
        <v>763</v>
      </c>
      <c r="G4236">
        <v>2.1</v>
      </c>
    </row>
    <row r="4237" spans="1:7" x14ac:dyDescent="0.25">
      <c r="A4237" t="s">
        <v>9070</v>
      </c>
      <c r="B4237" t="s">
        <v>9069</v>
      </c>
      <c r="C4237" t="s">
        <v>732</v>
      </c>
      <c r="D4237" t="s">
        <v>487</v>
      </c>
      <c r="E4237">
        <v>165</v>
      </c>
      <c r="F4237">
        <v>609</v>
      </c>
      <c r="G4237">
        <v>2.2000000000000002</v>
      </c>
    </row>
    <row r="4238" spans="1:7" x14ac:dyDescent="0.25">
      <c r="A4238" t="s">
        <v>9583</v>
      </c>
      <c r="B4238" t="s">
        <v>9582</v>
      </c>
      <c r="C4238" t="s">
        <v>732</v>
      </c>
      <c r="D4238" t="s">
        <v>487</v>
      </c>
      <c r="E4238">
        <v>157</v>
      </c>
      <c r="F4238">
        <v>378</v>
      </c>
      <c r="G4238">
        <v>4.9000000000000004</v>
      </c>
    </row>
    <row r="4239" spans="1:7" x14ac:dyDescent="0.25">
      <c r="A4239" t="s">
        <v>5667</v>
      </c>
      <c r="B4239" t="s">
        <v>5666</v>
      </c>
      <c r="C4239" t="s">
        <v>732</v>
      </c>
      <c r="D4239" t="s">
        <v>487</v>
      </c>
      <c r="E4239">
        <v>159</v>
      </c>
      <c r="F4239">
        <v>173</v>
      </c>
      <c r="G4239">
        <v>1.7000000000000002</v>
      </c>
    </row>
    <row r="4240" spans="1:7" x14ac:dyDescent="0.25">
      <c r="A4240" t="s">
        <v>8314</v>
      </c>
      <c r="B4240" t="s">
        <v>8313</v>
      </c>
      <c r="C4240" t="s">
        <v>732</v>
      </c>
      <c r="D4240" t="s">
        <v>487</v>
      </c>
      <c r="E4240">
        <v>154</v>
      </c>
      <c r="F4240">
        <v>306</v>
      </c>
      <c r="G4240">
        <v>1.3</v>
      </c>
    </row>
    <row r="4241" spans="1:7" x14ac:dyDescent="0.25">
      <c r="A4241" t="s">
        <v>6329</v>
      </c>
      <c r="B4241" t="s">
        <v>11451</v>
      </c>
      <c r="C4241" t="s">
        <v>732</v>
      </c>
      <c r="D4241" t="s">
        <v>487</v>
      </c>
      <c r="E4241">
        <v>213</v>
      </c>
      <c r="F4241">
        <v>2574</v>
      </c>
      <c r="G4241">
        <v>10.8</v>
      </c>
    </row>
    <row r="4242" spans="1:7" x14ac:dyDescent="0.25">
      <c r="A4242" t="s">
        <v>1867</v>
      </c>
      <c r="B4242" t="s">
        <v>11629</v>
      </c>
      <c r="C4242" t="s">
        <v>732</v>
      </c>
      <c r="D4242" t="s">
        <v>487</v>
      </c>
      <c r="E4242">
        <v>302</v>
      </c>
      <c r="F4242">
        <v>310</v>
      </c>
      <c r="G4242">
        <v>1.9</v>
      </c>
    </row>
    <row r="4243" spans="1:7" x14ac:dyDescent="0.25">
      <c r="A4243" t="s">
        <v>2022</v>
      </c>
      <c r="B4243" t="s">
        <v>4808</v>
      </c>
      <c r="C4243" t="s">
        <v>732</v>
      </c>
      <c r="D4243" t="s">
        <v>487</v>
      </c>
      <c r="E4243">
        <v>158</v>
      </c>
      <c r="F4243">
        <v>789</v>
      </c>
      <c r="G4243">
        <v>5.7</v>
      </c>
    </row>
    <row r="4244" spans="1:7" x14ac:dyDescent="0.25">
      <c r="A4244" t="s">
        <v>2257</v>
      </c>
      <c r="B4244" t="s">
        <v>5429</v>
      </c>
      <c r="C4244" t="s">
        <v>732</v>
      </c>
      <c r="D4244" t="s">
        <v>487</v>
      </c>
      <c r="E4244">
        <v>130</v>
      </c>
      <c r="F4244">
        <v>1705</v>
      </c>
      <c r="G4244">
        <v>12.6</v>
      </c>
    </row>
    <row r="4245" spans="1:7" x14ac:dyDescent="0.25">
      <c r="A4245" t="s">
        <v>3105</v>
      </c>
      <c r="B4245" t="s">
        <v>5815</v>
      </c>
      <c r="C4245" t="s">
        <v>732</v>
      </c>
      <c r="D4245" t="s">
        <v>487</v>
      </c>
      <c r="E4245">
        <v>204</v>
      </c>
      <c r="F4245">
        <v>1542</v>
      </c>
      <c r="G4245">
        <v>2.9</v>
      </c>
    </row>
    <row r="4246" spans="1:7" x14ac:dyDescent="0.25">
      <c r="A4246" t="s">
        <v>2262</v>
      </c>
      <c r="B4246" t="s">
        <v>11661</v>
      </c>
      <c r="C4246" t="s">
        <v>732</v>
      </c>
      <c r="D4246" t="s">
        <v>487</v>
      </c>
      <c r="E4246">
        <v>258</v>
      </c>
      <c r="F4246">
        <v>1546</v>
      </c>
      <c r="G4246">
        <v>3.1</v>
      </c>
    </row>
    <row r="4247" spans="1:7" x14ac:dyDescent="0.25">
      <c r="A4247" t="s">
        <v>2793</v>
      </c>
      <c r="B4247" t="s">
        <v>12418</v>
      </c>
      <c r="C4247" t="s">
        <v>732</v>
      </c>
      <c r="D4247" t="s">
        <v>487</v>
      </c>
      <c r="E4247">
        <v>175</v>
      </c>
      <c r="F4247">
        <v>1239</v>
      </c>
      <c r="G4247">
        <v>3.3</v>
      </c>
    </row>
    <row r="4248" spans="1:7" x14ac:dyDescent="0.25">
      <c r="A4248" t="s">
        <v>8468</v>
      </c>
      <c r="B4248" t="s">
        <v>8467</v>
      </c>
      <c r="C4248" t="s">
        <v>732</v>
      </c>
      <c r="D4248" t="s">
        <v>487</v>
      </c>
      <c r="E4248">
        <v>500</v>
      </c>
      <c r="F4248">
        <v>2526</v>
      </c>
      <c r="G4248">
        <v>1.8</v>
      </c>
    </row>
    <row r="4249" spans="1:7" x14ac:dyDescent="0.25">
      <c r="A4249" t="s">
        <v>2390</v>
      </c>
      <c r="B4249" t="s">
        <v>4913</v>
      </c>
      <c r="C4249" t="s">
        <v>732</v>
      </c>
      <c r="D4249" t="s">
        <v>487</v>
      </c>
      <c r="E4249">
        <v>280</v>
      </c>
      <c r="F4249">
        <v>1725</v>
      </c>
      <c r="G4249">
        <v>1.6</v>
      </c>
    </row>
    <row r="4250" spans="1:7" x14ac:dyDescent="0.25">
      <c r="A4250" t="s">
        <v>11320</v>
      </c>
      <c r="B4250" t="s">
        <v>11319</v>
      </c>
      <c r="C4250" t="s">
        <v>732</v>
      </c>
      <c r="D4250" t="s">
        <v>487</v>
      </c>
      <c r="E4250">
        <v>141</v>
      </c>
      <c r="F4250">
        <v>763</v>
      </c>
      <c r="G4250">
        <v>31.1</v>
      </c>
    </row>
    <row r="4251" spans="1:7" x14ac:dyDescent="0.25">
      <c r="A4251" t="s">
        <v>3289</v>
      </c>
      <c r="B4251" t="s">
        <v>11281</v>
      </c>
      <c r="C4251" t="s">
        <v>732</v>
      </c>
      <c r="D4251" t="s">
        <v>487</v>
      </c>
      <c r="E4251">
        <v>255</v>
      </c>
      <c r="F4251">
        <v>1495</v>
      </c>
      <c r="G4251">
        <v>5.6</v>
      </c>
    </row>
    <row r="4252" spans="1:7" x14ac:dyDescent="0.25">
      <c r="A4252" t="s">
        <v>997</v>
      </c>
      <c r="B4252" t="s">
        <v>9736</v>
      </c>
      <c r="C4252" t="s">
        <v>732</v>
      </c>
      <c r="D4252" t="s">
        <v>487</v>
      </c>
      <c r="E4252">
        <v>299</v>
      </c>
      <c r="F4252">
        <v>453</v>
      </c>
      <c r="G4252">
        <v>1.4</v>
      </c>
    </row>
    <row r="4253" spans="1:7" x14ac:dyDescent="0.25">
      <c r="A4253" t="s">
        <v>733</v>
      </c>
      <c r="B4253" t="s">
        <v>4396</v>
      </c>
      <c r="C4253" t="s">
        <v>732</v>
      </c>
      <c r="D4253" t="s">
        <v>487</v>
      </c>
      <c r="E4253">
        <v>227</v>
      </c>
      <c r="F4253">
        <v>2594</v>
      </c>
      <c r="G4253">
        <v>3.9</v>
      </c>
    </row>
    <row r="4254" spans="1:7" x14ac:dyDescent="0.25">
      <c r="A4254" t="s">
        <v>1696</v>
      </c>
      <c r="B4254" t="s">
        <v>1695</v>
      </c>
      <c r="C4254" t="s">
        <v>732</v>
      </c>
      <c r="D4254" t="s">
        <v>487</v>
      </c>
      <c r="E4254">
        <v>224</v>
      </c>
      <c r="F4254">
        <v>1805</v>
      </c>
      <c r="G4254">
        <v>4.0999999999999996</v>
      </c>
    </row>
    <row r="4255" spans="1:7" x14ac:dyDescent="0.25">
      <c r="A4255" t="s">
        <v>2278</v>
      </c>
      <c r="B4255" t="s">
        <v>2915</v>
      </c>
      <c r="C4255" t="s">
        <v>732</v>
      </c>
      <c r="D4255" t="s">
        <v>487</v>
      </c>
      <c r="E4255">
        <v>187</v>
      </c>
      <c r="F4255">
        <v>355</v>
      </c>
      <c r="G4255">
        <v>2.7</v>
      </c>
    </row>
    <row r="4256" spans="1:7" x14ac:dyDescent="0.25">
      <c r="A4256" t="s">
        <v>2289</v>
      </c>
      <c r="B4256" t="s">
        <v>6179</v>
      </c>
      <c r="C4256" t="s">
        <v>732</v>
      </c>
      <c r="D4256" t="s">
        <v>487</v>
      </c>
      <c r="E4256">
        <v>189</v>
      </c>
      <c r="F4256">
        <v>657</v>
      </c>
      <c r="G4256">
        <v>1.8</v>
      </c>
    </row>
    <row r="4257" spans="1:7" x14ac:dyDescent="0.25">
      <c r="A4257" t="s">
        <v>2058</v>
      </c>
      <c r="B4257" t="s">
        <v>7040</v>
      </c>
      <c r="C4257" t="s">
        <v>732</v>
      </c>
      <c r="D4257" t="s">
        <v>487</v>
      </c>
      <c r="E4257">
        <v>173</v>
      </c>
      <c r="F4257">
        <v>1011</v>
      </c>
      <c r="G4257">
        <v>2.9</v>
      </c>
    </row>
    <row r="4258" spans="1:7" x14ac:dyDescent="0.25">
      <c r="A4258" t="s">
        <v>8244</v>
      </c>
      <c r="B4258" t="s">
        <v>8243</v>
      </c>
      <c r="C4258" t="s">
        <v>732</v>
      </c>
      <c r="D4258" t="s">
        <v>487</v>
      </c>
      <c r="E4258">
        <v>144</v>
      </c>
      <c r="F4258">
        <v>569</v>
      </c>
      <c r="G4258">
        <v>16.7</v>
      </c>
    </row>
    <row r="4259" spans="1:7" x14ac:dyDescent="0.25">
      <c r="A4259" t="s">
        <v>4725</v>
      </c>
      <c r="B4259" t="s">
        <v>7834</v>
      </c>
      <c r="C4259" t="s">
        <v>732</v>
      </c>
      <c r="D4259" t="s">
        <v>487</v>
      </c>
      <c r="E4259">
        <v>178</v>
      </c>
      <c r="F4259">
        <v>3403</v>
      </c>
      <c r="G4259">
        <v>4.2</v>
      </c>
    </row>
    <row r="4260" spans="1:7" x14ac:dyDescent="0.25">
      <c r="A4260" t="s">
        <v>5676</v>
      </c>
      <c r="B4260" t="s">
        <v>5675</v>
      </c>
      <c r="C4260" t="s">
        <v>732</v>
      </c>
      <c r="D4260" t="s">
        <v>487</v>
      </c>
      <c r="E4260">
        <v>143</v>
      </c>
      <c r="F4260">
        <v>2225</v>
      </c>
      <c r="G4260">
        <v>26.8</v>
      </c>
    </row>
    <row r="4261" spans="1:7" x14ac:dyDescent="0.25">
      <c r="A4261" t="s">
        <v>10357</v>
      </c>
      <c r="B4261" t="s">
        <v>11240</v>
      </c>
      <c r="C4261" t="s">
        <v>732</v>
      </c>
      <c r="D4261" t="s">
        <v>487</v>
      </c>
      <c r="E4261">
        <v>123</v>
      </c>
      <c r="F4261">
        <v>1588</v>
      </c>
      <c r="G4261">
        <v>5</v>
      </c>
    </row>
    <row r="4262" spans="1:7" x14ac:dyDescent="0.25">
      <c r="A4262" t="s">
        <v>5528</v>
      </c>
      <c r="B4262" t="s">
        <v>7148</v>
      </c>
      <c r="C4262" t="s">
        <v>732</v>
      </c>
      <c r="D4262" t="s">
        <v>487</v>
      </c>
      <c r="E4262">
        <v>584</v>
      </c>
      <c r="F4262">
        <v>2275</v>
      </c>
      <c r="G4262">
        <v>1</v>
      </c>
    </row>
    <row r="4263" spans="1:7" x14ac:dyDescent="0.25">
      <c r="A4263" t="s">
        <v>3795</v>
      </c>
      <c r="B4263" t="s">
        <v>3794</v>
      </c>
      <c r="C4263" t="s">
        <v>732</v>
      </c>
      <c r="D4263" t="s">
        <v>487</v>
      </c>
      <c r="E4263">
        <v>265</v>
      </c>
      <c r="F4263">
        <v>897</v>
      </c>
      <c r="G4263">
        <v>1.6</v>
      </c>
    </row>
    <row r="4264" spans="1:7" x14ac:dyDescent="0.25">
      <c r="A4264" t="s">
        <v>3930</v>
      </c>
      <c r="B4264" t="s">
        <v>11411</v>
      </c>
      <c r="C4264" t="s">
        <v>732</v>
      </c>
      <c r="D4264" t="s">
        <v>487</v>
      </c>
      <c r="E4264">
        <v>251</v>
      </c>
      <c r="F4264">
        <v>1415</v>
      </c>
      <c r="G4264">
        <v>2.9</v>
      </c>
    </row>
    <row r="4265" spans="1:7" x14ac:dyDescent="0.25">
      <c r="A4265" t="s">
        <v>2535</v>
      </c>
      <c r="B4265" t="s">
        <v>12489</v>
      </c>
      <c r="C4265" t="s">
        <v>732</v>
      </c>
      <c r="D4265" t="s">
        <v>487</v>
      </c>
      <c r="E4265">
        <v>150</v>
      </c>
      <c r="F4265">
        <v>431</v>
      </c>
      <c r="G4265">
        <v>5</v>
      </c>
    </row>
    <row r="4266" spans="1:7" x14ac:dyDescent="0.25">
      <c r="A4266" t="s">
        <v>8837</v>
      </c>
      <c r="B4266" t="s">
        <v>8836</v>
      </c>
      <c r="C4266" t="s">
        <v>732</v>
      </c>
      <c r="D4266" t="s">
        <v>487</v>
      </c>
      <c r="E4266">
        <v>144</v>
      </c>
      <c r="F4266">
        <v>462</v>
      </c>
      <c r="G4266">
        <v>7.3</v>
      </c>
    </row>
    <row r="4267" spans="1:7" x14ac:dyDescent="0.25">
      <c r="A4267" t="s">
        <v>3367</v>
      </c>
      <c r="B4267" t="s">
        <v>3366</v>
      </c>
      <c r="C4267" t="s">
        <v>732</v>
      </c>
      <c r="D4267" t="s">
        <v>487</v>
      </c>
      <c r="E4267">
        <v>118</v>
      </c>
      <c r="F4267">
        <v>2084</v>
      </c>
      <c r="G4267">
        <v>3.2</v>
      </c>
    </row>
    <row r="4268" spans="1:7" x14ac:dyDescent="0.25">
      <c r="A4268" t="s">
        <v>5248</v>
      </c>
      <c r="B4268" t="s">
        <v>8087</v>
      </c>
      <c r="C4268" t="s">
        <v>732</v>
      </c>
      <c r="D4268" t="s">
        <v>487</v>
      </c>
      <c r="E4268">
        <v>118</v>
      </c>
      <c r="F4268">
        <v>982</v>
      </c>
      <c r="G4268">
        <v>2.2000000000000002</v>
      </c>
    </row>
    <row r="4269" spans="1:7" x14ac:dyDescent="0.25">
      <c r="A4269" t="s">
        <v>6669</v>
      </c>
      <c r="B4269" t="s">
        <v>8024</v>
      </c>
      <c r="C4269" t="s">
        <v>732</v>
      </c>
      <c r="D4269" t="s">
        <v>487</v>
      </c>
      <c r="E4269">
        <v>180</v>
      </c>
      <c r="F4269">
        <v>1077</v>
      </c>
      <c r="G4269">
        <v>2.7</v>
      </c>
    </row>
    <row r="4270" spans="1:7" x14ac:dyDescent="0.25">
      <c r="A4270" t="s">
        <v>6654</v>
      </c>
      <c r="B4270" t="s">
        <v>12464</v>
      </c>
      <c r="C4270" t="s">
        <v>732</v>
      </c>
      <c r="D4270" t="s">
        <v>487</v>
      </c>
      <c r="E4270">
        <v>148</v>
      </c>
      <c r="F4270">
        <v>18358</v>
      </c>
      <c r="G4270">
        <v>34.6</v>
      </c>
    </row>
    <row r="4271" spans="1:7" x14ac:dyDescent="0.25">
      <c r="A4271" t="s">
        <v>3334</v>
      </c>
      <c r="B4271" t="s">
        <v>10181</v>
      </c>
      <c r="C4271" t="s">
        <v>732</v>
      </c>
      <c r="D4271" t="s">
        <v>487</v>
      </c>
      <c r="E4271">
        <v>307</v>
      </c>
      <c r="F4271">
        <v>4874</v>
      </c>
      <c r="G4271">
        <v>1.7000000000000002</v>
      </c>
    </row>
    <row r="4272" spans="1:7" x14ac:dyDescent="0.25">
      <c r="A4272" t="s">
        <v>2819</v>
      </c>
      <c r="B4272" t="s">
        <v>6781</v>
      </c>
      <c r="C4272" t="s">
        <v>732</v>
      </c>
      <c r="D4272" t="s">
        <v>487</v>
      </c>
      <c r="E4272">
        <v>212</v>
      </c>
      <c r="F4272">
        <v>1447</v>
      </c>
      <c r="G4272">
        <v>3.7</v>
      </c>
    </row>
    <row r="4273" spans="1:7" x14ac:dyDescent="0.25">
      <c r="A4273" t="s">
        <v>5649</v>
      </c>
      <c r="B4273" t="s">
        <v>9040</v>
      </c>
      <c r="C4273" t="s">
        <v>732</v>
      </c>
      <c r="D4273" t="s">
        <v>487</v>
      </c>
      <c r="E4273">
        <v>530</v>
      </c>
      <c r="F4273">
        <v>2372</v>
      </c>
      <c r="G4273">
        <v>2.4</v>
      </c>
    </row>
    <row r="4274" spans="1:7" x14ac:dyDescent="0.25">
      <c r="A4274" t="s">
        <v>4721</v>
      </c>
      <c r="B4274" t="s">
        <v>4720</v>
      </c>
      <c r="C4274" t="s">
        <v>732</v>
      </c>
      <c r="D4274" t="s">
        <v>487</v>
      </c>
      <c r="E4274">
        <v>141</v>
      </c>
      <c r="F4274">
        <v>702</v>
      </c>
      <c r="G4274">
        <v>10.9</v>
      </c>
    </row>
    <row r="4275" spans="1:7" x14ac:dyDescent="0.25">
      <c r="A4275" t="s">
        <v>7968</v>
      </c>
      <c r="B4275" t="s">
        <v>8769</v>
      </c>
      <c r="C4275" t="s">
        <v>732</v>
      </c>
      <c r="D4275" t="s">
        <v>487</v>
      </c>
      <c r="E4275">
        <v>140</v>
      </c>
      <c r="F4275">
        <v>1634</v>
      </c>
      <c r="G4275">
        <v>5.6</v>
      </c>
    </row>
    <row r="4276" spans="1:7" x14ac:dyDescent="0.25">
      <c r="A4276" t="s">
        <v>7322</v>
      </c>
      <c r="B4276" t="s">
        <v>7321</v>
      </c>
      <c r="C4276" t="s">
        <v>732</v>
      </c>
      <c r="D4276" t="s">
        <v>487</v>
      </c>
      <c r="E4276">
        <v>393</v>
      </c>
      <c r="F4276">
        <v>3003</v>
      </c>
      <c r="G4276">
        <v>4.8</v>
      </c>
    </row>
    <row r="4277" spans="1:7" x14ac:dyDescent="0.25">
      <c r="A4277" t="s">
        <v>11185</v>
      </c>
      <c r="B4277" t="s">
        <v>11184</v>
      </c>
      <c r="C4277" t="s">
        <v>732</v>
      </c>
      <c r="D4277" t="s">
        <v>487</v>
      </c>
      <c r="E4277">
        <v>463</v>
      </c>
      <c r="F4277">
        <v>385</v>
      </c>
      <c r="G4277">
        <v>1.6</v>
      </c>
    </row>
    <row r="4278" spans="1:7" x14ac:dyDescent="0.25">
      <c r="A4278" t="s">
        <v>2514</v>
      </c>
      <c r="B4278" t="s">
        <v>8351</v>
      </c>
      <c r="C4278" t="s">
        <v>732</v>
      </c>
      <c r="D4278" t="s">
        <v>487</v>
      </c>
      <c r="E4278">
        <v>169</v>
      </c>
      <c r="F4278">
        <v>685</v>
      </c>
      <c r="G4278">
        <v>3.5</v>
      </c>
    </row>
    <row r="4279" spans="1:7" x14ac:dyDescent="0.25">
      <c r="A4279" t="s">
        <v>6234</v>
      </c>
      <c r="B4279" t="s">
        <v>7077</v>
      </c>
      <c r="C4279" t="s">
        <v>732</v>
      </c>
      <c r="D4279" t="s">
        <v>487</v>
      </c>
      <c r="E4279">
        <v>156</v>
      </c>
      <c r="F4279">
        <v>997</v>
      </c>
      <c r="G4279">
        <v>4.9000000000000004</v>
      </c>
    </row>
    <row r="4280" spans="1:7" x14ac:dyDescent="0.25">
      <c r="A4280" t="s">
        <v>4443</v>
      </c>
      <c r="B4280" t="s">
        <v>6130</v>
      </c>
      <c r="C4280" t="s">
        <v>732</v>
      </c>
      <c r="D4280" t="s">
        <v>487</v>
      </c>
      <c r="E4280">
        <v>171</v>
      </c>
      <c r="F4280">
        <v>4744</v>
      </c>
      <c r="G4280">
        <v>19.3</v>
      </c>
    </row>
    <row r="4281" spans="1:7" x14ac:dyDescent="0.25">
      <c r="A4281" t="s">
        <v>2684</v>
      </c>
      <c r="B4281" t="s">
        <v>2683</v>
      </c>
      <c r="C4281" t="s">
        <v>732</v>
      </c>
      <c r="D4281" t="s">
        <v>487</v>
      </c>
      <c r="E4281">
        <v>132</v>
      </c>
      <c r="F4281">
        <v>2532</v>
      </c>
      <c r="G4281">
        <v>6</v>
      </c>
    </row>
    <row r="4282" spans="1:7" x14ac:dyDescent="0.25">
      <c r="A4282" t="s">
        <v>8210</v>
      </c>
      <c r="B4282" t="s">
        <v>8209</v>
      </c>
      <c r="C4282" t="s">
        <v>732</v>
      </c>
      <c r="D4282" t="s">
        <v>487</v>
      </c>
      <c r="E4282">
        <v>121</v>
      </c>
      <c r="F4282">
        <v>1332</v>
      </c>
      <c r="G4282">
        <v>4.9000000000000004</v>
      </c>
    </row>
    <row r="4283" spans="1:7" x14ac:dyDescent="0.25">
      <c r="A4283" t="s">
        <v>3935</v>
      </c>
      <c r="B4283" t="s">
        <v>10859</v>
      </c>
      <c r="C4283" t="s">
        <v>732</v>
      </c>
      <c r="D4283" t="s">
        <v>487</v>
      </c>
      <c r="E4283">
        <v>110</v>
      </c>
      <c r="F4283">
        <v>1136</v>
      </c>
      <c r="G4283">
        <v>2.2999999999999998</v>
      </c>
    </row>
    <row r="4284" spans="1:7" x14ac:dyDescent="0.25">
      <c r="A4284" t="s">
        <v>3148</v>
      </c>
      <c r="B4284" t="s">
        <v>10577</v>
      </c>
      <c r="C4284" t="s">
        <v>732</v>
      </c>
      <c r="D4284" t="s">
        <v>487</v>
      </c>
      <c r="E4284">
        <v>146</v>
      </c>
      <c r="F4284">
        <v>629</v>
      </c>
      <c r="G4284">
        <v>5.3</v>
      </c>
    </row>
    <row r="4285" spans="1:7" x14ac:dyDescent="0.25">
      <c r="A4285" t="s">
        <v>6216</v>
      </c>
      <c r="B4285" t="s">
        <v>6215</v>
      </c>
      <c r="C4285" t="s">
        <v>732</v>
      </c>
      <c r="D4285" t="s">
        <v>487</v>
      </c>
      <c r="E4285">
        <v>274</v>
      </c>
      <c r="F4285">
        <v>2927</v>
      </c>
      <c r="G4285">
        <v>1.9</v>
      </c>
    </row>
    <row r="4286" spans="1:7" x14ac:dyDescent="0.25">
      <c r="A4286" t="s">
        <v>12144</v>
      </c>
      <c r="B4286" t="s">
        <v>12143</v>
      </c>
      <c r="C4286" t="s">
        <v>732</v>
      </c>
      <c r="D4286" t="s">
        <v>487</v>
      </c>
      <c r="E4286">
        <v>152</v>
      </c>
      <c r="F4286">
        <v>2798</v>
      </c>
      <c r="G4286">
        <v>4.0999999999999996</v>
      </c>
    </row>
    <row r="4287" spans="1:7" x14ac:dyDescent="0.25">
      <c r="A4287" t="s">
        <v>8871</v>
      </c>
      <c r="B4287" t="s">
        <v>8870</v>
      </c>
      <c r="C4287" t="s">
        <v>732</v>
      </c>
      <c r="D4287" t="s">
        <v>487</v>
      </c>
      <c r="E4287">
        <v>161</v>
      </c>
      <c r="F4287">
        <v>835</v>
      </c>
      <c r="G4287">
        <v>1.8</v>
      </c>
    </row>
    <row r="4288" spans="1:7" x14ac:dyDescent="0.25">
      <c r="A4288" t="s">
        <v>7320</v>
      </c>
      <c r="B4288" t="s">
        <v>7319</v>
      </c>
      <c r="C4288" t="s">
        <v>732</v>
      </c>
      <c r="D4288" t="s">
        <v>487</v>
      </c>
      <c r="E4288">
        <v>188</v>
      </c>
      <c r="F4288">
        <v>2241</v>
      </c>
      <c r="G4288">
        <v>2.1</v>
      </c>
    </row>
    <row r="4289" spans="1:7" x14ac:dyDescent="0.25">
      <c r="A4289" t="s">
        <v>8404</v>
      </c>
      <c r="B4289" t="s">
        <v>11108</v>
      </c>
      <c r="C4289" t="s">
        <v>732</v>
      </c>
      <c r="D4289" t="s">
        <v>487</v>
      </c>
      <c r="E4289">
        <v>136</v>
      </c>
      <c r="F4289">
        <v>1887</v>
      </c>
      <c r="G4289">
        <v>2</v>
      </c>
    </row>
    <row r="4290" spans="1:7" x14ac:dyDescent="0.25">
      <c r="A4290" t="s">
        <v>3869</v>
      </c>
      <c r="B4290" t="s">
        <v>10780</v>
      </c>
      <c r="C4290" t="s">
        <v>732</v>
      </c>
      <c r="D4290" t="s">
        <v>487</v>
      </c>
      <c r="E4290">
        <v>290</v>
      </c>
      <c r="F4290">
        <v>2636</v>
      </c>
      <c r="G4290">
        <v>12</v>
      </c>
    </row>
    <row r="4291" spans="1:7" x14ac:dyDescent="0.25">
      <c r="A4291" t="s">
        <v>6073</v>
      </c>
      <c r="B4291" t="s">
        <v>6072</v>
      </c>
      <c r="C4291" t="s">
        <v>732</v>
      </c>
      <c r="D4291" t="s">
        <v>487</v>
      </c>
      <c r="E4291">
        <v>555</v>
      </c>
      <c r="F4291">
        <v>3149</v>
      </c>
      <c r="G4291">
        <v>1.4</v>
      </c>
    </row>
    <row r="4292" spans="1:7" x14ac:dyDescent="0.25">
      <c r="A4292" t="s">
        <v>3839</v>
      </c>
      <c r="B4292" t="s">
        <v>3838</v>
      </c>
      <c r="C4292" t="s">
        <v>732</v>
      </c>
      <c r="D4292" t="s">
        <v>487</v>
      </c>
      <c r="E4292">
        <v>134</v>
      </c>
      <c r="F4292">
        <v>1648</v>
      </c>
      <c r="G4292">
        <v>4.4000000000000004</v>
      </c>
    </row>
    <row r="4293" spans="1:7" x14ac:dyDescent="0.25">
      <c r="A4293" t="s">
        <v>4239</v>
      </c>
      <c r="B4293" t="s">
        <v>4238</v>
      </c>
      <c r="C4293" t="s">
        <v>732</v>
      </c>
      <c r="D4293" t="s">
        <v>487</v>
      </c>
      <c r="E4293">
        <v>220</v>
      </c>
      <c r="F4293">
        <v>1451</v>
      </c>
      <c r="G4293">
        <v>4.0999999999999996</v>
      </c>
    </row>
    <row r="4294" spans="1:7" x14ac:dyDescent="0.25">
      <c r="A4294" t="s">
        <v>7345</v>
      </c>
      <c r="B4294" t="s">
        <v>7344</v>
      </c>
      <c r="C4294" t="s">
        <v>732</v>
      </c>
      <c r="D4294" t="s">
        <v>487</v>
      </c>
      <c r="E4294">
        <v>236</v>
      </c>
      <c r="F4294">
        <v>1885</v>
      </c>
      <c r="G4294">
        <v>3.1</v>
      </c>
    </row>
    <row r="4295" spans="1:7" x14ac:dyDescent="0.25">
      <c r="A4295" t="s">
        <v>8215</v>
      </c>
      <c r="B4295" t="s">
        <v>8214</v>
      </c>
      <c r="C4295" t="s">
        <v>732</v>
      </c>
      <c r="D4295" t="s">
        <v>487</v>
      </c>
      <c r="E4295">
        <v>128</v>
      </c>
      <c r="F4295">
        <v>1723</v>
      </c>
      <c r="G4295">
        <v>4.5999999999999996</v>
      </c>
    </row>
    <row r="4296" spans="1:7" x14ac:dyDescent="0.25">
      <c r="A4296" t="s">
        <v>5009</v>
      </c>
      <c r="B4296" t="s">
        <v>10496</v>
      </c>
      <c r="C4296" t="s">
        <v>732</v>
      </c>
      <c r="D4296" t="s">
        <v>487</v>
      </c>
      <c r="E4296">
        <v>120</v>
      </c>
      <c r="F4296">
        <v>921</v>
      </c>
      <c r="G4296">
        <v>2.1</v>
      </c>
    </row>
    <row r="4297" spans="1:7" x14ac:dyDescent="0.25">
      <c r="A4297" t="s">
        <v>5814</v>
      </c>
      <c r="B4297" t="s">
        <v>5813</v>
      </c>
      <c r="C4297" t="s">
        <v>732</v>
      </c>
      <c r="D4297" t="s">
        <v>487</v>
      </c>
      <c r="E4297">
        <v>187</v>
      </c>
      <c r="F4297">
        <v>1260</v>
      </c>
      <c r="G4297">
        <v>2</v>
      </c>
    </row>
    <row r="4298" spans="1:7" x14ac:dyDescent="0.25">
      <c r="A4298" t="s">
        <v>8485</v>
      </c>
      <c r="B4298" t="s">
        <v>8750</v>
      </c>
      <c r="C4298" t="s">
        <v>732</v>
      </c>
      <c r="D4298" t="s">
        <v>487</v>
      </c>
      <c r="E4298">
        <v>139</v>
      </c>
      <c r="F4298">
        <v>438</v>
      </c>
      <c r="G4298">
        <v>17.8</v>
      </c>
    </row>
    <row r="4299" spans="1:7" x14ac:dyDescent="0.25">
      <c r="A4299" t="s">
        <v>11439</v>
      </c>
      <c r="B4299" t="s">
        <v>11438</v>
      </c>
      <c r="C4299" t="s">
        <v>732</v>
      </c>
      <c r="D4299" t="s">
        <v>487</v>
      </c>
      <c r="E4299">
        <v>148</v>
      </c>
      <c r="F4299">
        <v>687</v>
      </c>
      <c r="G4299">
        <v>3.1</v>
      </c>
    </row>
    <row r="4300" spans="1:7" x14ac:dyDescent="0.25">
      <c r="A4300" t="s">
        <v>6969</v>
      </c>
      <c r="B4300" t="s">
        <v>6968</v>
      </c>
      <c r="C4300" t="s">
        <v>732</v>
      </c>
      <c r="D4300" t="s">
        <v>487</v>
      </c>
      <c r="E4300">
        <v>166</v>
      </c>
      <c r="F4300">
        <v>1145</v>
      </c>
      <c r="G4300">
        <v>2</v>
      </c>
    </row>
    <row r="4301" spans="1:7" x14ac:dyDescent="0.25">
      <c r="A4301" t="s">
        <v>12577</v>
      </c>
      <c r="B4301" t="s">
        <v>12576</v>
      </c>
      <c r="C4301" t="s">
        <v>732</v>
      </c>
      <c r="D4301" t="s">
        <v>487</v>
      </c>
      <c r="E4301">
        <v>129</v>
      </c>
      <c r="F4301">
        <v>699</v>
      </c>
      <c r="G4301">
        <v>2.4</v>
      </c>
    </row>
    <row r="4302" spans="1:7" x14ac:dyDescent="0.25">
      <c r="A4302" t="s">
        <v>1113</v>
      </c>
      <c r="B4302" t="s">
        <v>3255</v>
      </c>
      <c r="C4302" t="s">
        <v>732</v>
      </c>
      <c r="D4302" t="s">
        <v>487</v>
      </c>
      <c r="E4302">
        <v>126</v>
      </c>
      <c r="F4302">
        <v>1432</v>
      </c>
      <c r="G4302">
        <v>4.7</v>
      </c>
    </row>
    <row r="4303" spans="1:7" x14ac:dyDescent="0.25">
      <c r="A4303" t="s">
        <v>8487</v>
      </c>
      <c r="B4303" t="s">
        <v>8486</v>
      </c>
      <c r="C4303" t="s">
        <v>732</v>
      </c>
      <c r="D4303" t="s">
        <v>487</v>
      </c>
      <c r="E4303">
        <v>160</v>
      </c>
      <c r="F4303">
        <v>1725</v>
      </c>
      <c r="G4303">
        <v>2.7</v>
      </c>
    </row>
    <row r="4304" spans="1:7" x14ac:dyDescent="0.25">
      <c r="A4304" t="s">
        <v>1559</v>
      </c>
      <c r="B4304" t="s">
        <v>1558</v>
      </c>
      <c r="C4304" t="s">
        <v>732</v>
      </c>
      <c r="D4304" t="s">
        <v>487</v>
      </c>
      <c r="E4304">
        <v>196</v>
      </c>
      <c r="F4304">
        <v>1248</v>
      </c>
      <c r="G4304">
        <v>3.3</v>
      </c>
    </row>
    <row r="4305" spans="1:7" x14ac:dyDescent="0.25">
      <c r="A4305" t="s">
        <v>6554</v>
      </c>
      <c r="B4305" t="s">
        <v>6553</v>
      </c>
      <c r="C4305" t="s">
        <v>732</v>
      </c>
      <c r="D4305" t="s">
        <v>487</v>
      </c>
      <c r="E4305">
        <v>153</v>
      </c>
      <c r="F4305">
        <v>628</v>
      </c>
      <c r="G4305">
        <v>1.7000000000000002</v>
      </c>
    </row>
    <row r="4306" spans="1:7" x14ac:dyDescent="0.25">
      <c r="A4306" t="s">
        <v>11040</v>
      </c>
      <c r="B4306" t="s">
        <v>11039</v>
      </c>
      <c r="C4306" t="s">
        <v>732</v>
      </c>
      <c r="D4306" t="s">
        <v>487</v>
      </c>
      <c r="E4306">
        <v>166</v>
      </c>
      <c r="F4306">
        <v>1590</v>
      </c>
      <c r="G4306">
        <v>1.5</v>
      </c>
    </row>
    <row r="4307" spans="1:7" x14ac:dyDescent="0.25">
      <c r="A4307" t="s">
        <v>8892</v>
      </c>
      <c r="B4307" t="s">
        <v>8891</v>
      </c>
      <c r="C4307" t="s">
        <v>732</v>
      </c>
      <c r="D4307" t="s">
        <v>487</v>
      </c>
      <c r="E4307">
        <v>114</v>
      </c>
      <c r="F4307">
        <v>1464</v>
      </c>
      <c r="G4307">
        <v>1.9</v>
      </c>
    </row>
    <row r="4308" spans="1:7" x14ac:dyDescent="0.25">
      <c r="A4308" t="s">
        <v>10028</v>
      </c>
      <c r="B4308" t="s">
        <v>10027</v>
      </c>
      <c r="C4308" t="s">
        <v>732</v>
      </c>
      <c r="D4308" t="s">
        <v>487</v>
      </c>
      <c r="E4308">
        <v>151</v>
      </c>
      <c r="F4308">
        <v>833</v>
      </c>
      <c r="G4308">
        <v>1.8</v>
      </c>
    </row>
    <row r="4309" spans="1:7" x14ac:dyDescent="0.25">
      <c r="A4309" t="s">
        <v>12035</v>
      </c>
      <c r="B4309" t="s">
        <v>12034</v>
      </c>
      <c r="C4309" t="s">
        <v>732</v>
      </c>
      <c r="D4309" t="s">
        <v>487</v>
      </c>
      <c r="E4309">
        <v>262</v>
      </c>
      <c r="F4309">
        <v>1479</v>
      </c>
      <c r="G4309">
        <v>1.2</v>
      </c>
    </row>
    <row r="4310" spans="1:7" x14ac:dyDescent="0.25">
      <c r="A4310" t="s">
        <v>10164</v>
      </c>
      <c r="B4310" t="s">
        <v>10163</v>
      </c>
      <c r="C4310" t="s">
        <v>732</v>
      </c>
      <c r="D4310" t="s">
        <v>487</v>
      </c>
      <c r="E4310">
        <v>164</v>
      </c>
      <c r="F4310">
        <v>419</v>
      </c>
      <c r="G4310">
        <v>1.5</v>
      </c>
    </row>
    <row r="4311" spans="1:7" x14ac:dyDescent="0.25">
      <c r="A4311" t="s">
        <v>9594</v>
      </c>
      <c r="B4311" t="s">
        <v>9593</v>
      </c>
      <c r="C4311" t="s">
        <v>732</v>
      </c>
      <c r="D4311" t="s">
        <v>487</v>
      </c>
      <c r="E4311">
        <v>190</v>
      </c>
      <c r="F4311">
        <v>523</v>
      </c>
      <c r="G4311">
        <v>0.8</v>
      </c>
    </row>
    <row r="4312" spans="1:7" x14ac:dyDescent="0.25">
      <c r="A4312" t="s">
        <v>11115</v>
      </c>
      <c r="B4312" t="s">
        <v>11114</v>
      </c>
      <c r="C4312" t="s">
        <v>488</v>
      </c>
      <c r="D4312" t="s">
        <v>487</v>
      </c>
      <c r="E4312">
        <v>187</v>
      </c>
      <c r="F4312">
        <v>6645</v>
      </c>
      <c r="G4312">
        <v>67.2</v>
      </c>
    </row>
    <row r="4313" spans="1:7" x14ac:dyDescent="0.25">
      <c r="A4313" t="s">
        <v>6482</v>
      </c>
      <c r="B4313" t="s">
        <v>6481</v>
      </c>
      <c r="C4313" t="s">
        <v>488</v>
      </c>
      <c r="D4313" t="s">
        <v>487</v>
      </c>
      <c r="E4313">
        <v>217</v>
      </c>
      <c r="F4313">
        <v>740</v>
      </c>
      <c r="G4313">
        <v>4.7</v>
      </c>
    </row>
    <row r="4314" spans="1:7" x14ac:dyDescent="0.25">
      <c r="A4314" t="s">
        <v>7508</v>
      </c>
      <c r="B4314" t="s">
        <v>7507</v>
      </c>
      <c r="C4314" t="s">
        <v>488</v>
      </c>
      <c r="D4314" t="s">
        <v>487</v>
      </c>
      <c r="E4314">
        <v>250</v>
      </c>
      <c r="F4314">
        <v>2234</v>
      </c>
      <c r="G4314">
        <v>111.2</v>
      </c>
    </row>
    <row r="4315" spans="1:7" x14ac:dyDescent="0.25">
      <c r="A4315" t="s">
        <v>4200</v>
      </c>
      <c r="B4315" t="s">
        <v>4199</v>
      </c>
      <c r="C4315" t="s">
        <v>488</v>
      </c>
      <c r="D4315" t="s">
        <v>487</v>
      </c>
      <c r="E4315">
        <v>233</v>
      </c>
      <c r="F4315">
        <v>747</v>
      </c>
      <c r="G4315">
        <v>14.7</v>
      </c>
    </row>
    <row r="4316" spans="1:7" x14ac:dyDescent="0.25">
      <c r="A4316" t="s">
        <v>5420</v>
      </c>
      <c r="B4316" t="s">
        <v>5419</v>
      </c>
      <c r="C4316" t="s">
        <v>488</v>
      </c>
      <c r="D4316" t="s">
        <v>487</v>
      </c>
      <c r="E4316">
        <v>341</v>
      </c>
      <c r="F4316">
        <v>857</v>
      </c>
      <c r="G4316">
        <v>1.3</v>
      </c>
    </row>
    <row r="4317" spans="1:7" x14ac:dyDescent="0.25">
      <c r="A4317" t="s">
        <v>3259</v>
      </c>
      <c r="B4317" t="s">
        <v>3258</v>
      </c>
      <c r="C4317" t="s">
        <v>488</v>
      </c>
      <c r="D4317" t="s">
        <v>487</v>
      </c>
      <c r="E4317">
        <v>360</v>
      </c>
      <c r="F4317">
        <v>1380</v>
      </c>
      <c r="G4317">
        <v>1.3</v>
      </c>
    </row>
    <row r="4318" spans="1:7" x14ac:dyDescent="0.25">
      <c r="A4318" t="s">
        <v>9047</v>
      </c>
      <c r="B4318" t="s">
        <v>9046</v>
      </c>
      <c r="C4318" t="s">
        <v>488</v>
      </c>
      <c r="D4318" t="s">
        <v>487</v>
      </c>
      <c r="E4318">
        <v>247</v>
      </c>
      <c r="F4318">
        <v>525</v>
      </c>
      <c r="G4318">
        <v>8.6</v>
      </c>
    </row>
    <row r="4319" spans="1:7" x14ac:dyDescent="0.25">
      <c r="A4319" t="s">
        <v>10618</v>
      </c>
      <c r="B4319" t="s">
        <v>10617</v>
      </c>
      <c r="C4319" t="s">
        <v>488</v>
      </c>
      <c r="D4319" t="s">
        <v>487</v>
      </c>
      <c r="E4319">
        <v>760</v>
      </c>
      <c r="F4319">
        <v>1252</v>
      </c>
      <c r="G4319">
        <v>0.5</v>
      </c>
    </row>
    <row r="4320" spans="1:7" x14ac:dyDescent="0.25">
      <c r="A4320" t="s">
        <v>8869</v>
      </c>
      <c r="B4320" t="s">
        <v>8868</v>
      </c>
      <c r="C4320" t="s">
        <v>488</v>
      </c>
      <c r="D4320" t="s">
        <v>487</v>
      </c>
      <c r="E4320">
        <v>184</v>
      </c>
      <c r="F4320">
        <v>685</v>
      </c>
      <c r="G4320">
        <v>1.7000000000000002</v>
      </c>
    </row>
    <row r="4321" spans="1:7" x14ac:dyDescent="0.25">
      <c r="A4321" t="s">
        <v>1933</v>
      </c>
      <c r="B4321" t="s">
        <v>4178</v>
      </c>
      <c r="C4321" t="s">
        <v>488</v>
      </c>
      <c r="D4321" t="s">
        <v>487</v>
      </c>
      <c r="E4321">
        <v>196</v>
      </c>
      <c r="F4321">
        <v>2583</v>
      </c>
      <c r="G4321">
        <v>2.7</v>
      </c>
    </row>
    <row r="4322" spans="1:7" x14ac:dyDescent="0.25">
      <c r="A4322" t="s">
        <v>1411</v>
      </c>
      <c r="B4322" t="s">
        <v>6957</v>
      </c>
      <c r="C4322" t="s">
        <v>488</v>
      </c>
      <c r="D4322" t="s">
        <v>487</v>
      </c>
      <c r="E4322">
        <v>245</v>
      </c>
      <c r="F4322">
        <v>680</v>
      </c>
      <c r="G4322">
        <v>3.6</v>
      </c>
    </row>
    <row r="4323" spans="1:7" x14ac:dyDescent="0.25">
      <c r="A4323" t="s">
        <v>1967</v>
      </c>
      <c r="B4323" t="s">
        <v>7895</v>
      </c>
      <c r="C4323" t="s">
        <v>488</v>
      </c>
      <c r="D4323" t="s">
        <v>487</v>
      </c>
      <c r="E4323">
        <v>332</v>
      </c>
      <c r="F4323">
        <v>957</v>
      </c>
      <c r="G4323">
        <v>5.8</v>
      </c>
    </row>
    <row r="4324" spans="1:7" x14ac:dyDescent="0.25">
      <c r="A4324" t="s">
        <v>6505</v>
      </c>
      <c r="B4324" t="s">
        <v>10821</v>
      </c>
      <c r="C4324" t="s">
        <v>488</v>
      </c>
      <c r="D4324" t="s">
        <v>487</v>
      </c>
      <c r="E4324">
        <v>480</v>
      </c>
      <c r="F4324">
        <v>880</v>
      </c>
      <c r="G4324">
        <v>4.9000000000000004</v>
      </c>
    </row>
    <row r="4325" spans="1:7" x14ac:dyDescent="0.25">
      <c r="A4325" t="s">
        <v>1735</v>
      </c>
      <c r="B4325" t="s">
        <v>9490</v>
      </c>
      <c r="C4325" t="s">
        <v>488</v>
      </c>
      <c r="D4325" t="s">
        <v>487</v>
      </c>
      <c r="E4325">
        <v>526</v>
      </c>
      <c r="F4325">
        <v>3216</v>
      </c>
      <c r="G4325">
        <v>4.8</v>
      </c>
    </row>
    <row r="4326" spans="1:7" x14ac:dyDescent="0.25">
      <c r="A4326" t="s">
        <v>7165</v>
      </c>
      <c r="B4326" t="s">
        <v>12086</v>
      </c>
      <c r="C4326" t="s">
        <v>488</v>
      </c>
      <c r="D4326" t="s">
        <v>487</v>
      </c>
      <c r="E4326">
        <v>693</v>
      </c>
      <c r="F4326">
        <v>4508</v>
      </c>
      <c r="G4326">
        <v>5.5</v>
      </c>
    </row>
    <row r="4327" spans="1:7" x14ac:dyDescent="0.25">
      <c r="A4327" t="s">
        <v>10583</v>
      </c>
      <c r="B4327" t="s">
        <v>10582</v>
      </c>
      <c r="C4327" t="s">
        <v>488</v>
      </c>
      <c r="D4327" t="s">
        <v>487</v>
      </c>
      <c r="E4327">
        <v>253</v>
      </c>
      <c r="F4327">
        <v>1963</v>
      </c>
      <c r="G4327">
        <v>13.2</v>
      </c>
    </row>
    <row r="4328" spans="1:7" x14ac:dyDescent="0.25">
      <c r="A4328" t="s">
        <v>8474</v>
      </c>
      <c r="B4328" t="s">
        <v>8473</v>
      </c>
      <c r="C4328" t="s">
        <v>488</v>
      </c>
      <c r="D4328" t="s">
        <v>487</v>
      </c>
      <c r="E4328">
        <v>187</v>
      </c>
      <c r="F4328">
        <v>942</v>
      </c>
      <c r="G4328">
        <v>5</v>
      </c>
    </row>
    <row r="4329" spans="1:7" x14ac:dyDescent="0.25">
      <c r="A4329" t="s">
        <v>10413</v>
      </c>
      <c r="B4329" t="s">
        <v>10412</v>
      </c>
      <c r="C4329" t="s">
        <v>488</v>
      </c>
      <c r="D4329" t="s">
        <v>487</v>
      </c>
      <c r="E4329">
        <v>220</v>
      </c>
      <c r="F4329">
        <v>3668</v>
      </c>
      <c r="G4329">
        <v>7.2</v>
      </c>
    </row>
    <row r="4330" spans="1:7" x14ac:dyDescent="0.25">
      <c r="A4330" t="s">
        <v>489</v>
      </c>
      <c r="B4330" t="s">
        <v>6626</v>
      </c>
      <c r="C4330" t="s">
        <v>488</v>
      </c>
      <c r="D4330" t="s">
        <v>487</v>
      </c>
      <c r="E4330">
        <v>316</v>
      </c>
      <c r="F4330">
        <v>434</v>
      </c>
      <c r="G4330">
        <v>2.2999999999999998</v>
      </c>
    </row>
    <row r="4331" spans="1:7" x14ac:dyDescent="0.25">
      <c r="A4331" t="s">
        <v>1215</v>
      </c>
      <c r="B4331" t="s">
        <v>9450</v>
      </c>
      <c r="C4331" t="s">
        <v>488</v>
      </c>
      <c r="D4331" t="s">
        <v>487</v>
      </c>
      <c r="E4331">
        <v>296</v>
      </c>
      <c r="F4331">
        <v>700</v>
      </c>
      <c r="G4331">
        <v>3.2</v>
      </c>
    </row>
    <row r="4332" spans="1:7" x14ac:dyDescent="0.25">
      <c r="A4332" t="s">
        <v>2540</v>
      </c>
      <c r="B4332" t="s">
        <v>10396</v>
      </c>
      <c r="C4332" t="s">
        <v>488</v>
      </c>
      <c r="D4332" t="s">
        <v>487</v>
      </c>
      <c r="E4332">
        <v>401</v>
      </c>
      <c r="F4332">
        <v>1638</v>
      </c>
      <c r="G4332">
        <v>3.7</v>
      </c>
    </row>
    <row r="4333" spans="1:7" x14ac:dyDescent="0.25">
      <c r="A4333" t="s">
        <v>2941</v>
      </c>
      <c r="B4333" t="s">
        <v>2940</v>
      </c>
      <c r="C4333" t="s">
        <v>488</v>
      </c>
      <c r="D4333" t="s">
        <v>487</v>
      </c>
      <c r="E4333">
        <v>507</v>
      </c>
      <c r="F4333">
        <v>2500</v>
      </c>
      <c r="G4333">
        <v>2.7</v>
      </c>
    </row>
    <row r="4334" spans="1:7" x14ac:dyDescent="0.25">
      <c r="A4334" t="s">
        <v>5948</v>
      </c>
      <c r="B4334" t="s">
        <v>5947</v>
      </c>
      <c r="C4334" t="s">
        <v>488</v>
      </c>
      <c r="D4334" t="s">
        <v>487</v>
      </c>
      <c r="E4334">
        <v>337</v>
      </c>
      <c r="F4334">
        <v>3999</v>
      </c>
      <c r="G4334">
        <v>4.5999999999999996</v>
      </c>
    </row>
    <row r="4335" spans="1:7" x14ac:dyDescent="0.25">
      <c r="A4335" t="s">
        <v>8594</v>
      </c>
      <c r="B4335" t="s">
        <v>8593</v>
      </c>
      <c r="C4335" t="s">
        <v>488</v>
      </c>
      <c r="D4335" t="s">
        <v>487</v>
      </c>
      <c r="E4335">
        <v>235</v>
      </c>
      <c r="F4335">
        <v>659</v>
      </c>
      <c r="G4335">
        <v>12.9</v>
      </c>
    </row>
    <row r="4336" spans="1:7" x14ac:dyDescent="0.25">
      <c r="A4336" t="s">
        <v>11949</v>
      </c>
      <c r="B4336" t="s">
        <v>12330</v>
      </c>
      <c r="C4336" t="s">
        <v>488</v>
      </c>
      <c r="D4336" t="s">
        <v>487</v>
      </c>
      <c r="E4336">
        <v>236</v>
      </c>
      <c r="F4336">
        <v>1914</v>
      </c>
      <c r="G4336">
        <v>14</v>
      </c>
    </row>
    <row r="4337" spans="1:7" x14ac:dyDescent="0.25">
      <c r="A4337" t="s">
        <v>9391</v>
      </c>
      <c r="B4337" t="s">
        <v>11048</v>
      </c>
      <c r="C4337" t="s">
        <v>488</v>
      </c>
      <c r="D4337" t="s">
        <v>487</v>
      </c>
      <c r="E4337">
        <v>188</v>
      </c>
      <c r="F4337">
        <v>1153</v>
      </c>
      <c r="G4337">
        <v>2.2000000000000002</v>
      </c>
    </row>
    <row r="4338" spans="1:7" x14ac:dyDescent="0.25">
      <c r="A4338" t="s">
        <v>3237</v>
      </c>
      <c r="B4338" t="s">
        <v>12534</v>
      </c>
      <c r="C4338" t="s">
        <v>488</v>
      </c>
      <c r="D4338" t="s">
        <v>487</v>
      </c>
      <c r="E4338">
        <v>630</v>
      </c>
      <c r="F4338">
        <v>2320</v>
      </c>
      <c r="G4338">
        <v>3.3</v>
      </c>
    </row>
    <row r="4339" spans="1:7" x14ac:dyDescent="0.25">
      <c r="A4339" t="s">
        <v>3489</v>
      </c>
      <c r="B4339" t="s">
        <v>3376</v>
      </c>
      <c r="C4339" t="s">
        <v>488</v>
      </c>
      <c r="D4339" t="s">
        <v>487</v>
      </c>
      <c r="E4339">
        <v>256</v>
      </c>
      <c r="F4339">
        <v>1695</v>
      </c>
      <c r="G4339">
        <v>19.8</v>
      </c>
    </row>
    <row r="4340" spans="1:7" x14ac:dyDescent="0.25">
      <c r="A4340" t="s">
        <v>11785</v>
      </c>
      <c r="B4340" t="s">
        <v>11784</v>
      </c>
      <c r="C4340" t="s">
        <v>488</v>
      </c>
      <c r="D4340" t="s">
        <v>487</v>
      </c>
      <c r="E4340">
        <v>264</v>
      </c>
      <c r="F4340">
        <v>2358</v>
      </c>
      <c r="G4340">
        <v>10.4</v>
      </c>
    </row>
    <row r="4341" spans="1:7" x14ac:dyDescent="0.25">
      <c r="A4341" t="s">
        <v>1704</v>
      </c>
      <c r="B4341" t="s">
        <v>10933</v>
      </c>
      <c r="C4341" t="s">
        <v>488</v>
      </c>
      <c r="D4341" t="s">
        <v>487</v>
      </c>
      <c r="E4341">
        <v>186</v>
      </c>
      <c r="F4341">
        <v>1170</v>
      </c>
      <c r="G4341">
        <v>1.8</v>
      </c>
    </row>
    <row r="4342" spans="1:7" x14ac:dyDescent="0.25">
      <c r="A4342" t="s">
        <v>7450</v>
      </c>
      <c r="B4342" t="s">
        <v>7449</v>
      </c>
      <c r="C4342" t="s">
        <v>488</v>
      </c>
      <c r="D4342" t="s">
        <v>487</v>
      </c>
      <c r="E4342">
        <v>249</v>
      </c>
      <c r="F4342">
        <v>285</v>
      </c>
      <c r="G4342">
        <v>6.6</v>
      </c>
    </row>
    <row r="4343" spans="1:7" x14ac:dyDescent="0.25">
      <c r="A4343" t="s">
        <v>4857</v>
      </c>
      <c r="B4343" t="s">
        <v>4856</v>
      </c>
      <c r="C4343" t="s">
        <v>488</v>
      </c>
      <c r="D4343" t="s">
        <v>487</v>
      </c>
      <c r="E4343">
        <v>551</v>
      </c>
      <c r="F4343">
        <v>1697</v>
      </c>
      <c r="G4343">
        <v>1.2</v>
      </c>
    </row>
    <row r="4344" spans="1:7" x14ac:dyDescent="0.25">
      <c r="A4344" t="s">
        <v>9025</v>
      </c>
      <c r="B4344" t="s">
        <v>9251</v>
      </c>
      <c r="C4344" t="s">
        <v>488</v>
      </c>
      <c r="D4344" t="s">
        <v>487</v>
      </c>
      <c r="E4344">
        <v>289</v>
      </c>
      <c r="F4344">
        <v>960</v>
      </c>
      <c r="G4344">
        <v>6.1</v>
      </c>
    </row>
    <row r="4345" spans="1:7" x14ac:dyDescent="0.25">
      <c r="A4345" t="s">
        <v>10819</v>
      </c>
      <c r="B4345" t="s">
        <v>10818</v>
      </c>
      <c r="C4345" t="s">
        <v>488</v>
      </c>
      <c r="D4345" t="s">
        <v>487</v>
      </c>
      <c r="E4345">
        <v>582</v>
      </c>
      <c r="F4345">
        <v>2947</v>
      </c>
      <c r="G4345">
        <v>7.3</v>
      </c>
    </row>
    <row r="4346" spans="1:7" x14ac:dyDescent="0.25">
      <c r="A4346" t="s">
        <v>4440</v>
      </c>
      <c r="B4346" t="s">
        <v>4439</v>
      </c>
      <c r="C4346" t="s">
        <v>488</v>
      </c>
      <c r="D4346" t="s">
        <v>487</v>
      </c>
      <c r="E4346">
        <v>814</v>
      </c>
      <c r="F4346">
        <v>4576</v>
      </c>
      <c r="G4346">
        <v>3.6</v>
      </c>
    </row>
    <row r="4347" spans="1:7" x14ac:dyDescent="0.25">
      <c r="A4347" t="s">
        <v>4651</v>
      </c>
      <c r="B4347" t="s">
        <v>11131</v>
      </c>
      <c r="C4347" t="s">
        <v>488</v>
      </c>
      <c r="D4347" t="s">
        <v>487</v>
      </c>
      <c r="E4347">
        <v>922</v>
      </c>
      <c r="F4347">
        <v>3069</v>
      </c>
      <c r="G4347">
        <v>1.1000000000000001</v>
      </c>
    </row>
    <row r="4348" spans="1:7" x14ac:dyDescent="0.25">
      <c r="A4348" t="s">
        <v>3068</v>
      </c>
      <c r="B4348" t="s">
        <v>7027</v>
      </c>
      <c r="C4348" t="s">
        <v>488</v>
      </c>
      <c r="D4348" t="s">
        <v>487</v>
      </c>
      <c r="E4348">
        <v>231</v>
      </c>
      <c r="F4348">
        <v>1696</v>
      </c>
      <c r="G4348">
        <v>5.4</v>
      </c>
    </row>
    <row r="4349" spans="1:7" x14ac:dyDescent="0.25">
      <c r="A4349" t="s">
        <v>1780</v>
      </c>
      <c r="B4349" t="s">
        <v>1779</v>
      </c>
      <c r="C4349" t="s">
        <v>488</v>
      </c>
      <c r="D4349" t="s">
        <v>487</v>
      </c>
      <c r="E4349">
        <v>270</v>
      </c>
      <c r="F4349">
        <v>694</v>
      </c>
      <c r="G4349">
        <v>12.2</v>
      </c>
    </row>
    <row r="4350" spans="1:7" x14ac:dyDescent="0.25">
      <c r="A4350" t="s">
        <v>4036</v>
      </c>
      <c r="B4350" t="s">
        <v>8648</v>
      </c>
      <c r="C4350" t="s">
        <v>488</v>
      </c>
      <c r="D4350" t="s">
        <v>487</v>
      </c>
      <c r="E4350">
        <v>203</v>
      </c>
      <c r="F4350">
        <v>774</v>
      </c>
      <c r="G4350">
        <v>1.8</v>
      </c>
    </row>
    <row r="4351" spans="1:7" x14ac:dyDescent="0.25">
      <c r="A4351" t="s">
        <v>6463</v>
      </c>
      <c r="B4351" t="s">
        <v>12586</v>
      </c>
      <c r="C4351" t="s">
        <v>488</v>
      </c>
      <c r="D4351" t="s">
        <v>487</v>
      </c>
      <c r="E4351">
        <v>245</v>
      </c>
      <c r="F4351">
        <v>1559</v>
      </c>
      <c r="G4351">
        <v>4.8</v>
      </c>
    </row>
    <row r="4352" spans="1:7" x14ac:dyDescent="0.25">
      <c r="A4352" t="s">
        <v>8161</v>
      </c>
      <c r="B4352" t="s">
        <v>8160</v>
      </c>
      <c r="C4352" t="s">
        <v>488</v>
      </c>
      <c r="D4352" t="s">
        <v>487</v>
      </c>
      <c r="E4352">
        <v>253</v>
      </c>
      <c r="F4352">
        <v>852</v>
      </c>
      <c r="G4352">
        <v>6</v>
      </c>
    </row>
    <row r="4353" spans="1:7" x14ac:dyDescent="0.25">
      <c r="A4353" t="s">
        <v>1347</v>
      </c>
      <c r="B4353" t="s">
        <v>12530</v>
      </c>
      <c r="C4353" t="s">
        <v>488</v>
      </c>
      <c r="D4353" t="s">
        <v>487</v>
      </c>
      <c r="E4353">
        <v>813</v>
      </c>
      <c r="F4353">
        <v>2115</v>
      </c>
      <c r="G4353">
        <v>1.7000000000000002</v>
      </c>
    </row>
    <row r="4354" spans="1:7" x14ac:dyDescent="0.25">
      <c r="A4354" t="s">
        <v>2675</v>
      </c>
      <c r="B4354" t="s">
        <v>3571</v>
      </c>
      <c r="C4354" t="s">
        <v>488</v>
      </c>
      <c r="D4354" t="s">
        <v>487</v>
      </c>
      <c r="E4354">
        <v>442</v>
      </c>
      <c r="F4354">
        <v>1428</v>
      </c>
      <c r="G4354">
        <v>1.1000000000000001</v>
      </c>
    </row>
    <row r="4355" spans="1:7" x14ac:dyDescent="0.25">
      <c r="A4355" t="s">
        <v>616</v>
      </c>
      <c r="B4355" t="s">
        <v>11764</v>
      </c>
      <c r="C4355" t="s">
        <v>488</v>
      </c>
      <c r="D4355" t="s">
        <v>487</v>
      </c>
      <c r="E4355">
        <v>226</v>
      </c>
      <c r="F4355">
        <v>2565</v>
      </c>
      <c r="G4355">
        <v>1.9</v>
      </c>
    </row>
    <row r="4356" spans="1:7" x14ac:dyDescent="0.25">
      <c r="A4356" t="s">
        <v>2988</v>
      </c>
      <c r="B4356" t="s">
        <v>8134</v>
      </c>
      <c r="C4356" t="s">
        <v>488</v>
      </c>
      <c r="D4356" t="s">
        <v>487</v>
      </c>
      <c r="E4356">
        <v>376</v>
      </c>
      <c r="F4356">
        <v>956</v>
      </c>
      <c r="G4356">
        <v>11.5</v>
      </c>
    </row>
    <row r="4357" spans="1:7" x14ac:dyDescent="0.25">
      <c r="A4357" t="s">
        <v>1579</v>
      </c>
      <c r="B4357" t="s">
        <v>5329</v>
      </c>
      <c r="C4357" t="s">
        <v>488</v>
      </c>
      <c r="D4357" t="s">
        <v>487</v>
      </c>
      <c r="E4357">
        <v>258</v>
      </c>
      <c r="F4357">
        <v>1317</v>
      </c>
      <c r="G4357">
        <v>2.8</v>
      </c>
    </row>
    <row r="4358" spans="1:7" x14ac:dyDescent="0.25">
      <c r="A4358" t="s">
        <v>7671</v>
      </c>
      <c r="B4358" t="s">
        <v>11547</v>
      </c>
      <c r="C4358" t="s">
        <v>488</v>
      </c>
      <c r="D4358" t="s">
        <v>487</v>
      </c>
      <c r="E4358">
        <v>303</v>
      </c>
      <c r="F4358">
        <v>1178</v>
      </c>
      <c r="G4358">
        <v>1.7000000000000002</v>
      </c>
    </row>
    <row r="4359" spans="1:7" x14ac:dyDescent="0.25">
      <c r="A4359" t="s">
        <v>9974</v>
      </c>
      <c r="B4359" t="s">
        <v>6914</v>
      </c>
      <c r="C4359" t="s">
        <v>488</v>
      </c>
      <c r="D4359" t="s">
        <v>487</v>
      </c>
      <c r="E4359">
        <v>465</v>
      </c>
      <c r="F4359">
        <v>876</v>
      </c>
      <c r="G4359">
        <v>3.3</v>
      </c>
    </row>
    <row r="4360" spans="1:7" x14ac:dyDescent="0.25">
      <c r="A4360" t="s">
        <v>9510</v>
      </c>
      <c r="B4360" t="s">
        <v>9509</v>
      </c>
      <c r="C4360" t="s">
        <v>488</v>
      </c>
      <c r="D4360" t="s">
        <v>487</v>
      </c>
      <c r="E4360">
        <v>243</v>
      </c>
      <c r="F4360">
        <v>861</v>
      </c>
      <c r="G4360">
        <v>3.6</v>
      </c>
    </row>
    <row r="4361" spans="1:7" x14ac:dyDescent="0.25">
      <c r="A4361" t="s">
        <v>1620</v>
      </c>
      <c r="B4361" t="s">
        <v>5323</v>
      </c>
      <c r="C4361" t="s">
        <v>488</v>
      </c>
      <c r="D4361" t="s">
        <v>487</v>
      </c>
      <c r="E4361">
        <v>707</v>
      </c>
      <c r="F4361">
        <v>1159</v>
      </c>
      <c r="G4361">
        <v>2.4</v>
      </c>
    </row>
    <row r="4362" spans="1:7" x14ac:dyDescent="0.25">
      <c r="A4362" t="s">
        <v>9433</v>
      </c>
      <c r="B4362" t="s">
        <v>10417</v>
      </c>
      <c r="C4362" t="s">
        <v>488</v>
      </c>
      <c r="D4362" t="s">
        <v>487</v>
      </c>
      <c r="E4362">
        <v>364</v>
      </c>
      <c r="F4362">
        <v>1297</v>
      </c>
      <c r="G4362">
        <v>2.2000000000000002</v>
      </c>
    </row>
    <row r="4363" spans="1:7" x14ac:dyDescent="0.25">
      <c r="A4363" t="s">
        <v>9654</v>
      </c>
      <c r="B4363" t="s">
        <v>11924</v>
      </c>
      <c r="C4363" t="s">
        <v>488</v>
      </c>
      <c r="D4363" t="s">
        <v>487</v>
      </c>
      <c r="E4363">
        <v>414</v>
      </c>
      <c r="F4363">
        <v>2004</v>
      </c>
      <c r="G4363">
        <v>2.2999999999999998</v>
      </c>
    </row>
    <row r="4364" spans="1:7" x14ac:dyDescent="0.25">
      <c r="A4364" t="s">
        <v>3185</v>
      </c>
      <c r="B4364" t="s">
        <v>8476</v>
      </c>
      <c r="C4364" t="s">
        <v>488</v>
      </c>
      <c r="D4364" t="s">
        <v>487</v>
      </c>
      <c r="E4364">
        <v>413</v>
      </c>
      <c r="F4364">
        <v>672</v>
      </c>
      <c r="G4364">
        <v>1.2</v>
      </c>
    </row>
    <row r="4365" spans="1:7" x14ac:dyDescent="0.25">
      <c r="A4365" t="s">
        <v>4480</v>
      </c>
      <c r="B4365" t="s">
        <v>1849</v>
      </c>
      <c r="C4365" t="s">
        <v>488</v>
      </c>
      <c r="D4365" t="s">
        <v>487</v>
      </c>
      <c r="E4365">
        <v>356</v>
      </c>
      <c r="F4365">
        <v>1789</v>
      </c>
      <c r="G4365">
        <v>1.1000000000000001</v>
      </c>
    </row>
    <row r="4366" spans="1:7" x14ac:dyDescent="0.25">
      <c r="A4366" t="s">
        <v>4296</v>
      </c>
      <c r="B4366" t="s">
        <v>10321</v>
      </c>
      <c r="C4366" t="s">
        <v>488</v>
      </c>
      <c r="D4366" t="s">
        <v>487</v>
      </c>
      <c r="E4366">
        <v>193</v>
      </c>
      <c r="F4366">
        <v>878</v>
      </c>
      <c r="G4366">
        <v>2.4</v>
      </c>
    </row>
    <row r="4367" spans="1:7" x14ac:dyDescent="0.25">
      <c r="A4367" t="s">
        <v>5976</v>
      </c>
      <c r="B4367" t="s">
        <v>12614</v>
      </c>
      <c r="C4367" t="s">
        <v>488</v>
      </c>
      <c r="D4367" t="s">
        <v>487</v>
      </c>
      <c r="E4367">
        <v>623</v>
      </c>
      <c r="F4367">
        <v>1330</v>
      </c>
      <c r="G4367">
        <v>1.6</v>
      </c>
    </row>
    <row r="4368" spans="1:7" x14ac:dyDescent="0.25">
      <c r="A4368" t="s">
        <v>9899</v>
      </c>
      <c r="B4368" t="s">
        <v>9898</v>
      </c>
      <c r="C4368" t="s">
        <v>488</v>
      </c>
      <c r="D4368" t="s">
        <v>487</v>
      </c>
      <c r="E4368">
        <v>578</v>
      </c>
      <c r="F4368">
        <v>1256</v>
      </c>
      <c r="G4368">
        <v>2.1</v>
      </c>
    </row>
    <row r="4369" spans="1:7" x14ac:dyDescent="0.25">
      <c r="A4369" t="s">
        <v>7631</v>
      </c>
      <c r="B4369" t="s">
        <v>7630</v>
      </c>
      <c r="C4369" t="s">
        <v>488</v>
      </c>
      <c r="D4369" t="s">
        <v>487</v>
      </c>
      <c r="E4369">
        <v>272</v>
      </c>
      <c r="F4369">
        <v>239</v>
      </c>
      <c r="G4369">
        <v>0.8</v>
      </c>
    </row>
    <row r="4370" spans="1:7" x14ac:dyDescent="0.25">
      <c r="A4370" t="s">
        <v>4716</v>
      </c>
      <c r="B4370" t="s">
        <v>4715</v>
      </c>
      <c r="C4370" t="s">
        <v>488</v>
      </c>
      <c r="D4370" t="s">
        <v>487</v>
      </c>
      <c r="E4370">
        <v>203</v>
      </c>
      <c r="F4370">
        <v>656</v>
      </c>
      <c r="G4370">
        <v>1.3</v>
      </c>
    </row>
    <row r="4371" spans="1:7" x14ac:dyDescent="0.25">
      <c r="A4371" t="s">
        <v>6730</v>
      </c>
      <c r="B4371" t="s">
        <v>6729</v>
      </c>
      <c r="C4371" t="s">
        <v>488</v>
      </c>
      <c r="D4371" t="s">
        <v>487</v>
      </c>
      <c r="E4371">
        <v>395</v>
      </c>
      <c r="F4371">
        <v>412</v>
      </c>
      <c r="G4371">
        <v>1.5</v>
      </c>
    </row>
    <row r="4372" spans="1:7" x14ac:dyDescent="0.25">
      <c r="A4372" t="s">
        <v>3630</v>
      </c>
      <c r="B4372" t="s">
        <v>3629</v>
      </c>
      <c r="C4372" t="s">
        <v>488</v>
      </c>
      <c r="D4372" t="s">
        <v>487</v>
      </c>
      <c r="E4372">
        <v>688</v>
      </c>
      <c r="F4372">
        <v>2125</v>
      </c>
      <c r="G4372">
        <v>2</v>
      </c>
    </row>
    <row r="4373" spans="1:7" x14ac:dyDescent="0.25">
      <c r="A4373" t="s">
        <v>4684</v>
      </c>
      <c r="B4373" t="s">
        <v>10390</v>
      </c>
      <c r="C4373" t="s">
        <v>488</v>
      </c>
      <c r="D4373" t="s">
        <v>487</v>
      </c>
      <c r="E4373">
        <v>384</v>
      </c>
      <c r="F4373">
        <v>1239</v>
      </c>
      <c r="G4373">
        <v>1.8</v>
      </c>
    </row>
    <row r="4374" spans="1:7" x14ac:dyDescent="0.25">
      <c r="A4374" t="s">
        <v>923</v>
      </c>
      <c r="B4374" t="s">
        <v>922</v>
      </c>
      <c r="C4374" t="s">
        <v>488</v>
      </c>
      <c r="D4374" t="s">
        <v>487</v>
      </c>
      <c r="E4374">
        <v>241</v>
      </c>
      <c r="F4374">
        <v>1645</v>
      </c>
      <c r="G4374">
        <v>4.4000000000000004</v>
      </c>
    </row>
    <row r="4375" spans="1:7" x14ac:dyDescent="0.25">
      <c r="A4375" t="s">
        <v>8280</v>
      </c>
      <c r="B4375" t="s">
        <v>10294</v>
      </c>
      <c r="C4375" t="s">
        <v>488</v>
      </c>
      <c r="D4375" t="s">
        <v>487</v>
      </c>
      <c r="E4375">
        <v>673</v>
      </c>
      <c r="F4375">
        <v>1528</v>
      </c>
      <c r="G4375">
        <v>1.8</v>
      </c>
    </row>
    <row r="4376" spans="1:7" x14ac:dyDescent="0.25">
      <c r="A4376" t="s">
        <v>2750</v>
      </c>
      <c r="B4376" t="s">
        <v>4896</v>
      </c>
      <c r="C4376" t="s">
        <v>488</v>
      </c>
      <c r="D4376" t="s">
        <v>487</v>
      </c>
      <c r="E4376">
        <v>296</v>
      </c>
      <c r="F4376">
        <v>1791</v>
      </c>
      <c r="G4376">
        <v>11.3</v>
      </c>
    </row>
    <row r="4377" spans="1:7" x14ac:dyDescent="0.25">
      <c r="A4377" t="s">
        <v>5281</v>
      </c>
      <c r="B4377" t="s">
        <v>10460</v>
      </c>
      <c r="C4377" t="s">
        <v>488</v>
      </c>
      <c r="D4377" t="s">
        <v>487</v>
      </c>
      <c r="E4377">
        <v>307</v>
      </c>
      <c r="F4377">
        <v>826</v>
      </c>
      <c r="G4377">
        <v>2.7</v>
      </c>
    </row>
    <row r="4378" spans="1:7" x14ac:dyDescent="0.25">
      <c r="A4378" t="s">
        <v>5387</v>
      </c>
      <c r="B4378" t="s">
        <v>10880</v>
      </c>
      <c r="C4378" t="s">
        <v>488</v>
      </c>
      <c r="D4378" t="s">
        <v>487</v>
      </c>
      <c r="E4378">
        <v>282</v>
      </c>
      <c r="F4378">
        <v>1503</v>
      </c>
      <c r="G4378">
        <v>4</v>
      </c>
    </row>
    <row r="4379" spans="1:7" x14ac:dyDescent="0.25">
      <c r="A4379" t="s">
        <v>5785</v>
      </c>
      <c r="B4379" t="s">
        <v>7815</v>
      </c>
      <c r="C4379" t="s">
        <v>488</v>
      </c>
      <c r="D4379" t="s">
        <v>487</v>
      </c>
      <c r="E4379">
        <v>209</v>
      </c>
      <c r="F4379">
        <v>1867</v>
      </c>
      <c r="G4379">
        <v>2.2999999999999998</v>
      </c>
    </row>
    <row r="4380" spans="1:7" x14ac:dyDescent="0.25">
      <c r="A4380" t="s">
        <v>12007</v>
      </c>
      <c r="B4380" t="s">
        <v>12006</v>
      </c>
      <c r="C4380" t="s">
        <v>488</v>
      </c>
      <c r="D4380" t="s">
        <v>487</v>
      </c>
      <c r="E4380">
        <v>288</v>
      </c>
      <c r="F4380">
        <v>1944</v>
      </c>
      <c r="G4380">
        <v>1.9</v>
      </c>
    </row>
    <row r="4381" spans="1:7" x14ac:dyDescent="0.25">
      <c r="A4381" t="s">
        <v>987</v>
      </c>
      <c r="B4381" t="s">
        <v>10041</v>
      </c>
      <c r="C4381" t="s">
        <v>488</v>
      </c>
      <c r="D4381" t="s">
        <v>487</v>
      </c>
      <c r="E4381">
        <v>606</v>
      </c>
      <c r="F4381">
        <v>1805</v>
      </c>
      <c r="G4381">
        <v>1.9</v>
      </c>
    </row>
    <row r="4382" spans="1:7" x14ac:dyDescent="0.25">
      <c r="A4382" t="s">
        <v>12031</v>
      </c>
      <c r="B4382" t="s">
        <v>12030</v>
      </c>
      <c r="C4382" t="s">
        <v>488</v>
      </c>
      <c r="D4382" t="s">
        <v>487</v>
      </c>
      <c r="E4382">
        <v>419</v>
      </c>
      <c r="F4382">
        <v>1971</v>
      </c>
      <c r="G4382">
        <v>1.9</v>
      </c>
    </row>
    <row r="4383" spans="1:7" x14ac:dyDescent="0.25">
      <c r="A4383" t="s">
        <v>6503</v>
      </c>
      <c r="B4383" t="s">
        <v>8709</v>
      </c>
      <c r="C4383" t="s">
        <v>488</v>
      </c>
      <c r="D4383" t="s">
        <v>487</v>
      </c>
      <c r="E4383">
        <v>373</v>
      </c>
      <c r="F4383">
        <v>610</v>
      </c>
      <c r="G4383">
        <v>1.6</v>
      </c>
    </row>
    <row r="4384" spans="1:7" x14ac:dyDescent="0.25">
      <c r="A4384" t="s">
        <v>10348</v>
      </c>
      <c r="B4384" t="s">
        <v>10347</v>
      </c>
      <c r="C4384" t="s">
        <v>488</v>
      </c>
      <c r="D4384" t="s">
        <v>487</v>
      </c>
      <c r="E4384">
        <v>271</v>
      </c>
      <c r="F4384">
        <v>753</v>
      </c>
      <c r="G4384">
        <v>3.3</v>
      </c>
    </row>
    <row r="4385" spans="1:7" x14ac:dyDescent="0.25">
      <c r="A4385" t="s">
        <v>796</v>
      </c>
      <c r="B4385" t="s">
        <v>12247</v>
      </c>
      <c r="C4385" t="s">
        <v>488</v>
      </c>
      <c r="D4385" t="s">
        <v>487</v>
      </c>
      <c r="E4385">
        <v>492</v>
      </c>
      <c r="F4385">
        <v>1243</v>
      </c>
      <c r="G4385">
        <v>8</v>
      </c>
    </row>
    <row r="4386" spans="1:7" x14ac:dyDescent="0.25">
      <c r="A4386" t="s">
        <v>8227</v>
      </c>
      <c r="B4386" t="s">
        <v>8226</v>
      </c>
      <c r="C4386" t="s">
        <v>488</v>
      </c>
      <c r="D4386" t="s">
        <v>487</v>
      </c>
      <c r="E4386">
        <v>771</v>
      </c>
      <c r="F4386">
        <v>2204</v>
      </c>
      <c r="G4386">
        <v>1</v>
      </c>
    </row>
    <row r="4387" spans="1:7" x14ac:dyDescent="0.25">
      <c r="A4387" t="s">
        <v>11822</v>
      </c>
      <c r="B4387" t="s">
        <v>11821</v>
      </c>
      <c r="C4387" t="s">
        <v>488</v>
      </c>
      <c r="D4387" t="s">
        <v>487</v>
      </c>
      <c r="E4387">
        <v>842</v>
      </c>
      <c r="F4387">
        <v>1909</v>
      </c>
      <c r="G4387">
        <v>1.3</v>
      </c>
    </row>
    <row r="4388" spans="1:7" x14ac:dyDescent="0.25">
      <c r="A4388" t="s">
        <v>2825</v>
      </c>
      <c r="B4388" t="s">
        <v>2824</v>
      </c>
      <c r="C4388" t="s">
        <v>488</v>
      </c>
      <c r="D4388" t="s">
        <v>487</v>
      </c>
      <c r="E4388">
        <v>232</v>
      </c>
      <c r="F4388">
        <v>845</v>
      </c>
      <c r="G4388">
        <v>2.9</v>
      </c>
    </row>
    <row r="4389" spans="1:7" x14ac:dyDescent="0.25">
      <c r="A4389" t="s">
        <v>12053</v>
      </c>
      <c r="B4389" t="s">
        <v>12052</v>
      </c>
      <c r="C4389" t="s">
        <v>488</v>
      </c>
      <c r="D4389" t="s">
        <v>487</v>
      </c>
      <c r="E4389">
        <v>253</v>
      </c>
      <c r="F4389">
        <v>745</v>
      </c>
      <c r="G4389">
        <v>3.6</v>
      </c>
    </row>
    <row r="4390" spans="1:7" x14ac:dyDescent="0.25">
      <c r="A4390" t="s">
        <v>4986</v>
      </c>
      <c r="B4390" t="s">
        <v>4985</v>
      </c>
      <c r="C4390" t="s">
        <v>488</v>
      </c>
      <c r="D4390" t="s">
        <v>487</v>
      </c>
      <c r="E4390">
        <v>265</v>
      </c>
      <c r="F4390">
        <v>1300</v>
      </c>
      <c r="G4390">
        <v>3.6</v>
      </c>
    </row>
    <row r="4391" spans="1:7" x14ac:dyDescent="0.25">
      <c r="A4391" t="s">
        <v>7655</v>
      </c>
      <c r="B4391" t="s">
        <v>7654</v>
      </c>
      <c r="C4391" t="s">
        <v>488</v>
      </c>
      <c r="D4391" t="s">
        <v>487</v>
      </c>
      <c r="E4391">
        <v>214</v>
      </c>
      <c r="F4391">
        <v>2368</v>
      </c>
      <c r="G4391">
        <v>1.7000000000000002</v>
      </c>
    </row>
    <row r="4392" spans="1:7" x14ac:dyDescent="0.25">
      <c r="A4392" t="s">
        <v>8700</v>
      </c>
      <c r="B4392" t="s">
        <v>8699</v>
      </c>
      <c r="C4392" t="s">
        <v>488</v>
      </c>
      <c r="D4392" t="s">
        <v>487</v>
      </c>
      <c r="E4392">
        <v>727</v>
      </c>
      <c r="F4392">
        <v>1351</v>
      </c>
      <c r="G4392">
        <v>2.2999999999999998</v>
      </c>
    </row>
    <row r="4393" spans="1:7" x14ac:dyDescent="0.25">
      <c r="A4393" t="s">
        <v>1673</v>
      </c>
      <c r="B4393" t="s">
        <v>10693</v>
      </c>
      <c r="C4393" t="s">
        <v>488</v>
      </c>
      <c r="D4393" t="s">
        <v>487</v>
      </c>
      <c r="E4393">
        <v>350</v>
      </c>
      <c r="F4393">
        <v>1896</v>
      </c>
      <c r="G4393">
        <v>7.6</v>
      </c>
    </row>
    <row r="4394" spans="1:7" x14ac:dyDescent="0.25">
      <c r="A4394" t="s">
        <v>10730</v>
      </c>
      <c r="B4394" t="s">
        <v>10729</v>
      </c>
      <c r="C4394" t="s">
        <v>488</v>
      </c>
      <c r="D4394" t="s">
        <v>487</v>
      </c>
      <c r="E4394">
        <v>271</v>
      </c>
      <c r="F4394">
        <v>1850</v>
      </c>
      <c r="G4394">
        <v>1.7000000000000002</v>
      </c>
    </row>
    <row r="4395" spans="1:7" x14ac:dyDescent="0.25">
      <c r="A4395" t="s">
        <v>6394</v>
      </c>
      <c r="B4395" t="s">
        <v>7878</v>
      </c>
      <c r="C4395" t="s">
        <v>488</v>
      </c>
      <c r="D4395" t="s">
        <v>487</v>
      </c>
      <c r="E4395">
        <v>391</v>
      </c>
      <c r="F4395">
        <v>413</v>
      </c>
      <c r="G4395">
        <v>0.60000000000000009</v>
      </c>
    </row>
    <row r="4396" spans="1:7" x14ac:dyDescent="0.25">
      <c r="A4396" t="s">
        <v>9917</v>
      </c>
      <c r="B4396" t="s">
        <v>9916</v>
      </c>
      <c r="C4396" t="s">
        <v>488</v>
      </c>
      <c r="D4396" t="s">
        <v>487</v>
      </c>
      <c r="E4396">
        <v>178</v>
      </c>
      <c r="F4396">
        <v>1811</v>
      </c>
      <c r="G4396">
        <v>1.4</v>
      </c>
    </row>
    <row r="4397" spans="1:7" x14ac:dyDescent="0.25">
      <c r="A4397" t="s">
        <v>1043</v>
      </c>
      <c r="B4397" t="s">
        <v>1042</v>
      </c>
      <c r="C4397" t="s">
        <v>488</v>
      </c>
      <c r="D4397" t="s">
        <v>487</v>
      </c>
      <c r="E4397">
        <v>198</v>
      </c>
      <c r="F4397">
        <v>556</v>
      </c>
      <c r="G4397">
        <v>1</v>
      </c>
    </row>
    <row r="4398" spans="1:7" x14ac:dyDescent="0.25">
      <c r="A4398" t="s">
        <v>1732</v>
      </c>
      <c r="B4398" t="s">
        <v>5932</v>
      </c>
      <c r="C4398" t="s">
        <v>488</v>
      </c>
      <c r="D4398" t="s">
        <v>487</v>
      </c>
      <c r="E4398">
        <v>279</v>
      </c>
      <c r="F4398">
        <v>1054</v>
      </c>
      <c r="G4398">
        <v>1.5</v>
      </c>
    </row>
    <row r="4399" spans="1:7" x14ac:dyDescent="0.25">
      <c r="A4399" t="s">
        <v>4964</v>
      </c>
      <c r="B4399" t="s">
        <v>4963</v>
      </c>
      <c r="C4399" t="s">
        <v>315</v>
      </c>
      <c r="D4399" t="s">
        <v>490</v>
      </c>
      <c r="E4399">
        <v>197</v>
      </c>
      <c r="F4399">
        <v>153</v>
      </c>
      <c r="G4399">
        <v>28.1</v>
      </c>
    </row>
    <row r="4400" spans="1:7" x14ac:dyDescent="0.25">
      <c r="A4400" t="s">
        <v>5160</v>
      </c>
      <c r="B4400" t="s">
        <v>5159</v>
      </c>
      <c r="C4400" t="s">
        <v>315</v>
      </c>
      <c r="D4400" t="s">
        <v>490</v>
      </c>
      <c r="E4400">
        <v>166</v>
      </c>
      <c r="F4400">
        <v>340</v>
      </c>
      <c r="G4400">
        <v>29.8</v>
      </c>
    </row>
    <row r="4401" spans="1:7" x14ac:dyDescent="0.25">
      <c r="A4401" t="s">
        <v>6877</v>
      </c>
      <c r="B4401" t="s">
        <v>6876</v>
      </c>
      <c r="C4401" t="s">
        <v>315</v>
      </c>
      <c r="D4401" t="s">
        <v>490</v>
      </c>
      <c r="E4401">
        <v>174</v>
      </c>
      <c r="F4401">
        <v>632</v>
      </c>
      <c r="G4401">
        <v>90.4</v>
      </c>
    </row>
    <row r="4402" spans="1:7" x14ac:dyDescent="0.25">
      <c r="A4402" t="s">
        <v>2991</v>
      </c>
      <c r="B4402" t="s">
        <v>2990</v>
      </c>
      <c r="C4402" t="s">
        <v>315</v>
      </c>
      <c r="D4402" t="s">
        <v>490</v>
      </c>
      <c r="E4402">
        <v>223</v>
      </c>
      <c r="F4402">
        <v>288</v>
      </c>
      <c r="G4402">
        <v>34.4</v>
      </c>
    </row>
    <row r="4403" spans="1:7" x14ac:dyDescent="0.25">
      <c r="A4403" t="s">
        <v>10597</v>
      </c>
      <c r="B4403" t="s">
        <v>10596</v>
      </c>
      <c r="C4403" t="s">
        <v>315</v>
      </c>
      <c r="D4403" t="s">
        <v>490</v>
      </c>
      <c r="E4403">
        <v>255</v>
      </c>
      <c r="F4403">
        <v>622</v>
      </c>
      <c r="G4403">
        <v>47</v>
      </c>
    </row>
    <row r="4404" spans="1:7" x14ac:dyDescent="0.25">
      <c r="A4404" t="s">
        <v>3761</v>
      </c>
      <c r="B4404" t="s">
        <v>3760</v>
      </c>
      <c r="C4404" t="s">
        <v>315</v>
      </c>
      <c r="D4404" t="s">
        <v>490</v>
      </c>
      <c r="E4404">
        <v>168</v>
      </c>
      <c r="F4404">
        <v>378</v>
      </c>
      <c r="G4404">
        <v>49.6</v>
      </c>
    </row>
    <row r="4405" spans="1:7" x14ac:dyDescent="0.25">
      <c r="A4405" t="s">
        <v>6066</v>
      </c>
      <c r="B4405" t="s">
        <v>6065</v>
      </c>
      <c r="C4405" t="s">
        <v>315</v>
      </c>
      <c r="D4405" t="s">
        <v>490</v>
      </c>
      <c r="E4405">
        <v>166</v>
      </c>
      <c r="F4405">
        <v>946</v>
      </c>
      <c r="G4405">
        <v>69.2</v>
      </c>
    </row>
    <row r="4406" spans="1:7" x14ac:dyDescent="0.25">
      <c r="A4406" t="s">
        <v>4382</v>
      </c>
      <c r="B4406" t="s">
        <v>4381</v>
      </c>
      <c r="C4406" t="s">
        <v>315</v>
      </c>
      <c r="D4406" t="s">
        <v>490</v>
      </c>
      <c r="E4406">
        <v>175</v>
      </c>
      <c r="F4406">
        <v>682</v>
      </c>
      <c r="G4406">
        <v>76.3</v>
      </c>
    </row>
    <row r="4407" spans="1:7" x14ac:dyDescent="0.25">
      <c r="A4407" t="s">
        <v>8090</v>
      </c>
      <c r="B4407" t="s">
        <v>8089</v>
      </c>
      <c r="C4407" t="s">
        <v>315</v>
      </c>
      <c r="D4407" t="s">
        <v>490</v>
      </c>
      <c r="E4407">
        <v>202</v>
      </c>
      <c r="F4407">
        <v>749</v>
      </c>
      <c r="G4407">
        <v>47.1</v>
      </c>
    </row>
    <row r="4408" spans="1:7" x14ac:dyDescent="0.25">
      <c r="A4408" t="s">
        <v>9987</v>
      </c>
      <c r="B4408" t="s">
        <v>9986</v>
      </c>
      <c r="C4408" t="s">
        <v>315</v>
      </c>
      <c r="D4408" t="s">
        <v>490</v>
      </c>
      <c r="E4408">
        <v>175</v>
      </c>
      <c r="F4408">
        <v>1480</v>
      </c>
      <c r="G4408">
        <v>144.80000000000001</v>
      </c>
    </row>
    <row r="4409" spans="1:7" x14ac:dyDescent="0.25">
      <c r="A4409" t="s">
        <v>11690</v>
      </c>
      <c r="B4409" t="s">
        <v>11689</v>
      </c>
      <c r="C4409" t="s">
        <v>315</v>
      </c>
      <c r="D4409" t="s">
        <v>490</v>
      </c>
      <c r="E4409">
        <v>263</v>
      </c>
      <c r="F4409">
        <v>684</v>
      </c>
      <c r="G4409">
        <v>22</v>
      </c>
    </row>
    <row r="4410" spans="1:7" x14ac:dyDescent="0.25">
      <c r="A4410" t="s">
        <v>8004</v>
      </c>
      <c r="B4410" t="s">
        <v>8003</v>
      </c>
      <c r="C4410" t="s">
        <v>315</v>
      </c>
      <c r="D4410" t="s">
        <v>490</v>
      </c>
      <c r="E4410">
        <v>456</v>
      </c>
      <c r="F4410">
        <v>734</v>
      </c>
      <c r="G4410">
        <v>0.4</v>
      </c>
    </row>
    <row r="4411" spans="1:7" x14ac:dyDescent="0.25">
      <c r="A4411" t="s">
        <v>9019</v>
      </c>
      <c r="B4411" t="s">
        <v>9018</v>
      </c>
      <c r="C4411" t="s">
        <v>315</v>
      </c>
      <c r="D4411" t="s">
        <v>490</v>
      </c>
      <c r="E4411">
        <v>174</v>
      </c>
      <c r="F4411">
        <v>2102</v>
      </c>
      <c r="G4411">
        <v>40.299999999999997</v>
      </c>
    </row>
    <row r="4412" spans="1:7" x14ac:dyDescent="0.25">
      <c r="A4412" t="s">
        <v>2034</v>
      </c>
      <c r="B4412" t="s">
        <v>2033</v>
      </c>
      <c r="C4412" t="s">
        <v>315</v>
      </c>
      <c r="D4412" t="s">
        <v>490</v>
      </c>
      <c r="E4412">
        <v>240</v>
      </c>
      <c r="F4412">
        <v>2781</v>
      </c>
      <c r="G4412">
        <v>2.4</v>
      </c>
    </row>
    <row r="4413" spans="1:7" x14ac:dyDescent="0.25">
      <c r="A4413" t="s">
        <v>649</v>
      </c>
      <c r="B4413" t="s">
        <v>648</v>
      </c>
      <c r="C4413" t="s">
        <v>315</v>
      </c>
      <c r="D4413" t="s">
        <v>490</v>
      </c>
      <c r="E4413">
        <v>297</v>
      </c>
      <c r="F4413">
        <v>1139</v>
      </c>
      <c r="G4413">
        <v>5.4</v>
      </c>
    </row>
    <row r="4414" spans="1:7" x14ac:dyDescent="0.25">
      <c r="A4414" t="s">
        <v>10366</v>
      </c>
      <c r="B4414" t="s">
        <v>10365</v>
      </c>
      <c r="C4414" t="s">
        <v>315</v>
      </c>
      <c r="D4414" t="s">
        <v>490</v>
      </c>
      <c r="E4414">
        <v>257</v>
      </c>
      <c r="F4414">
        <v>841</v>
      </c>
      <c r="G4414">
        <v>18.100000000000001</v>
      </c>
    </row>
    <row r="4415" spans="1:7" x14ac:dyDescent="0.25">
      <c r="A4415" t="s">
        <v>10631</v>
      </c>
      <c r="B4415" t="s">
        <v>10630</v>
      </c>
      <c r="C4415" t="s">
        <v>315</v>
      </c>
      <c r="D4415" t="s">
        <v>490</v>
      </c>
      <c r="E4415">
        <v>266</v>
      </c>
      <c r="F4415">
        <v>1455</v>
      </c>
      <c r="G4415">
        <v>30</v>
      </c>
    </row>
    <row r="4416" spans="1:7" x14ac:dyDescent="0.25">
      <c r="A4416" t="s">
        <v>7422</v>
      </c>
      <c r="B4416" t="s">
        <v>7421</v>
      </c>
      <c r="C4416" t="s">
        <v>315</v>
      </c>
      <c r="D4416" t="s">
        <v>490</v>
      </c>
      <c r="E4416">
        <v>189</v>
      </c>
      <c r="F4416">
        <v>1703</v>
      </c>
      <c r="G4416">
        <v>25.4</v>
      </c>
    </row>
    <row r="4417" spans="1:7" x14ac:dyDescent="0.25">
      <c r="A4417" t="s">
        <v>12512</v>
      </c>
      <c r="B4417" t="s">
        <v>12511</v>
      </c>
      <c r="C4417" t="s">
        <v>315</v>
      </c>
      <c r="D4417" t="s">
        <v>490</v>
      </c>
      <c r="E4417">
        <v>240</v>
      </c>
      <c r="F4417">
        <v>795</v>
      </c>
      <c r="G4417">
        <v>19</v>
      </c>
    </row>
    <row r="4418" spans="1:7" x14ac:dyDescent="0.25">
      <c r="A4418" t="s">
        <v>1247</v>
      </c>
      <c r="B4418" t="s">
        <v>3506</v>
      </c>
      <c r="C4418" t="s">
        <v>315</v>
      </c>
      <c r="D4418" t="s">
        <v>490</v>
      </c>
      <c r="E4418">
        <v>518</v>
      </c>
      <c r="F4418">
        <v>1407</v>
      </c>
      <c r="G4418">
        <v>10.199999999999999</v>
      </c>
    </row>
    <row r="4419" spans="1:7" x14ac:dyDescent="0.25">
      <c r="A4419" t="s">
        <v>9540</v>
      </c>
      <c r="B4419" t="s">
        <v>9539</v>
      </c>
      <c r="C4419" t="s">
        <v>315</v>
      </c>
      <c r="D4419" t="s">
        <v>490</v>
      </c>
      <c r="E4419">
        <v>177</v>
      </c>
      <c r="F4419">
        <v>606</v>
      </c>
      <c r="G4419">
        <v>16.7</v>
      </c>
    </row>
    <row r="4420" spans="1:7" x14ac:dyDescent="0.25">
      <c r="A4420" t="s">
        <v>7881</v>
      </c>
      <c r="B4420" t="s">
        <v>7880</v>
      </c>
      <c r="C4420" t="s">
        <v>315</v>
      </c>
      <c r="D4420" t="s">
        <v>490</v>
      </c>
      <c r="E4420">
        <v>195</v>
      </c>
      <c r="F4420">
        <v>1537</v>
      </c>
      <c r="G4420">
        <v>58.6</v>
      </c>
    </row>
    <row r="4421" spans="1:7" x14ac:dyDescent="0.25">
      <c r="A4421" t="s">
        <v>877</v>
      </c>
      <c r="B4421" t="s">
        <v>8748</v>
      </c>
      <c r="C4421" t="s">
        <v>315</v>
      </c>
      <c r="D4421" t="s">
        <v>490</v>
      </c>
      <c r="E4421">
        <v>260</v>
      </c>
      <c r="F4421">
        <v>331</v>
      </c>
      <c r="G4421">
        <v>6</v>
      </c>
    </row>
    <row r="4422" spans="1:7" x14ac:dyDescent="0.25">
      <c r="A4422" t="s">
        <v>1334</v>
      </c>
      <c r="B4422" t="s">
        <v>2048</v>
      </c>
      <c r="C4422" t="s">
        <v>315</v>
      </c>
      <c r="D4422" t="s">
        <v>490</v>
      </c>
      <c r="E4422">
        <v>183</v>
      </c>
      <c r="F4422">
        <v>1041</v>
      </c>
      <c r="G4422">
        <v>7.5</v>
      </c>
    </row>
    <row r="4423" spans="1:7" x14ac:dyDescent="0.25">
      <c r="A4423" t="s">
        <v>8324</v>
      </c>
      <c r="B4423" t="s">
        <v>8323</v>
      </c>
      <c r="C4423" t="s">
        <v>315</v>
      </c>
      <c r="D4423" t="s">
        <v>490</v>
      </c>
      <c r="E4423">
        <v>237</v>
      </c>
      <c r="F4423">
        <v>1293</v>
      </c>
      <c r="G4423">
        <v>20.100000000000001</v>
      </c>
    </row>
    <row r="4424" spans="1:7" x14ac:dyDescent="0.25">
      <c r="A4424" t="s">
        <v>594</v>
      </c>
      <c r="B4424" t="s">
        <v>593</v>
      </c>
      <c r="C4424" t="s">
        <v>315</v>
      </c>
      <c r="D4424" t="s">
        <v>490</v>
      </c>
      <c r="E4424">
        <v>438</v>
      </c>
      <c r="F4424">
        <v>1442</v>
      </c>
      <c r="G4424">
        <v>2.6</v>
      </c>
    </row>
    <row r="4425" spans="1:7" x14ac:dyDescent="0.25">
      <c r="A4425" t="s">
        <v>1219</v>
      </c>
      <c r="B4425" t="s">
        <v>8253</v>
      </c>
      <c r="C4425" t="s">
        <v>315</v>
      </c>
      <c r="D4425" t="s">
        <v>490</v>
      </c>
      <c r="E4425">
        <v>217</v>
      </c>
      <c r="F4425">
        <v>542</v>
      </c>
      <c r="G4425">
        <v>7.3</v>
      </c>
    </row>
    <row r="4426" spans="1:7" x14ac:dyDescent="0.25">
      <c r="A4426" t="s">
        <v>6109</v>
      </c>
      <c r="B4426" t="s">
        <v>6108</v>
      </c>
      <c r="C4426" t="s">
        <v>315</v>
      </c>
      <c r="D4426" t="s">
        <v>490</v>
      </c>
      <c r="E4426">
        <v>261</v>
      </c>
      <c r="F4426">
        <v>411</v>
      </c>
      <c r="G4426">
        <v>4.7</v>
      </c>
    </row>
    <row r="4427" spans="1:7" x14ac:dyDescent="0.25">
      <c r="A4427" t="s">
        <v>2029</v>
      </c>
      <c r="B4427" t="s">
        <v>5651</v>
      </c>
      <c r="C4427" t="s">
        <v>315</v>
      </c>
      <c r="D4427" t="s">
        <v>490</v>
      </c>
      <c r="E4427">
        <v>211</v>
      </c>
      <c r="F4427">
        <v>234</v>
      </c>
      <c r="G4427">
        <v>6.3</v>
      </c>
    </row>
    <row r="4428" spans="1:7" x14ac:dyDescent="0.25">
      <c r="A4428" t="s">
        <v>5960</v>
      </c>
      <c r="B4428" t="s">
        <v>7786</v>
      </c>
      <c r="C4428" t="s">
        <v>315</v>
      </c>
      <c r="D4428" t="s">
        <v>490</v>
      </c>
      <c r="E4428">
        <v>300</v>
      </c>
      <c r="F4428">
        <v>536</v>
      </c>
      <c r="G4428">
        <v>3.4</v>
      </c>
    </row>
    <row r="4429" spans="1:7" x14ac:dyDescent="0.25">
      <c r="A4429" t="s">
        <v>7004</v>
      </c>
      <c r="B4429" t="s">
        <v>10332</v>
      </c>
      <c r="C4429" t="s">
        <v>315</v>
      </c>
      <c r="D4429" t="s">
        <v>490</v>
      </c>
      <c r="E4429">
        <v>270</v>
      </c>
      <c r="F4429">
        <v>468</v>
      </c>
      <c r="G4429">
        <v>8.9</v>
      </c>
    </row>
    <row r="4430" spans="1:7" x14ac:dyDescent="0.25">
      <c r="A4430" t="s">
        <v>9786</v>
      </c>
      <c r="B4430" t="s">
        <v>9785</v>
      </c>
      <c r="C4430" t="s">
        <v>315</v>
      </c>
      <c r="D4430" t="s">
        <v>490</v>
      </c>
      <c r="E4430">
        <v>228</v>
      </c>
      <c r="F4430">
        <v>1040</v>
      </c>
      <c r="G4430">
        <v>41.1</v>
      </c>
    </row>
    <row r="4431" spans="1:7" x14ac:dyDescent="0.25">
      <c r="A4431" t="s">
        <v>10546</v>
      </c>
      <c r="B4431" t="s">
        <v>10545</v>
      </c>
      <c r="C4431" t="s">
        <v>315</v>
      </c>
      <c r="D4431" t="s">
        <v>490</v>
      </c>
      <c r="E4431">
        <v>173</v>
      </c>
      <c r="F4431">
        <v>444</v>
      </c>
      <c r="G4431">
        <v>9.9</v>
      </c>
    </row>
    <row r="4432" spans="1:7" x14ac:dyDescent="0.25">
      <c r="A4432" t="s">
        <v>1509</v>
      </c>
      <c r="B4432" t="s">
        <v>1508</v>
      </c>
      <c r="C4432" t="s">
        <v>315</v>
      </c>
      <c r="D4432" t="s">
        <v>490</v>
      </c>
      <c r="E4432">
        <v>192</v>
      </c>
      <c r="F4432">
        <v>1041</v>
      </c>
      <c r="G4432">
        <v>9.1999999999999993</v>
      </c>
    </row>
    <row r="4433" spans="1:7" x14ac:dyDescent="0.25">
      <c r="A4433" t="s">
        <v>6720</v>
      </c>
      <c r="B4433" t="s">
        <v>11491</v>
      </c>
      <c r="C4433" t="s">
        <v>315</v>
      </c>
      <c r="D4433" t="s">
        <v>490</v>
      </c>
      <c r="E4433">
        <v>196</v>
      </c>
      <c r="F4433">
        <v>2353</v>
      </c>
      <c r="G4433">
        <v>29.7</v>
      </c>
    </row>
    <row r="4434" spans="1:7" x14ac:dyDescent="0.25">
      <c r="A4434" t="s">
        <v>10629</v>
      </c>
      <c r="B4434" t="s">
        <v>4308</v>
      </c>
      <c r="C4434" t="s">
        <v>315</v>
      </c>
      <c r="D4434" t="s">
        <v>490</v>
      </c>
      <c r="E4434">
        <v>250</v>
      </c>
      <c r="F4434">
        <v>823</v>
      </c>
      <c r="G4434">
        <v>12.6</v>
      </c>
    </row>
    <row r="4435" spans="1:7" x14ac:dyDescent="0.25">
      <c r="A4435" t="s">
        <v>12183</v>
      </c>
      <c r="B4435" t="s">
        <v>12182</v>
      </c>
      <c r="C4435" t="s">
        <v>315</v>
      </c>
      <c r="D4435" t="s">
        <v>490</v>
      </c>
      <c r="E4435">
        <v>194</v>
      </c>
      <c r="F4435">
        <v>185</v>
      </c>
      <c r="G4435">
        <v>6.5</v>
      </c>
    </row>
    <row r="4436" spans="1:7" x14ac:dyDescent="0.25">
      <c r="A4436" t="s">
        <v>3274</v>
      </c>
      <c r="B4436" t="s">
        <v>11022</v>
      </c>
      <c r="C4436" t="s">
        <v>315</v>
      </c>
      <c r="D4436" t="s">
        <v>490</v>
      </c>
      <c r="E4436">
        <v>209</v>
      </c>
      <c r="F4436">
        <v>1343</v>
      </c>
      <c r="G4436">
        <v>5.2</v>
      </c>
    </row>
    <row r="4437" spans="1:7" x14ac:dyDescent="0.25">
      <c r="A4437" t="s">
        <v>3110</v>
      </c>
      <c r="B4437" t="s">
        <v>3109</v>
      </c>
      <c r="C4437" t="s">
        <v>315</v>
      </c>
      <c r="D4437" t="s">
        <v>490</v>
      </c>
      <c r="E4437">
        <v>350</v>
      </c>
      <c r="F4437">
        <v>831</v>
      </c>
      <c r="G4437">
        <v>6.4</v>
      </c>
    </row>
    <row r="4438" spans="1:7" x14ac:dyDescent="0.25">
      <c r="A4438" t="s">
        <v>686</v>
      </c>
      <c r="B4438" t="s">
        <v>8353</v>
      </c>
      <c r="C4438" t="s">
        <v>315</v>
      </c>
      <c r="D4438" t="s">
        <v>490</v>
      </c>
      <c r="E4438">
        <v>212</v>
      </c>
      <c r="F4438">
        <v>594</v>
      </c>
      <c r="G4438">
        <v>3.9</v>
      </c>
    </row>
    <row r="4439" spans="1:7" x14ac:dyDescent="0.25">
      <c r="A4439" t="s">
        <v>4782</v>
      </c>
      <c r="B4439" t="s">
        <v>9890</v>
      </c>
      <c r="C4439" t="s">
        <v>315</v>
      </c>
      <c r="D4439" t="s">
        <v>490</v>
      </c>
      <c r="E4439">
        <v>205</v>
      </c>
      <c r="F4439">
        <v>410</v>
      </c>
      <c r="G4439">
        <v>4.5</v>
      </c>
    </row>
    <row r="4440" spans="1:7" x14ac:dyDescent="0.25">
      <c r="A4440" t="s">
        <v>7206</v>
      </c>
      <c r="B4440" t="s">
        <v>8451</v>
      </c>
      <c r="C4440" t="s">
        <v>315</v>
      </c>
      <c r="D4440" t="s">
        <v>490</v>
      </c>
      <c r="E4440">
        <v>181</v>
      </c>
      <c r="F4440">
        <v>945</v>
      </c>
      <c r="G4440">
        <v>34.700000000000003</v>
      </c>
    </row>
    <row r="4441" spans="1:7" x14ac:dyDescent="0.25">
      <c r="A4441" t="s">
        <v>6951</v>
      </c>
      <c r="B4441" t="s">
        <v>6950</v>
      </c>
      <c r="C4441" t="s">
        <v>315</v>
      </c>
      <c r="D4441" t="s">
        <v>490</v>
      </c>
      <c r="E4441">
        <v>280</v>
      </c>
      <c r="F4441">
        <v>259</v>
      </c>
      <c r="G4441">
        <v>5</v>
      </c>
    </row>
    <row r="4442" spans="1:7" x14ac:dyDescent="0.25">
      <c r="A4442" t="s">
        <v>5258</v>
      </c>
      <c r="B4442" t="s">
        <v>10919</v>
      </c>
      <c r="C4442" t="s">
        <v>315</v>
      </c>
      <c r="D4442" t="s">
        <v>490</v>
      </c>
      <c r="E4442">
        <v>281</v>
      </c>
      <c r="F4442">
        <v>918</v>
      </c>
      <c r="G4442">
        <v>3.8</v>
      </c>
    </row>
    <row r="4443" spans="1:7" x14ac:dyDescent="0.25">
      <c r="A4443" t="s">
        <v>744</v>
      </c>
      <c r="B4443" t="s">
        <v>743</v>
      </c>
      <c r="C4443" t="s">
        <v>315</v>
      </c>
      <c r="D4443" t="s">
        <v>490</v>
      </c>
      <c r="E4443">
        <v>512</v>
      </c>
      <c r="F4443">
        <v>1781</v>
      </c>
      <c r="G4443">
        <v>2</v>
      </c>
    </row>
    <row r="4444" spans="1:7" x14ac:dyDescent="0.25">
      <c r="A4444" t="s">
        <v>2708</v>
      </c>
      <c r="B4444" t="s">
        <v>4609</v>
      </c>
      <c r="C4444" t="s">
        <v>315</v>
      </c>
      <c r="D4444" t="s">
        <v>490</v>
      </c>
      <c r="E4444">
        <v>361</v>
      </c>
      <c r="F4444">
        <v>1574</v>
      </c>
      <c r="G4444">
        <v>5.4</v>
      </c>
    </row>
    <row r="4445" spans="1:7" x14ac:dyDescent="0.25">
      <c r="A4445" t="s">
        <v>10988</v>
      </c>
      <c r="B4445" t="s">
        <v>10987</v>
      </c>
      <c r="C4445" t="s">
        <v>315</v>
      </c>
      <c r="D4445" t="s">
        <v>490</v>
      </c>
      <c r="E4445">
        <v>341</v>
      </c>
      <c r="F4445">
        <v>722</v>
      </c>
      <c r="G4445">
        <v>5.6</v>
      </c>
    </row>
    <row r="4446" spans="1:7" x14ac:dyDescent="0.25">
      <c r="A4446" t="s">
        <v>1560</v>
      </c>
      <c r="B4446" t="s">
        <v>12161</v>
      </c>
      <c r="C4446" t="s">
        <v>315</v>
      </c>
      <c r="D4446" t="s">
        <v>490</v>
      </c>
      <c r="E4446">
        <v>253</v>
      </c>
      <c r="F4446">
        <v>966</v>
      </c>
      <c r="G4446">
        <v>1.8</v>
      </c>
    </row>
    <row r="4447" spans="1:7" x14ac:dyDescent="0.25">
      <c r="A4447" t="s">
        <v>5601</v>
      </c>
      <c r="B4447" t="s">
        <v>8284</v>
      </c>
      <c r="C4447" t="s">
        <v>315</v>
      </c>
      <c r="D4447" t="s">
        <v>490</v>
      </c>
      <c r="E4447">
        <v>657</v>
      </c>
      <c r="F4447">
        <v>1942</v>
      </c>
      <c r="G4447">
        <v>3.9</v>
      </c>
    </row>
    <row r="4448" spans="1:7" x14ac:dyDescent="0.25">
      <c r="A4448" t="s">
        <v>5217</v>
      </c>
      <c r="B4448" t="s">
        <v>6328</v>
      </c>
      <c r="C4448" t="s">
        <v>315</v>
      </c>
      <c r="D4448" t="s">
        <v>490</v>
      </c>
      <c r="E4448">
        <v>226</v>
      </c>
      <c r="F4448">
        <v>1536</v>
      </c>
      <c r="G4448">
        <v>5.6</v>
      </c>
    </row>
    <row r="4449" spans="1:7" x14ac:dyDescent="0.25">
      <c r="A4449" t="s">
        <v>3881</v>
      </c>
      <c r="B4449" t="s">
        <v>4489</v>
      </c>
      <c r="C4449" t="s">
        <v>315</v>
      </c>
      <c r="D4449" t="s">
        <v>490</v>
      </c>
      <c r="E4449">
        <v>369</v>
      </c>
      <c r="F4449">
        <v>472</v>
      </c>
      <c r="G4449">
        <v>2.5</v>
      </c>
    </row>
    <row r="4450" spans="1:7" x14ac:dyDescent="0.25">
      <c r="A4450" t="s">
        <v>12140</v>
      </c>
      <c r="B4450" t="s">
        <v>12139</v>
      </c>
      <c r="C4450" t="s">
        <v>315</v>
      </c>
      <c r="D4450" t="s">
        <v>490</v>
      </c>
      <c r="E4450">
        <v>198</v>
      </c>
      <c r="F4450">
        <v>1026</v>
      </c>
      <c r="G4450">
        <v>38.799999999999997</v>
      </c>
    </row>
    <row r="4451" spans="1:7" x14ac:dyDescent="0.25">
      <c r="A4451" t="s">
        <v>1301</v>
      </c>
      <c r="B4451" t="s">
        <v>11512</v>
      </c>
      <c r="C4451" t="s">
        <v>315</v>
      </c>
      <c r="D4451" t="s">
        <v>490</v>
      </c>
      <c r="E4451">
        <v>357</v>
      </c>
      <c r="F4451">
        <v>1422</v>
      </c>
      <c r="G4451">
        <v>3.7</v>
      </c>
    </row>
    <row r="4452" spans="1:7" x14ac:dyDescent="0.25">
      <c r="A4452" t="s">
        <v>7700</v>
      </c>
      <c r="B4452" t="s">
        <v>7699</v>
      </c>
      <c r="C4452" t="s">
        <v>315</v>
      </c>
      <c r="D4452" t="s">
        <v>490</v>
      </c>
      <c r="E4452">
        <v>180</v>
      </c>
      <c r="F4452">
        <v>574</v>
      </c>
      <c r="G4452">
        <v>8.8000000000000007</v>
      </c>
    </row>
    <row r="4453" spans="1:7" x14ac:dyDescent="0.25">
      <c r="A4453" t="s">
        <v>7519</v>
      </c>
      <c r="B4453" t="s">
        <v>7871</v>
      </c>
      <c r="C4453" t="s">
        <v>315</v>
      </c>
      <c r="D4453" t="s">
        <v>490</v>
      </c>
      <c r="E4453">
        <v>244</v>
      </c>
      <c r="F4453">
        <v>1032</v>
      </c>
      <c r="G4453">
        <v>11.4</v>
      </c>
    </row>
    <row r="4454" spans="1:7" x14ac:dyDescent="0.25">
      <c r="A4454" t="s">
        <v>11985</v>
      </c>
      <c r="B4454" t="s">
        <v>11984</v>
      </c>
      <c r="C4454" t="s">
        <v>315</v>
      </c>
      <c r="D4454" t="s">
        <v>490</v>
      </c>
      <c r="E4454">
        <v>217</v>
      </c>
      <c r="F4454">
        <v>889</v>
      </c>
      <c r="G4454">
        <v>8.3000000000000007</v>
      </c>
    </row>
    <row r="4455" spans="1:7" x14ac:dyDescent="0.25">
      <c r="A4455" t="s">
        <v>5851</v>
      </c>
      <c r="B4455" t="s">
        <v>5850</v>
      </c>
      <c r="C4455" t="s">
        <v>315</v>
      </c>
      <c r="D4455" t="s">
        <v>490</v>
      </c>
      <c r="E4455">
        <v>522</v>
      </c>
      <c r="F4455">
        <v>3875</v>
      </c>
      <c r="G4455">
        <v>5.2</v>
      </c>
    </row>
    <row r="4456" spans="1:7" x14ac:dyDescent="0.25">
      <c r="A4456" t="s">
        <v>8556</v>
      </c>
      <c r="B4456" t="s">
        <v>2849</v>
      </c>
      <c r="C4456" t="s">
        <v>315</v>
      </c>
      <c r="D4456" t="s">
        <v>490</v>
      </c>
      <c r="E4456">
        <v>216</v>
      </c>
      <c r="F4456">
        <v>158</v>
      </c>
      <c r="G4456">
        <v>1.9</v>
      </c>
    </row>
    <row r="4457" spans="1:7" x14ac:dyDescent="0.25">
      <c r="A4457" t="s">
        <v>10004</v>
      </c>
      <c r="B4457" t="s">
        <v>10003</v>
      </c>
      <c r="C4457" t="s">
        <v>315</v>
      </c>
      <c r="D4457" t="s">
        <v>490</v>
      </c>
      <c r="E4457">
        <v>309</v>
      </c>
      <c r="F4457">
        <v>1399</v>
      </c>
      <c r="G4457">
        <v>8.4</v>
      </c>
    </row>
    <row r="4458" spans="1:7" x14ac:dyDescent="0.25">
      <c r="A4458" t="s">
        <v>8658</v>
      </c>
      <c r="B4458" t="s">
        <v>8657</v>
      </c>
      <c r="C4458" t="s">
        <v>315</v>
      </c>
      <c r="D4458" t="s">
        <v>490</v>
      </c>
      <c r="E4458">
        <v>260</v>
      </c>
      <c r="F4458">
        <v>191</v>
      </c>
      <c r="G4458">
        <v>4.2</v>
      </c>
    </row>
    <row r="4459" spans="1:7" x14ac:dyDescent="0.25">
      <c r="A4459" t="s">
        <v>5755</v>
      </c>
      <c r="B4459" t="s">
        <v>6405</v>
      </c>
      <c r="C4459" t="s">
        <v>315</v>
      </c>
      <c r="D4459" t="s">
        <v>490</v>
      </c>
      <c r="E4459">
        <v>556</v>
      </c>
      <c r="F4459">
        <v>406</v>
      </c>
      <c r="G4459">
        <v>3.4</v>
      </c>
    </row>
    <row r="4460" spans="1:7" x14ac:dyDescent="0.25">
      <c r="A4460" t="s">
        <v>7194</v>
      </c>
      <c r="B4460" t="s">
        <v>7193</v>
      </c>
      <c r="C4460" t="s">
        <v>315</v>
      </c>
      <c r="D4460" t="s">
        <v>490</v>
      </c>
      <c r="E4460">
        <v>194</v>
      </c>
      <c r="F4460">
        <v>436</v>
      </c>
      <c r="G4460">
        <v>25.3</v>
      </c>
    </row>
    <row r="4461" spans="1:7" x14ac:dyDescent="0.25">
      <c r="A4461" t="s">
        <v>1857</v>
      </c>
      <c r="B4461" t="s">
        <v>4719</v>
      </c>
      <c r="C4461" t="s">
        <v>315</v>
      </c>
      <c r="D4461" t="s">
        <v>490</v>
      </c>
      <c r="E4461">
        <v>576</v>
      </c>
      <c r="F4461">
        <v>2051</v>
      </c>
      <c r="G4461">
        <v>1.3</v>
      </c>
    </row>
    <row r="4462" spans="1:7" x14ac:dyDescent="0.25">
      <c r="A4462" t="s">
        <v>2266</v>
      </c>
      <c r="B4462" t="s">
        <v>2265</v>
      </c>
      <c r="C4462" t="s">
        <v>315</v>
      </c>
      <c r="D4462" t="s">
        <v>490</v>
      </c>
      <c r="E4462">
        <v>328</v>
      </c>
      <c r="F4462">
        <v>521</v>
      </c>
      <c r="G4462">
        <v>2.2000000000000002</v>
      </c>
    </row>
    <row r="4463" spans="1:7" x14ac:dyDescent="0.25">
      <c r="A4463" t="s">
        <v>10812</v>
      </c>
      <c r="B4463" t="s">
        <v>10811</v>
      </c>
      <c r="C4463" t="s">
        <v>315</v>
      </c>
      <c r="D4463" t="s">
        <v>490</v>
      </c>
      <c r="E4463">
        <v>291</v>
      </c>
      <c r="F4463">
        <v>1614</v>
      </c>
      <c r="G4463">
        <v>8</v>
      </c>
    </row>
    <row r="4464" spans="1:7" x14ac:dyDescent="0.25">
      <c r="A4464" t="s">
        <v>2490</v>
      </c>
      <c r="B4464" t="s">
        <v>12069</v>
      </c>
      <c r="C4464" t="s">
        <v>315</v>
      </c>
      <c r="D4464" t="s">
        <v>490</v>
      </c>
      <c r="E4464">
        <v>286</v>
      </c>
      <c r="F4464">
        <v>943</v>
      </c>
      <c r="G4464">
        <v>1.3</v>
      </c>
    </row>
    <row r="4465" spans="1:7" x14ac:dyDescent="0.25">
      <c r="A4465" t="s">
        <v>9390</v>
      </c>
      <c r="B4465" t="s">
        <v>9548</v>
      </c>
      <c r="C4465" t="s">
        <v>315</v>
      </c>
      <c r="D4465" t="s">
        <v>490</v>
      </c>
      <c r="E4465">
        <v>176</v>
      </c>
      <c r="F4465">
        <v>1789</v>
      </c>
      <c r="G4465">
        <v>3</v>
      </c>
    </row>
    <row r="4466" spans="1:7" x14ac:dyDescent="0.25">
      <c r="A4466" t="s">
        <v>12651</v>
      </c>
      <c r="B4466" t="s">
        <v>12650</v>
      </c>
      <c r="C4466" t="s">
        <v>315</v>
      </c>
      <c r="D4466" t="s">
        <v>490</v>
      </c>
      <c r="E4466">
        <v>208</v>
      </c>
      <c r="F4466">
        <v>381</v>
      </c>
      <c r="G4466">
        <v>3.8</v>
      </c>
    </row>
    <row r="4467" spans="1:7" x14ac:dyDescent="0.25">
      <c r="A4467" t="s">
        <v>6178</v>
      </c>
      <c r="B4467" t="s">
        <v>6177</v>
      </c>
      <c r="C4467" t="s">
        <v>315</v>
      </c>
      <c r="D4467" t="s">
        <v>490</v>
      </c>
      <c r="E4467">
        <v>481</v>
      </c>
      <c r="F4467">
        <v>2250</v>
      </c>
      <c r="G4467">
        <v>4.9000000000000004</v>
      </c>
    </row>
    <row r="4468" spans="1:7" x14ac:dyDescent="0.25">
      <c r="A4468" t="s">
        <v>4906</v>
      </c>
      <c r="B4468" t="s">
        <v>4905</v>
      </c>
      <c r="C4468" t="s">
        <v>315</v>
      </c>
      <c r="D4468" t="s">
        <v>490</v>
      </c>
      <c r="E4468">
        <v>208</v>
      </c>
      <c r="F4468">
        <v>1154</v>
      </c>
      <c r="G4468">
        <v>9.6</v>
      </c>
    </row>
    <row r="4469" spans="1:7" x14ac:dyDescent="0.25">
      <c r="A4469" t="s">
        <v>1969</v>
      </c>
      <c r="B4469" t="s">
        <v>9571</v>
      </c>
      <c r="C4469" t="s">
        <v>315</v>
      </c>
      <c r="D4469" t="s">
        <v>490</v>
      </c>
      <c r="E4469">
        <v>406</v>
      </c>
      <c r="F4469">
        <v>1403</v>
      </c>
      <c r="G4469">
        <v>2.2000000000000002</v>
      </c>
    </row>
    <row r="4470" spans="1:7" x14ac:dyDescent="0.25">
      <c r="A4470" t="s">
        <v>2243</v>
      </c>
      <c r="B4470" t="s">
        <v>12253</v>
      </c>
      <c r="C4470" t="s">
        <v>315</v>
      </c>
      <c r="D4470" t="s">
        <v>490</v>
      </c>
      <c r="E4470">
        <v>243</v>
      </c>
      <c r="F4470">
        <v>1747</v>
      </c>
      <c r="G4470">
        <v>19.3</v>
      </c>
    </row>
    <row r="4471" spans="1:7" x14ac:dyDescent="0.25">
      <c r="A4471" t="s">
        <v>1212</v>
      </c>
      <c r="B4471" t="s">
        <v>3389</v>
      </c>
      <c r="C4471" t="s">
        <v>315</v>
      </c>
      <c r="D4471" t="s">
        <v>490</v>
      </c>
      <c r="E4471">
        <v>240</v>
      </c>
      <c r="F4471">
        <v>1662</v>
      </c>
      <c r="G4471">
        <v>6.3</v>
      </c>
    </row>
    <row r="4472" spans="1:7" x14ac:dyDescent="0.25">
      <c r="A4472" t="s">
        <v>10327</v>
      </c>
      <c r="B4472" t="s">
        <v>7260</v>
      </c>
      <c r="C4472" t="s">
        <v>315</v>
      </c>
      <c r="D4472" t="s">
        <v>490</v>
      </c>
      <c r="E4472">
        <v>225</v>
      </c>
      <c r="F4472">
        <v>862</v>
      </c>
      <c r="G4472">
        <v>4.9000000000000004</v>
      </c>
    </row>
    <row r="4473" spans="1:7" x14ac:dyDescent="0.25">
      <c r="A4473" t="s">
        <v>4501</v>
      </c>
      <c r="B4473" t="s">
        <v>4500</v>
      </c>
      <c r="C4473" t="s">
        <v>315</v>
      </c>
      <c r="D4473" t="s">
        <v>490</v>
      </c>
      <c r="E4473">
        <v>223</v>
      </c>
      <c r="F4473">
        <v>2410</v>
      </c>
      <c r="G4473">
        <v>12</v>
      </c>
    </row>
    <row r="4474" spans="1:7" x14ac:dyDescent="0.25">
      <c r="A4474" t="s">
        <v>12118</v>
      </c>
      <c r="B4474" t="s">
        <v>12117</v>
      </c>
      <c r="C4474" t="s">
        <v>315</v>
      </c>
      <c r="D4474" t="s">
        <v>490</v>
      </c>
      <c r="E4474">
        <v>373</v>
      </c>
      <c r="F4474">
        <v>912</v>
      </c>
      <c r="G4474">
        <v>3.1</v>
      </c>
    </row>
    <row r="4475" spans="1:7" x14ac:dyDescent="0.25">
      <c r="A4475" t="s">
        <v>5313</v>
      </c>
      <c r="B4475" t="s">
        <v>10550</v>
      </c>
      <c r="C4475" t="s">
        <v>315</v>
      </c>
      <c r="D4475" t="s">
        <v>490</v>
      </c>
      <c r="E4475">
        <v>638</v>
      </c>
      <c r="F4475">
        <v>2293</v>
      </c>
      <c r="G4475">
        <v>1.4</v>
      </c>
    </row>
    <row r="4476" spans="1:7" x14ac:dyDescent="0.25">
      <c r="A4476" t="s">
        <v>3307</v>
      </c>
      <c r="B4476" t="s">
        <v>7986</v>
      </c>
      <c r="C4476" t="s">
        <v>315</v>
      </c>
      <c r="D4476" t="s">
        <v>490</v>
      </c>
      <c r="E4476">
        <v>222</v>
      </c>
      <c r="F4476">
        <v>1160</v>
      </c>
      <c r="G4476">
        <v>11.6</v>
      </c>
    </row>
    <row r="4477" spans="1:7" x14ac:dyDescent="0.25">
      <c r="A4477" t="s">
        <v>3758</v>
      </c>
      <c r="B4477" t="s">
        <v>7822</v>
      </c>
      <c r="C4477" t="s">
        <v>315</v>
      </c>
      <c r="D4477" t="s">
        <v>490</v>
      </c>
      <c r="E4477">
        <v>602</v>
      </c>
      <c r="F4477">
        <v>2711</v>
      </c>
      <c r="G4477">
        <v>0.60000000000000009</v>
      </c>
    </row>
    <row r="4478" spans="1:7" x14ac:dyDescent="0.25">
      <c r="A4478" t="s">
        <v>6646</v>
      </c>
      <c r="B4478" t="s">
        <v>6645</v>
      </c>
      <c r="C4478" t="s">
        <v>315</v>
      </c>
      <c r="D4478" t="s">
        <v>490</v>
      </c>
      <c r="E4478">
        <v>215</v>
      </c>
      <c r="F4478">
        <v>2966</v>
      </c>
      <c r="G4478">
        <v>41.8</v>
      </c>
    </row>
    <row r="4479" spans="1:7" x14ac:dyDescent="0.25">
      <c r="A4479" t="s">
        <v>7387</v>
      </c>
      <c r="B4479" t="s">
        <v>9113</v>
      </c>
      <c r="C4479" t="s">
        <v>315</v>
      </c>
      <c r="D4479" t="s">
        <v>490</v>
      </c>
      <c r="E4479">
        <v>338</v>
      </c>
      <c r="F4479">
        <v>1383</v>
      </c>
      <c r="G4479">
        <v>1.3</v>
      </c>
    </row>
    <row r="4480" spans="1:7" x14ac:dyDescent="0.25">
      <c r="A4480" t="s">
        <v>4521</v>
      </c>
      <c r="B4480" t="s">
        <v>4520</v>
      </c>
      <c r="C4480" t="s">
        <v>315</v>
      </c>
      <c r="D4480" t="s">
        <v>490</v>
      </c>
      <c r="E4480">
        <v>184</v>
      </c>
      <c r="F4480">
        <v>2732</v>
      </c>
      <c r="G4480">
        <v>4.2</v>
      </c>
    </row>
    <row r="4481" spans="1:7" x14ac:dyDescent="0.25">
      <c r="A4481" t="s">
        <v>5302</v>
      </c>
      <c r="B4481" t="s">
        <v>5301</v>
      </c>
      <c r="C4481" t="s">
        <v>315</v>
      </c>
      <c r="D4481" t="s">
        <v>490</v>
      </c>
      <c r="E4481">
        <v>332</v>
      </c>
      <c r="F4481">
        <v>756</v>
      </c>
      <c r="G4481">
        <v>0.8</v>
      </c>
    </row>
    <row r="4482" spans="1:7" x14ac:dyDescent="0.25">
      <c r="A4482" t="s">
        <v>10269</v>
      </c>
      <c r="B4482" t="s">
        <v>12342</v>
      </c>
      <c r="C4482" t="s">
        <v>315</v>
      </c>
      <c r="D4482" t="s">
        <v>490</v>
      </c>
      <c r="E4482">
        <v>708</v>
      </c>
      <c r="F4482">
        <v>3896</v>
      </c>
      <c r="G4482">
        <v>3.9</v>
      </c>
    </row>
    <row r="4483" spans="1:7" x14ac:dyDescent="0.25">
      <c r="A4483" t="s">
        <v>3163</v>
      </c>
      <c r="B4483" t="s">
        <v>9855</v>
      </c>
      <c r="C4483" t="s">
        <v>315</v>
      </c>
      <c r="D4483" t="s">
        <v>490</v>
      </c>
      <c r="E4483">
        <v>643</v>
      </c>
      <c r="F4483">
        <v>1985</v>
      </c>
      <c r="G4483">
        <v>1</v>
      </c>
    </row>
    <row r="4484" spans="1:7" x14ac:dyDescent="0.25">
      <c r="A4484" t="s">
        <v>1425</v>
      </c>
      <c r="B4484" t="s">
        <v>8436</v>
      </c>
      <c r="C4484" t="s">
        <v>315</v>
      </c>
      <c r="D4484" t="s">
        <v>490</v>
      </c>
      <c r="E4484">
        <v>549</v>
      </c>
      <c r="F4484">
        <v>1511</v>
      </c>
      <c r="G4484">
        <v>1.2</v>
      </c>
    </row>
    <row r="4485" spans="1:7" x14ac:dyDescent="0.25">
      <c r="A4485" t="s">
        <v>6673</v>
      </c>
      <c r="B4485" t="s">
        <v>6672</v>
      </c>
      <c r="C4485" t="s">
        <v>315</v>
      </c>
      <c r="D4485" t="s">
        <v>490</v>
      </c>
      <c r="E4485">
        <v>306</v>
      </c>
      <c r="F4485">
        <v>847</v>
      </c>
      <c r="G4485">
        <v>3.5</v>
      </c>
    </row>
    <row r="4486" spans="1:7" x14ac:dyDescent="0.25">
      <c r="A4486" t="s">
        <v>3914</v>
      </c>
      <c r="B4486" t="s">
        <v>3913</v>
      </c>
      <c r="C4486" t="s">
        <v>315</v>
      </c>
      <c r="D4486" t="s">
        <v>490</v>
      </c>
      <c r="E4486">
        <v>322</v>
      </c>
      <c r="F4486">
        <v>1852</v>
      </c>
      <c r="G4486">
        <v>1.9</v>
      </c>
    </row>
    <row r="4487" spans="1:7" x14ac:dyDescent="0.25">
      <c r="A4487" t="s">
        <v>5516</v>
      </c>
      <c r="B4487" t="s">
        <v>12385</v>
      </c>
      <c r="C4487" t="s">
        <v>315</v>
      </c>
      <c r="D4487" t="s">
        <v>490</v>
      </c>
      <c r="E4487">
        <v>591</v>
      </c>
      <c r="F4487">
        <v>1727</v>
      </c>
      <c r="G4487">
        <v>1.8</v>
      </c>
    </row>
    <row r="4488" spans="1:7" x14ac:dyDescent="0.25">
      <c r="A4488" t="s">
        <v>8343</v>
      </c>
      <c r="B4488" t="s">
        <v>8342</v>
      </c>
      <c r="C4488" t="s">
        <v>315</v>
      </c>
      <c r="D4488" t="s">
        <v>490</v>
      </c>
      <c r="E4488">
        <v>204</v>
      </c>
      <c r="F4488">
        <v>1188</v>
      </c>
      <c r="G4488">
        <v>9.8000000000000007</v>
      </c>
    </row>
    <row r="4489" spans="1:7" x14ac:dyDescent="0.25">
      <c r="A4489" t="s">
        <v>6214</v>
      </c>
      <c r="B4489" t="s">
        <v>12623</v>
      </c>
      <c r="C4489" t="s">
        <v>315</v>
      </c>
      <c r="D4489" t="s">
        <v>490</v>
      </c>
      <c r="E4489">
        <v>257</v>
      </c>
      <c r="F4489">
        <v>1890</v>
      </c>
      <c r="G4489">
        <v>3.6</v>
      </c>
    </row>
    <row r="4490" spans="1:7" x14ac:dyDescent="0.25">
      <c r="A4490" t="s">
        <v>3564</v>
      </c>
      <c r="B4490" t="s">
        <v>5648</v>
      </c>
      <c r="C4490" t="s">
        <v>665</v>
      </c>
      <c r="D4490" t="s">
        <v>480</v>
      </c>
      <c r="E4490">
        <v>234</v>
      </c>
      <c r="F4490">
        <v>908</v>
      </c>
      <c r="G4490">
        <v>15.9</v>
      </c>
    </row>
    <row r="4491" spans="1:7" x14ac:dyDescent="0.25">
      <c r="A4491" t="s">
        <v>1073</v>
      </c>
      <c r="B4491" t="s">
        <v>10008</v>
      </c>
      <c r="C4491" t="s">
        <v>665</v>
      </c>
      <c r="D4491" t="s">
        <v>480</v>
      </c>
      <c r="E4491">
        <v>209</v>
      </c>
      <c r="F4491">
        <v>2033</v>
      </c>
      <c r="G4491">
        <v>6.1</v>
      </c>
    </row>
    <row r="4492" spans="1:7" x14ac:dyDescent="0.25">
      <c r="A4492" t="s">
        <v>1426</v>
      </c>
      <c r="B4492" t="s">
        <v>6693</v>
      </c>
      <c r="C4492" t="s">
        <v>665</v>
      </c>
      <c r="D4492" t="s">
        <v>480</v>
      </c>
      <c r="E4492">
        <v>281</v>
      </c>
      <c r="F4492">
        <v>1328</v>
      </c>
      <c r="G4492">
        <v>1.5</v>
      </c>
    </row>
    <row r="4493" spans="1:7" x14ac:dyDescent="0.25">
      <c r="A4493" t="s">
        <v>709</v>
      </c>
      <c r="B4493" t="s">
        <v>4005</v>
      </c>
      <c r="C4493" t="s">
        <v>665</v>
      </c>
      <c r="D4493" t="s">
        <v>480</v>
      </c>
      <c r="E4493">
        <v>281</v>
      </c>
      <c r="F4493">
        <v>1226</v>
      </c>
      <c r="G4493">
        <v>0.60000000000000009</v>
      </c>
    </row>
    <row r="4494" spans="1:7" x14ac:dyDescent="0.25">
      <c r="A4494" t="s">
        <v>2404</v>
      </c>
      <c r="B4494" t="s">
        <v>5606</v>
      </c>
      <c r="C4494" t="s">
        <v>665</v>
      </c>
      <c r="D4494" t="s">
        <v>480</v>
      </c>
      <c r="E4494">
        <v>260</v>
      </c>
      <c r="F4494">
        <v>2237</v>
      </c>
      <c r="G4494">
        <v>0.70000000000000007</v>
      </c>
    </row>
    <row r="4495" spans="1:7" x14ac:dyDescent="0.25">
      <c r="A4495" t="s">
        <v>2104</v>
      </c>
      <c r="B4495" t="s">
        <v>9967</v>
      </c>
      <c r="C4495" t="s">
        <v>665</v>
      </c>
      <c r="D4495" t="s">
        <v>480</v>
      </c>
      <c r="E4495">
        <v>215</v>
      </c>
      <c r="F4495">
        <v>1888</v>
      </c>
      <c r="G4495">
        <v>1.1000000000000001</v>
      </c>
    </row>
    <row r="4496" spans="1:7" x14ac:dyDescent="0.25">
      <c r="A4496" t="s">
        <v>1615</v>
      </c>
      <c r="B4496" t="s">
        <v>5517</v>
      </c>
      <c r="C4496" t="s">
        <v>665</v>
      </c>
      <c r="D4496" t="s">
        <v>480</v>
      </c>
      <c r="E4496">
        <v>233</v>
      </c>
      <c r="F4496">
        <v>1038</v>
      </c>
      <c r="G4496">
        <v>1.4</v>
      </c>
    </row>
    <row r="4497" spans="1:7" x14ac:dyDescent="0.25">
      <c r="A4497" t="s">
        <v>7294</v>
      </c>
      <c r="B4497" t="s">
        <v>12517</v>
      </c>
      <c r="C4497" t="s">
        <v>665</v>
      </c>
      <c r="D4497" t="s">
        <v>480</v>
      </c>
      <c r="E4497">
        <v>230</v>
      </c>
      <c r="F4497">
        <v>1845</v>
      </c>
      <c r="G4497">
        <v>1</v>
      </c>
    </row>
    <row r="4498" spans="1:7" x14ac:dyDescent="0.25">
      <c r="A4498" t="s">
        <v>2904</v>
      </c>
      <c r="B4498" t="s">
        <v>4954</v>
      </c>
      <c r="C4498" t="s">
        <v>665</v>
      </c>
      <c r="D4498" t="s">
        <v>480</v>
      </c>
      <c r="E4498">
        <v>248</v>
      </c>
      <c r="F4498">
        <v>2459</v>
      </c>
      <c r="G4498">
        <v>3</v>
      </c>
    </row>
    <row r="4499" spans="1:7" x14ac:dyDescent="0.25">
      <c r="A4499" t="s">
        <v>991</v>
      </c>
      <c r="B4499" t="s">
        <v>9642</v>
      </c>
      <c r="C4499" t="s">
        <v>665</v>
      </c>
      <c r="D4499" t="s">
        <v>480</v>
      </c>
      <c r="E4499">
        <v>229</v>
      </c>
      <c r="F4499">
        <v>1890</v>
      </c>
      <c r="G4499">
        <v>1.3</v>
      </c>
    </row>
    <row r="4500" spans="1:7" x14ac:dyDescent="0.25">
      <c r="A4500" t="s">
        <v>1011</v>
      </c>
      <c r="B4500" t="s">
        <v>8590</v>
      </c>
      <c r="C4500" t="s">
        <v>665</v>
      </c>
      <c r="D4500" t="s">
        <v>480</v>
      </c>
      <c r="E4500">
        <v>298</v>
      </c>
      <c r="F4500">
        <v>1729</v>
      </c>
      <c r="G4500">
        <v>1.8</v>
      </c>
    </row>
    <row r="4501" spans="1:7" x14ac:dyDescent="0.25">
      <c r="A4501" t="s">
        <v>1557</v>
      </c>
      <c r="B4501" t="s">
        <v>1556</v>
      </c>
      <c r="C4501" t="s">
        <v>665</v>
      </c>
      <c r="D4501" t="s">
        <v>480</v>
      </c>
      <c r="E4501">
        <v>302</v>
      </c>
      <c r="F4501">
        <v>2464</v>
      </c>
      <c r="G4501">
        <v>8.3000000000000007</v>
      </c>
    </row>
    <row r="4502" spans="1:7" x14ac:dyDescent="0.25">
      <c r="A4502" t="s">
        <v>915</v>
      </c>
      <c r="B4502" t="s">
        <v>9556</v>
      </c>
      <c r="C4502" t="s">
        <v>665</v>
      </c>
      <c r="D4502" t="s">
        <v>480</v>
      </c>
      <c r="E4502">
        <v>286</v>
      </c>
      <c r="F4502">
        <v>2167</v>
      </c>
      <c r="G4502">
        <v>0.8</v>
      </c>
    </row>
    <row r="4503" spans="1:7" x14ac:dyDescent="0.25">
      <c r="A4503" t="s">
        <v>6979</v>
      </c>
      <c r="B4503" t="s">
        <v>6978</v>
      </c>
      <c r="C4503" t="s">
        <v>665</v>
      </c>
      <c r="D4503" t="s">
        <v>480</v>
      </c>
      <c r="E4503">
        <v>380</v>
      </c>
      <c r="F4503">
        <v>5138</v>
      </c>
      <c r="G4503">
        <v>3.8</v>
      </c>
    </row>
    <row r="4504" spans="1:7" x14ac:dyDescent="0.25">
      <c r="A4504" t="s">
        <v>1299</v>
      </c>
      <c r="B4504" t="s">
        <v>5395</v>
      </c>
      <c r="C4504" t="s">
        <v>665</v>
      </c>
      <c r="D4504" t="s">
        <v>480</v>
      </c>
      <c r="E4504">
        <v>305</v>
      </c>
      <c r="F4504">
        <v>3299</v>
      </c>
      <c r="G4504">
        <v>0.70000000000000007</v>
      </c>
    </row>
    <row r="4505" spans="1:7" x14ac:dyDescent="0.25">
      <c r="A4505" t="s">
        <v>1139</v>
      </c>
      <c r="B4505" t="s">
        <v>8291</v>
      </c>
      <c r="C4505" t="s">
        <v>665</v>
      </c>
      <c r="D4505" t="s">
        <v>480</v>
      </c>
      <c r="E4505">
        <v>276</v>
      </c>
      <c r="F4505">
        <v>1513</v>
      </c>
      <c r="G4505">
        <v>0.9</v>
      </c>
    </row>
    <row r="4506" spans="1:7" x14ac:dyDescent="0.25">
      <c r="A4506" t="s">
        <v>9095</v>
      </c>
      <c r="B4506" t="s">
        <v>9094</v>
      </c>
      <c r="C4506" t="s">
        <v>665</v>
      </c>
      <c r="D4506" t="s">
        <v>480</v>
      </c>
      <c r="E4506">
        <v>441</v>
      </c>
      <c r="F4506">
        <v>2338</v>
      </c>
      <c r="G4506">
        <v>2.9</v>
      </c>
    </row>
    <row r="4507" spans="1:7" x14ac:dyDescent="0.25">
      <c r="A4507" t="s">
        <v>666</v>
      </c>
      <c r="B4507" t="s">
        <v>6676</v>
      </c>
      <c r="C4507" t="s">
        <v>665</v>
      </c>
      <c r="D4507" t="s">
        <v>480</v>
      </c>
      <c r="E4507">
        <v>372</v>
      </c>
      <c r="F4507">
        <v>2117</v>
      </c>
      <c r="G4507">
        <v>1.7000000000000002</v>
      </c>
    </row>
    <row r="4508" spans="1:7" x14ac:dyDescent="0.25">
      <c r="A4508" t="s">
        <v>9272</v>
      </c>
      <c r="B4508" t="s">
        <v>12559</v>
      </c>
      <c r="C4508" t="s">
        <v>665</v>
      </c>
      <c r="D4508" t="s">
        <v>480</v>
      </c>
      <c r="E4508">
        <v>429</v>
      </c>
      <c r="F4508">
        <v>1248</v>
      </c>
      <c r="G4508">
        <v>0.9</v>
      </c>
    </row>
    <row r="4509" spans="1:7" x14ac:dyDescent="0.25">
      <c r="A4509" t="s">
        <v>5001</v>
      </c>
      <c r="B4509" t="s">
        <v>5169</v>
      </c>
      <c r="C4509" t="s">
        <v>665</v>
      </c>
      <c r="D4509" t="s">
        <v>480</v>
      </c>
      <c r="E4509">
        <v>422</v>
      </c>
      <c r="F4509">
        <v>3716</v>
      </c>
      <c r="G4509">
        <v>3.7</v>
      </c>
    </row>
    <row r="4510" spans="1:7" x14ac:dyDescent="0.25">
      <c r="A4510" t="s">
        <v>3656</v>
      </c>
      <c r="B4510" t="s">
        <v>10053</v>
      </c>
      <c r="C4510" t="s">
        <v>665</v>
      </c>
      <c r="D4510" t="s">
        <v>480</v>
      </c>
      <c r="E4510">
        <v>313</v>
      </c>
      <c r="F4510">
        <v>2204</v>
      </c>
      <c r="G4510">
        <v>7.4</v>
      </c>
    </row>
    <row r="4511" spans="1:7" x14ac:dyDescent="0.25">
      <c r="A4511" t="s">
        <v>1507</v>
      </c>
      <c r="B4511" t="s">
        <v>8379</v>
      </c>
      <c r="C4511" t="s">
        <v>665</v>
      </c>
      <c r="D4511" t="s">
        <v>480</v>
      </c>
      <c r="E4511">
        <v>472</v>
      </c>
      <c r="F4511">
        <v>1410</v>
      </c>
      <c r="G4511">
        <v>0.60000000000000009</v>
      </c>
    </row>
    <row r="4512" spans="1:7" x14ac:dyDescent="0.25">
      <c r="A4512" t="s">
        <v>7658</v>
      </c>
      <c r="B4512" t="s">
        <v>7657</v>
      </c>
      <c r="C4512" t="s">
        <v>665</v>
      </c>
      <c r="D4512" t="s">
        <v>480</v>
      </c>
      <c r="E4512">
        <v>362</v>
      </c>
      <c r="F4512">
        <v>3671</v>
      </c>
      <c r="G4512">
        <v>1.7000000000000002</v>
      </c>
    </row>
    <row r="4513" spans="1:7" x14ac:dyDescent="0.25">
      <c r="A4513" t="s">
        <v>1217</v>
      </c>
      <c r="B4513" t="s">
        <v>11371</v>
      </c>
      <c r="C4513" t="s">
        <v>665</v>
      </c>
      <c r="D4513" t="s">
        <v>480</v>
      </c>
      <c r="E4513">
        <v>271</v>
      </c>
      <c r="F4513">
        <v>2847</v>
      </c>
      <c r="G4513">
        <v>1.7000000000000002</v>
      </c>
    </row>
    <row r="4514" spans="1:7" x14ac:dyDescent="0.25">
      <c r="A4514" t="s">
        <v>4833</v>
      </c>
      <c r="B4514" t="s">
        <v>4936</v>
      </c>
      <c r="C4514" t="s">
        <v>665</v>
      </c>
      <c r="D4514" t="s">
        <v>480</v>
      </c>
      <c r="E4514">
        <v>368</v>
      </c>
      <c r="F4514">
        <v>1804</v>
      </c>
      <c r="G4514">
        <v>10.5</v>
      </c>
    </row>
    <row r="4515" spans="1:7" x14ac:dyDescent="0.25">
      <c r="A4515" t="s">
        <v>1415</v>
      </c>
      <c r="B4515" t="s">
        <v>9775</v>
      </c>
      <c r="C4515" t="s">
        <v>665</v>
      </c>
      <c r="D4515" t="s">
        <v>480</v>
      </c>
      <c r="E4515">
        <v>606</v>
      </c>
      <c r="F4515">
        <v>3957</v>
      </c>
      <c r="G4515">
        <v>0.9</v>
      </c>
    </row>
    <row r="4516" spans="1:7" x14ac:dyDescent="0.25">
      <c r="A4516" t="s">
        <v>1768</v>
      </c>
      <c r="B4516" t="s">
        <v>7366</v>
      </c>
      <c r="C4516" t="s">
        <v>665</v>
      </c>
      <c r="D4516" t="s">
        <v>480</v>
      </c>
      <c r="E4516">
        <v>246</v>
      </c>
      <c r="F4516">
        <v>3368</v>
      </c>
      <c r="G4516">
        <v>1.8</v>
      </c>
    </row>
    <row r="4517" spans="1:7" x14ac:dyDescent="0.25">
      <c r="A4517" t="s">
        <v>1130</v>
      </c>
      <c r="B4517" t="s">
        <v>10018</v>
      </c>
      <c r="C4517" t="s">
        <v>665</v>
      </c>
      <c r="D4517" t="s">
        <v>480</v>
      </c>
      <c r="E4517">
        <v>285</v>
      </c>
      <c r="F4517">
        <v>12933</v>
      </c>
      <c r="G4517">
        <v>1.8</v>
      </c>
    </row>
    <row r="4518" spans="1:7" x14ac:dyDescent="0.25">
      <c r="A4518" t="s">
        <v>1065</v>
      </c>
      <c r="B4518" t="s">
        <v>5522</v>
      </c>
      <c r="C4518" t="s">
        <v>665</v>
      </c>
      <c r="D4518" t="s">
        <v>480</v>
      </c>
      <c r="E4518">
        <v>260</v>
      </c>
      <c r="F4518">
        <v>2487</v>
      </c>
      <c r="G4518">
        <v>1</v>
      </c>
    </row>
    <row r="4519" spans="1:7" x14ac:dyDescent="0.25">
      <c r="A4519" t="s">
        <v>3525</v>
      </c>
      <c r="B4519" t="s">
        <v>8245</v>
      </c>
      <c r="C4519" t="s">
        <v>665</v>
      </c>
      <c r="D4519" t="s">
        <v>480</v>
      </c>
      <c r="E4519">
        <v>253</v>
      </c>
      <c r="F4519">
        <v>1683</v>
      </c>
      <c r="G4519">
        <v>3.6</v>
      </c>
    </row>
    <row r="4520" spans="1:7" x14ac:dyDescent="0.25">
      <c r="A4520" t="s">
        <v>1711</v>
      </c>
      <c r="B4520" t="s">
        <v>4047</v>
      </c>
      <c r="C4520" t="s">
        <v>804</v>
      </c>
      <c r="D4520" t="s">
        <v>496</v>
      </c>
      <c r="E4520">
        <v>210</v>
      </c>
      <c r="F4520">
        <v>2703</v>
      </c>
      <c r="G4520">
        <v>34.1</v>
      </c>
    </row>
    <row r="4521" spans="1:7" x14ac:dyDescent="0.25">
      <c r="A4521" t="s">
        <v>5120</v>
      </c>
      <c r="B4521" t="s">
        <v>5119</v>
      </c>
      <c r="C4521" t="s">
        <v>804</v>
      </c>
      <c r="D4521" t="s">
        <v>496</v>
      </c>
      <c r="E4521">
        <v>180</v>
      </c>
      <c r="F4521">
        <v>1529</v>
      </c>
      <c r="G4521">
        <v>45.5</v>
      </c>
    </row>
    <row r="4522" spans="1:7" x14ac:dyDescent="0.25">
      <c r="A4522" t="s">
        <v>6000</v>
      </c>
      <c r="B4522" t="s">
        <v>6151</v>
      </c>
      <c r="C4522" t="s">
        <v>804</v>
      </c>
      <c r="D4522" t="s">
        <v>496</v>
      </c>
      <c r="E4522">
        <v>268</v>
      </c>
      <c r="F4522">
        <v>808</v>
      </c>
      <c r="G4522">
        <v>1.9</v>
      </c>
    </row>
    <row r="4523" spans="1:7" x14ac:dyDescent="0.25">
      <c r="A4523" t="s">
        <v>8483</v>
      </c>
      <c r="B4523" t="s">
        <v>8482</v>
      </c>
      <c r="C4523" t="s">
        <v>804</v>
      </c>
      <c r="D4523" t="s">
        <v>496</v>
      </c>
      <c r="E4523">
        <v>206</v>
      </c>
      <c r="F4523">
        <v>452</v>
      </c>
      <c r="G4523">
        <v>1.3</v>
      </c>
    </row>
    <row r="4524" spans="1:7" x14ac:dyDescent="0.25">
      <c r="A4524" t="s">
        <v>3826</v>
      </c>
      <c r="B4524" t="s">
        <v>5024</v>
      </c>
      <c r="C4524" t="s">
        <v>804</v>
      </c>
      <c r="D4524" t="s">
        <v>496</v>
      </c>
      <c r="E4524">
        <v>311</v>
      </c>
      <c r="F4524">
        <v>1996</v>
      </c>
      <c r="G4524">
        <v>2.8</v>
      </c>
    </row>
    <row r="4525" spans="1:7" x14ac:dyDescent="0.25">
      <c r="A4525" t="s">
        <v>2206</v>
      </c>
      <c r="B4525" t="s">
        <v>9530</v>
      </c>
      <c r="C4525" t="s">
        <v>804</v>
      </c>
      <c r="D4525" t="s">
        <v>496</v>
      </c>
      <c r="E4525">
        <v>263</v>
      </c>
      <c r="F4525">
        <v>2861</v>
      </c>
      <c r="G4525">
        <v>7.6</v>
      </c>
    </row>
    <row r="4526" spans="1:7" x14ac:dyDescent="0.25">
      <c r="A4526" t="s">
        <v>6333</v>
      </c>
      <c r="B4526" t="s">
        <v>10063</v>
      </c>
      <c r="C4526" t="s">
        <v>804</v>
      </c>
      <c r="D4526" t="s">
        <v>496</v>
      </c>
      <c r="E4526">
        <v>252</v>
      </c>
      <c r="F4526">
        <v>5585</v>
      </c>
      <c r="G4526">
        <v>5.3</v>
      </c>
    </row>
    <row r="4527" spans="1:7" x14ac:dyDescent="0.25">
      <c r="A4527" t="s">
        <v>3184</v>
      </c>
      <c r="B4527" t="s">
        <v>5246</v>
      </c>
      <c r="C4527" t="s">
        <v>804</v>
      </c>
      <c r="D4527" t="s">
        <v>496</v>
      </c>
      <c r="E4527">
        <v>224</v>
      </c>
      <c r="F4527">
        <v>1880</v>
      </c>
      <c r="G4527">
        <v>5.5</v>
      </c>
    </row>
    <row r="4528" spans="1:7" x14ac:dyDescent="0.25">
      <c r="A4528" t="s">
        <v>3954</v>
      </c>
      <c r="B4528" t="s">
        <v>5372</v>
      </c>
      <c r="C4528" t="s">
        <v>804</v>
      </c>
      <c r="D4528" t="s">
        <v>496</v>
      </c>
      <c r="E4528">
        <v>249</v>
      </c>
      <c r="F4528">
        <v>3513</v>
      </c>
      <c r="G4528">
        <v>8.5</v>
      </c>
    </row>
    <row r="4529" spans="1:7" x14ac:dyDescent="0.25">
      <c r="A4529" t="s">
        <v>6532</v>
      </c>
      <c r="B4529" t="s">
        <v>9901</v>
      </c>
      <c r="C4529" t="s">
        <v>804</v>
      </c>
      <c r="D4529" t="s">
        <v>496</v>
      </c>
      <c r="E4529">
        <v>455</v>
      </c>
      <c r="F4529">
        <v>2274</v>
      </c>
      <c r="G4529">
        <v>3.9</v>
      </c>
    </row>
    <row r="4530" spans="1:7" x14ac:dyDescent="0.25">
      <c r="A4530" t="s">
        <v>3340</v>
      </c>
      <c r="B4530" t="s">
        <v>4228</v>
      </c>
      <c r="C4530" t="s">
        <v>804</v>
      </c>
      <c r="D4530" t="s">
        <v>496</v>
      </c>
      <c r="E4530">
        <v>307</v>
      </c>
      <c r="F4530">
        <v>3456</v>
      </c>
      <c r="G4530">
        <v>2</v>
      </c>
    </row>
    <row r="4531" spans="1:7" x14ac:dyDescent="0.25">
      <c r="A4531" t="s">
        <v>6386</v>
      </c>
      <c r="B4531" t="s">
        <v>6385</v>
      </c>
      <c r="C4531" t="s">
        <v>804</v>
      </c>
      <c r="D4531" t="s">
        <v>496</v>
      </c>
      <c r="E4531">
        <v>384</v>
      </c>
      <c r="F4531">
        <v>1806</v>
      </c>
      <c r="G4531">
        <v>22.8</v>
      </c>
    </row>
    <row r="4532" spans="1:7" x14ac:dyDescent="0.25">
      <c r="A4532" t="s">
        <v>3093</v>
      </c>
      <c r="B4532" t="s">
        <v>11463</v>
      </c>
      <c r="C4532" t="s">
        <v>804</v>
      </c>
      <c r="D4532" t="s">
        <v>496</v>
      </c>
      <c r="E4532">
        <v>317</v>
      </c>
      <c r="F4532">
        <v>802</v>
      </c>
      <c r="G4532">
        <v>5.5</v>
      </c>
    </row>
    <row r="4533" spans="1:7" x14ac:dyDescent="0.25">
      <c r="A4533" t="s">
        <v>3968</v>
      </c>
      <c r="B4533" t="s">
        <v>11087</v>
      </c>
      <c r="C4533" t="s">
        <v>804</v>
      </c>
      <c r="D4533" t="s">
        <v>496</v>
      </c>
      <c r="E4533">
        <v>393</v>
      </c>
      <c r="F4533">
        <v>2949</v>
      </c>
      <c r="G4533">
        <v>0.8</v>
      </c>
    </row>
    <row r="4534" spans="1:7" x14ac:dyDescent="0.25">
      <c r="A4534" t="s">
        <v>4580</v>
      </c>
      <c r="B4534" t="s">
        <v>2928</v>
      </c>
      <c r="C4534" t="s">
        <v>804</v>
      </c>
      <c r="D4534" t="s">
        <v>496</v>
      </c>
      <c r="E4534">
        <v>311</v>
      </c>
      <c r="F4534">
        <v>2431</v>
      </c>
      <c r="G4534">
        <v>9.1</v>
      </c>
    </row>
    <row r="4535" spans="1:7" x14ac:dyDescent="0.25">
      <c r="A4535" t="s">
        <v>1189</v>
      </c>
      <c r="B4535" t="s">
        <v>5002</v>
      </c>
      <c r="C4535" t="s">
        <v>804</v>
      </c>
      <c r="D4535" t="s">
        <v>496</v>
      </c>
      <c r="E4535">
        <v>199</v>
      </c>
      <c r="F4535">
        <v>2670</v>
      </c>
      <c r="G4535">
        <v>3.1</v>
      </c>
    </row>
    <row r="4536" spans="1:7" x14ac:dyDescent="0.25">
      <c r="A4536" t="s">
        <v>2565</v>
      </c>
      <c r="B4536" t="s">
        <v>7033</v>
      </c>
      <c r="C4536" t="s">
        <v>804</v>
      </c>
      <c r="D4536" t="s">
        <v>496</v>
      </c>
      <c r="E4536">
        <v>334</v>
      </c>
      <c r="F4536">
        <v>2384</v>
      </c>
      <c r="G4536">
        <v>4.5999999999999996</v>
      </c>
    </row>
    <row r="4537" spans="1:7" x14ac:dyDescent="0.25">
      <c r="A4537" t="s">
        <v>3637</v>
      </c>
      <c r="B4537" t="s">
        <v>5931</v>
      </c>
      <c r="C4537" t="s">
        <v>804</v>
      </c>
      <c r="D4537" t="s">
        <v>496</v>
      </c>
      <c r="E4537">
        <v>196</v>
      </c>
      <c r="F4537">
        <v>485</v>
      </c>
      <c r="G4537">
        <v>1.1000000000000001</v>
      </c>
    </row>
    <row r="4538" spans="1:7" x14ac:dyDescent="0.25">
      <c r="A4538" t="s">
        <v>322</v>
      </c>
      <c r="B4538" t="s">
        <v>8093</v>
      </c>
      <c r="C4538" t="s">
        <v>804</v>
      </c>
      <c r="D4538" t="s">
        <v>496</v>
      </c>
      <c r="E4538">
        <v>192</v>
      </c>
      <c r="F4538">
        <v>2821</v>
      </c>
      <c r="G4538">
        <v>2</v>
      </c>
    </row>
    <row r="4539" spans="1:7" x14ac:dyDescent="0.25">
      <c r="A4539" t="s">
        <v>2199</v>
      </c>
      <c r="B4539" t="s">
        <v>9624</v>
      </c>
      <c r="C4539" t="s">
        <v>804</v>
      </c>
      <c r="D4539" t="s">
        <v>496</v>
      </c>
      <c r="E4539">
        <v>194</v>
      </c>
      <c r="F4539">
        <v>2292</v>
      </c>
      <c r="G4539">
        <v>1.6</v>
      </c>
    </row>
    <row r="4540" spans="1:7" x14ac:dyDescent="0.25">
      <c r="A4540" t="s">
        <v>3591</v>
      </c>
      <c r="B4540" t="s">
        <v>12037</v>
      </c>
      <c r="C4540" t="s">
        <v>804</v>
      </c>
      <c r="D4540" t="s">
        <v>496</v>
      </c>
      <c r="E4540">
        <v>292</v>
      </c>
      <c r="F4540">
        <v>1671</v>
      </c>
      <c r="G4540">
        <v>19.5</v>
      </c>
    </row>
    <row r="4541" spans="1:7" x14ac:dyDescent="0.25">
      <c r="A4541" t="s">
        <v>1433</v>
      </c>
      <c r="B4541" t="s">
        <v>6764</v>
      </c>
      <c r="C4541" t="s">
        <v>804</v>
      </c>
      <c r="D4541" t="s">
        <v>496</v>
      </c>
      <c r="E4541">
        <v>195</v>
      </c>
      <c r="F4541">
        <v>2863</v>
      </c>
      <c r="G4541">
        <v>1.4</v>
      </c>
    </row>
    <row r="4542" spans="1:7" x14ac:dyDescent="0.25">
      <c r="A4542" t="s">
        <v>1884</v>
      </c>
      <c r="B4542" t="s">
        <v>7904</v>
      </c>
      <c r="C4542" t="s">
        <v>804</v>
      </c>
      <c r="D4542" t="s">
        <v>496</v>
      </c>
      <c r="E4542">
        <v>297</v>
      </c>
      <c r="F4542">
        <v>4368</v>
      </c>
      <c r="G4542">
        <v>1.6</v>
      </c>
    </row>
    <row r="4543" spans="1:7" x14ac:dyDescent="0.25">
      <c r="A4543" t="s">
        <v>2597</v>
      </c>
      <c r="B4543" t="s">
        <v>10183</v>
      </c>
      <c r="C4543" t="s">
        <v>804</v>
      </c>
      <c r="D4543" t="s">
        <v>496</v>
      </c>
      <c r="E4543">
        <v>202</v>
      </c>
      <c r="F4543">
        <v>3035</v>
      </c>
      <c r="G4543">
        <v>1.9</v>
      </c>
    </row>
    <row r="4544" spans="1:7" x14ac:dyDescent="0.25">
      <c r="A4544" t="s">
        <v>3347</v>
      </c>
      <c r="B4544" t="s">
        <v>12529</v>
      </c>
      <c r="C4544" t="s">
        <v>804</v>
      </c>
      <c r="D4544" t="s">
        <v>496</v>
      </c>
      <c r="E4544">
        <v>319</v>
      </c>
      <c r="F4544">
        <v>2140</v>
      </c>
      <c r="G4544">
        <v>1</v>
      </c>
    </row>
    <row r="4545" spans="1:7" x14ac:dyDescent="0.25">
      <c r="A4545" t="s">
        <v>805</v>
      </c>
      <c r="B4545" t="s">
        <v>11541</v>
      </c>
      <c r="C4545" t="s">
        <v>804</v>
      </c>
      <c r="D4545" t="s">
        <v>496</v>
      </c>
      <c r="E4545">
        <v>198</v>
      </c>
      <c r="F4545">
        <v>2588</v>
      </c>
      <c r="G4545">
        <v>1.5</v>
      </c>
    </row>
    <row r="4546" spans="1:7" x14ac:dyDescent="0.25">
      <c r="A4546" t="s">
        <v>5816</v>
      </c>
      <c r="B4546" t="s">
        <v>10376</v>
      </c>
      <c r="C4546" t="s">
        <v>804</v>
      </c>
      <c r="D4546" t="s">
        <v>496</v>
      </c>
      <c r="E4546">
        <v>363</v>
      </c>
      <c r="F4546">
        <v>2595</v>
      </c>
      <c r="G4546">
        <v>2.4</v>
      </c>
    </row>
    <row r="4547" spans="1:7" x14ac:dyDescent="0.25">
      <c r="A4547" t="s">
        <v>2827</v>
      </c>
      <c r="B4547" t="s">
        <v>2826</v>
      </c>
      <c r="C4547" t="s">
        <v>804</v>
      </c>
      <c r="D4547" t="s">
        <v>496</v>
      </c>
      <c r="E4547">
        <v>184</v>
      </c>
      <c r="F4547">
        <v>2270</v>
      </c>
      <c r="G4547">
        <v>3</v>
      </c>
    </row>
    <row r="4548" spans="1:7" x14ac:dyDescent="0.25">
      <c r="A4548" t="s">
        <v>2066</v>
      </c>
      <c r="B4548" t="s">
        <v>4223</v>
      </c>
      <c r="C4548" t="s">
        <v>804</v>
      </c>
      <c r="D4548" t="s">
        <v>496</v>
      </c>
      <c r="E4548">
        <v>178</v>
      </c>
      <c r="F4548">
        <v>1012</v>
      </c>
      <c r="G4548">
        <v>5.8</v>
      </c>
    </row>
    <row r="4549" spans="1:7" x14ac:dyDescent="0.25">
      <c r="A4549" t="s">
        <v>1941</v>
      </c>
      <c r="B4549" t="s">
        <v>5472</v>
      </c>
      <c r="C4549" t="s">
        <v>804</v>
      </c>
      <c r="D4549" t="s">
        <v>496</v>
      </c>
      <c r="E4549">
        <v>246</v>
      </c>
      <c r="F4549">
        <v>1188</v>
      </c>
      <c r="G4549">
        <v>2.2000000000000002</v>
      </c>
    </row>
    <row r="4550" spans="1:7" x14ac:dyDescent="0.25">
      <c r="A4550" t="s">
        <v>2148</v>
      </c>
      <c r="B4550" t="s">
        <v>8074</v>
      </c>
      <c r="C4550" t="s">
        <v>804</v>
      </c>
      <c r="D4550" t="s">
        <v>496</v>
      </c>
      <c r="E4550">
        <v>416</v>
      </c>
      <c r="F4550">
        <v>6164</v>
      </c>
      <c r="G4550">
        <v>14.5</v>
      </c>
    </row>
    <row r="4551" spans="1:7" x14ac:dyDescent="0.25">
      <c r="A4551" t="s">
        <v>2913</v>
      </c>
      <c r="B4551" t="s">
        <v>2912</v>
      </c>
      <c r="C4551" t="s">
        <v>804</v>
      </c>
      <c r="D4551" t="s">
        <v>496</v>
      </c>
      <c r="E4551">
        <v>313</v>
      </c>
      <c r="F4551">
        <v>3554</v>
      </c>
      <c r="G4551">
        <v>4.4000000000000004</v>
      </c>
    </row>
    <row r="4552" spans="1:7" x14ac:dyDescent="0.25">
      <c r="A4552" t="s">
        <v>6269</v>
      </c>
      <c r="B4552" t="s">
        <v>9738</v>
      </c>
      <c r="C4552" t="s">
        <v>804</v>
      </c>
      <c r="D4552" t="s">
        <v>496</v>
      </c>
      <c r="E4552">
        <v>301</v>
      </c>
      <c r="F4552">
        <v>3307</v>
      </c>
      <c r="G4552">
        <v>2.4</v>
      </c>
    </row>
    <row r="4553" spans="1:7" x14ac:dyDescent="0.25">
      <c r="A4553" t="s">
        <v>1075</v>
      </c>
      <c r="B4553" t="s">
        <v>10038</v>
      </c>
      <c r="C4553" t="s">
        <v>804</v>
      </c>
      <c r="D4553" t="s">
        <v>496</v>
      </c>
      <c r="E4553">
        <v>277</v>
      </c>
      <c r="F4553">
        <v>3662</v>
      </c>
      <c r="G4553">
        <v>1.5</v>
      </c>
    </row>
    <row r="4554" spans="1:7" x14ac:dyDescent="0.25">
      <c r="A4554" t="s">
        <v>5995</v>
      </c>
      <c r="B4554" t="s">
        <v>8844</v>
      </c>
      <c r="C4554" t="s">
        <v>804</v>
      </c>
      <c r="D4554" t="s">
        <v>496</v>
      </c>
      <c r="E4554">
        <v>203</v>
      </c>
      <c r="F4554">
        <v>1477</v>
      </c>
      <c r="G4554">
        <v>0.8</v>
      </c>
    </row>
    <row r="4555" spans="1:7" x14ac:dyDescent="0.25">
      <c r="A4555" t="s">
        <v>11190</v>
      </c>
      <c r="B4555" t="s">
        <v>11189</v>
      </c>
      <c r="C4555" t="s">
        <v>804</v>
      </c>
      <c r="D4555" t="s">
        <v>496</v>
      </c>
      <c r="E4555">
        <v>312</v>
      </c>
      <c r="F4555">
        <v>4012</v>
      </c>
      <c r="G4555">
        <v>6.7</v>
      </c>
    </row>
    <row r="4556" spans="1:7" x14ac:dyDescent="0.25">
      <c r="A4556" t="s">
        <v>1032</v>
      </c>
      <c r="B4556" t="s">
        <v>8537</v>
      </c>
      <c r="C4556" t="s">
        <v>804</v>
      </c>
      <c r="D4556" t="s">
        <v>496</v>
      </c>
      <c r="E4556">
        <v>269</v>
      </c>
      <c r="F4556">
        <v>945</v>
      </c>
      <c r="G4556">
        <v>1.1000000000000001</v>
      </c>
    </row>
    <row r="4557" spans="1:7" x14ac:dyDescent="0.25">
      <c r="A4557" t="s">
        <v>2118</v>
      </c>
      <c r="B4557" t="s">
        <v>11883</v>
      </c>
      <c r="C4557" t="s">
        <v>804</v>
      </c>
      <c r="D4557" t="s">
        <v>496</v>
      </c>
      <c r="E4557">
        <v>199</v>
      </c>
      <c r="F4557">
        <v>4897</v>
      </c>
      <c r="G4557">
        <v>1.6</v>
      </c>
    </row>
    <row r="4558" spans="1:7" x14ac:dyDescent="0.25">
      <c r="A4558" t="s">
        <v>1595</v>
      </c>
      <c r="B4558" t="s">
        <v>12441</v>
      </c>
      <c r="C4558" t="s">
        <v>804</v>
      </c>
      <c r="D4558" t="s">
        <v>496</v>
      </c>
      <c r="E4558">
        <v>277</v>
      </c>
      <c r="F4558">
        <v>2146</v>
      </c>
      <c r="G4558">
        <v>1.8</v>
      </c>
    </row>
    <row r="4559" spans="1:7" x14ac:dyDescent="0.25">
      <c r="A4559" t="s">
        <v>6082</v>
      </c>
      <c r="B4559" t="s">
        <v>12001</v>
      </c>
      <c r="C4559" t="s">
        <v>804</v>
      </c>
      <c r="D4559" t="s">
        <v>496</v>
      </c>
      <c r="E4559">
        <v>375</v>
      </c>
      <c r="F4559">
        <v>1992</v>
      </c>
      <c r="G4559">
        <v>1.5</v>
      </c>
    </row>
    <row r="4560" spans="1:7" x14ac:dyDescent="0.25">
      <c r="A4560" t="s">
        <v>3984</v>
      </c>
      <c r="B4560" t="s">
        <v>7026</v>
      </c>
      <c r="C4560" t="s">
        <v>804</v>
      </c>
      <c r="D4560" t="s">
        <v>496</v>
      </c>
      <c r="E4560">
        <v>189</v>
      </c>
      <c r="F4560">
        <v>2272</v>
      </c>
      <c r="G4560">
        <v>6.5</v>
      </c>
    </row>
    <row r="4561" spans="1:7" x14ac:dyDescent="0.25">
      <c r="A4561" t="s">
        <v>3181</v>
      </c>
      <c r="B4561" t="s">
        <v>12018</v>
      </c>
      <c r="C4561" t="s">
        <v>804</v>
      </c>
      <c r="D4561" t="s">
        <v>496</v>
      </c>
      <c r="E4561">
        <v>307</v>
      </c>
      <c r="F4561">
        <v>1222</v>
      </c>
      <c r="G4561">
        <v>1.5</v>
      </c>
    </row>
    <row r="4562" spans="1:7" x14ac:dyDescent="0.25">
      <c r="A4562" t="s">
        <v>1070</v>
      </c>
      <c r="B4562" t="s">
        <v>11450</v>
      </c>
      <c r="C4562" t="s">
        <v>804</v>
      </c>
      <c r="D4562" t="s">
        <v>496</v>
      </c>
      <c r="E4562">
        <v>505</v>
      </c>
      <c r="F4562">
        <v>2801</v>
      </c>
      <c r="G4562">
        <v>1.1000000000000001</v>
      </c>
    </row>
    <row r="4563" spans="1:7" x14ac:dyDescent="0.25">
      <c r="A4563" t="s">
        <v>3886</v>
      </c>
      <c r="B4563" t="s">
        <v>8176</v>
      </c>
      <c r="C4563" t="s">
        <v>804</v>
      </c>
      <c r="D4563" t="s">
        <v>496</v>
      </c>
      <c r="E4563">
        <v>181</v>
      </c>
      <c r="F4563">
        <v>1121</v>
      </c>
      <c r="G4563">
        <v>2.4</v>
      </c>
    </row>
    <row r="4564" spans="1:7" x14ac:dyDescent="0.25">
      <c r="A4564" t="s">
        <v>2263</v>
      </c>
      <c r="B4564" t="s">
        <v>11709</v>
      </c>
      <c r="C4564" t="s">
        <v>804</v>
      </c>
      <c r="D4564" t="s">
        <v>496</v>
      </c>
      <c r="E4564">
        <v>361</v>
      </c>
      <c r="F4564">
        <v>2168</v>
      </c>
      <c r="G4564">
        <v>0.5</v>
      </c>
    </row>
    <row r="4565" spans="1:7" x14ac:dyDescent="0.25">
      <c r="A4565" t="s">
        <v>4385</v>
      </c>
      <c r="B4565" t="s">
        <v>4384</v>
      </c>
      <c r="C4565" t="s">
        <v>804</v>
      </c>
      <c r="D4565" t="s">
        <v>496</v>
      </c>
      <c r="E4565">
        <v>572</v>
      </c>
      <c r="F4565">
        <v>5193</v>
      </c>
      <c r="G4565">
        <v>0.70000000000000007</v>
      </c>
    </row>
    <row r="4566" spans="1:7" x14ac:dyDescent="0.25">
      <c r="A4566" t="s">
        <v>1609</v>
      </c>
      <c r="B4566" t="s">
        <v>6176</v>
      </c>
      <c r="C4566" t="s">
        <v>804</v>
      </c>
      <c r="D4566" t="s">
        <v>496</v>
      </c>
      <c r="E4566">
        <v>206</v>
      </c>
      <c r="F4566">
        <v>1264</v>
      </c>
      <c r="G4566">
        <v>3.7</v>
      </c>
    </row>
    <row r="4567" spans="1:7" x14ac:dyDescent="0.25">
      <c r="A4567" t="s">
        <v>837</v>
      </c>
      <c r="B4567" t="s">
        <v>11110</v>
      </c>
      <c r="C4567" t="s">
        <v>804</v>
      </c>
      <c r="D4567" t="s">
        <v>496</v>
      </c>
      <c r="E4567">
        <v>202</v>
      </c>
      <c r="F4567">
        <v>2752</v>
      </c>
      <c r="G4567">
        <v>1.2</v>
      </c>
    </row>
    <row r="4568" spans="1:7" x14ac:dyDescent="0.25">
      <c r="A4568" t="s">
        <v>10549</v>
      </c>
      <c r="B4568" t="s">
        <v>11367</v>
      </c>
      <c r="C4568" t="s">
        <v>804</v>
      </c>
      <c r="D4568" t="s">
        <v>496</v>
      </c>
      <c r="E4568">
        <v>192</v>
      </c>
      <c r="F4568">
        <v>3921</v>
      </c>
      <c r="G4568">
        <v>2.6</v>
      </c>
    </row>
    <row r="4569" spans="1:7" x14ac:dyDescent="0.25">
      <c r="A4569" t="s">
        <v>1685</v>
      </c>
      <c r="B4569" t="s">
        <v>7232</v>
      </c>
      <c r="C4569" t="s">
        <v>804</v>
      </c>
      <c r="D4569" t="s">
        <v>496</v>
      </c>
      <c r="E4569">
        <v>264</v>
      </c>
      <c r="F4569">
        <v>2525</v>
      </c>
      <c r="G4569">
        <v>9.1</v>
      </c>
    </row>
    <row r="4570" spans="1:7" x14ac:dyDescent="0.25">
      <c r="A4570" t="s">
        <v>4567</v>
      </c>
      <c r="B4570" t="s">
        <v>10640</v>
      </c>
      <c r="C4570" t="s">
        <v>804</v>
      </c>
      <c r="D4570" t="s">
        <v>496</v>
      </c>
      <c r="E4570">
        <v>197</v>
      </c>
      <c r="F4570">
        <v>3493</v>
      </c>
      <c r="G4570">
        <v>1.8</v>
      </c>
    </row>
    <row r="4571" spans="1:7" x14ac:dyDescent="0.25">
      <c r="A4571" t="s">
        <v>6414</v>
      </c>
      <c r="B4571" t="s">
        <v>5729</v>
      </c>
      <c r="C4571" t="s">
        <v>804</v>
      </c>
      <c r="D4571" t="s">
        <v>496</v>
      </c>
      <c r="E4571">
        <v>230</v>
      </c>
      <c r="F4571">
        <v>2618</v>
      </c>
      <c r="G4571">
        <v>3.7</v>
      </c>
    </row>
    <row r="4572" spans="1:7" x14ac:dyDescent="0.25">
      <c r="A4572" t="s">
        <v>1337</v>
      </c>
      <c r="B4572" t="s">
        <v>1336</v>
      </c>
      <c r="C4572" t="s">
        <v>804</v>
      </c>
      <c r="D4572" t="s">
        <v>496</v>
      </c>
      <c r="E4572">
        <v>329</v>
      </c>
      <c r="F4572">
        <v>2889</v>
      </c>
      <c r="G4572">
        <v>3.6</v>
      </c>
    </row>
    <row r="4573" spans="1:7" x14ac:dyDescent="0.25">
      <c r="A4573" t="s">
        <v>1133</v>
      </c>
      <c r="B4573" t="s">
        <v>1132</v>
      </c>
      <c r="C4573" t="s">
        <v>804</v>
      </c>
      <c r="D4573" t="s">
        <v>496</v>
      </c>
      <c r="E4573">
        <v>187</v>
      </c>
      <c r="F4573">
        <v>942</v>
      </c>
      <c r="G4573">
        <v>2.8</v>
      </c>
    </row>
    <row r="4574" spans="1:7" x14ac:dyDescent="0.25">
      <c r="A4574" t="s">
        <v>3002</v>
      </c>
      <c r="B4574" t="s">
        <v>5124</v>
      </c>
      <c r="C4574" t="s">
        <v>804</v>
      </c>
      <c r="D4574" t="s">
        <v>496</v>
      </c>
      <c r="E4574">
        <v>218</v>
      </c>
      <c r="F4574">
        <v>1460</v>
      </c>
      <c r="G4574">
        <v>5.9</v>
      </c>
    </row>
    <row r="4575" spans="1:7" x14ac:dyDescent="0.25">
      <c r="A4575" t="s">
        <v>2723</v>
      </c>
      <c r="B4575" t="s">
        <v>2722</v>
      </c>
      <c r="C4575" t="s">
        <v>804</v>
      </c>
      <c r="D4575" t="s">
        <v>496</v>
      </c>
      <c r="E4575">
        <v>379</v>
      </c>
      <c r="F4575">
        <v>1234</v>
      </c>
      <c r="G4575">
        <v>2.2000000000000002</v>
      </c>
    </row>
    <row r="4576" spans="1:7" x14ac:dyDescent="0.25">
      <c r="A4576" t="s">
        <v>4864</v>
      </c>
      <c r="B4576" t="s">
        <v>10502</v>
      </c>
      <c r="C4576" t="s">
        <v>804</v>
      </c>
      <c r="D4576" t="s">
        <v>496</v>
      </c>
      <c r="E4576">
        <v>368</v>
      </c>
      <c r="F4576">
        <v>946</v>
      </c>
      <c r="G4576">
        <v>0.60000000000000009</v>
      </c>
    </row>
    <row r="4577" spans="1:7" x14ac:dyDescent="0.25">
      <c r="A4577" t="s">
        <v>8912</v>
      </c>
      <c r="B4577" t="s">
        <v>11379</v>
      </c>
      <c r="C4577" t="s">
        <v>804</v>
      </c>
      <c r="D4577" t="s">
        <v>496</v>
      </c>
      <c r="E4577">
        <v>352</v>
      </c>
      <c r="F4577">
        <v>7106</v>
      </c>
      <c r="G4577">
        <v>0.8</v>
      </c>
    </row>
    <row r="4578" spans="1:7" x14ac:dyDescent="0.25">
      <c r="A4578" t="s">
        <v>1195</v>
      </c>
      <c r="B4578" t="s">
        <v>8021</v>
      </c>
      <c r="C4578" t="s">
        <v>804</v>
      </c>
      <c r="D4578" t="s">
        <v>496</v>
      </c>
      <c r="E4578">
        <v>384</v>
      </c>
      <c r="F4578">
        <v>314</v>
      </c>
      <c r="G4578">
        <v>1.9</v>
      </c>
    </row>
    <row r="4579" spans="1:7" x14ac:dyDescent="0.25">
      <c r="A4579" t="s">
        <v>4318</v>
      </c>
      <c r="B4579" t="s">
        <v>4317</v>
      </c>
      <c r="C4579" t="s">
        <v>804</v>
      </c>
      <c r="D4579" t="s">
        <v>496</v>
      </c>
      <c r="E4579">
        <v>222</v>
      </c>
      <c r="F4579">
        <v>1227</v>
      </c>
      <c r="G4579">
        <v>6.8</v>
      </c>
    </row>
    <row r="4580" spans="1:7" x14ac:dyDescent="0.25">
      <c r="A4580" t="s">
        <v>3816</v>
      </c>
      <c r="B4580" t="s">
        <v>3815</v>
      </c>
      <c r="C4580" t="s">
        <v>804</v>
      </c>
      <c r="D4580" t="s">
        <v>496</v>
      </c>
      <c r="E4580">
        <v>298</v>
      </c>
      <c r="F4580">
        <v>919</v>
      </c>
      <c r="G4580">
        <v>1.9</v>
      </c>
    </row>
    <row r="4581" spans="1:7" x14ac:dyDescent="0.25">
      <c r="A4581" t="s">
        <v>7592</v>
      </c>
      <c r="B4581" t="s">
        <v>7591</v>
      </c>
      <c r="C4581" t="s">
        <v>804</v>
      </c>
      <c r="D4581" t="s">
        <v>496</v>
      </c>
      <c r="E4581">
        <v>194</v>
      </c>
      <c r="F4581">
        <v>1246</v>
      </c>
      <c r="G4581">
        <v>6</v>
      </c>
    </row>
    <row r="4582" spans="1:7" x14ac:dyDescent="0.25">
      <c r="A4582" t="s">
        <v>1999</v>
      </c>
      <c r="B4582" t="s">
        <v>11310</v>
      </c>
      <c r="C4582" t="s">
        <v>804</v>
      </c>
      <c r="D4582" t="s">
        <v>496</v>
      </c>
      <c r="E4582">
        <v>241</v>
      </c>
      <c r="F4582">
        <v>1090</v>
      </c>
      <c r="G4582">
        <v>1.7000000000000002</v>
      </c>
    </row>
    <row r="4583" spans="1:7" x14ac:dyDescent="0.25">
      <c r="A4583" t="s">
        <v>5819</v>
      </c>
      <c r="B4583" t="s">
        <v>12012</v>
      </c>
      <c r="C4583" t="s">
        <v>804</v>
      </c>
      <c r="D4583" t="s">
        <v>496</v>
      </c>
      <c r="E4583">
        <v>443</v>
      </c>
      <c r="F4583">
        <v>3504</v>
      </c>
      <c r="G4583">
        <v>0.5</v>
      </c>
    </row>
    <row r="4584" spans="1:7" x14ac:dyDescent="0.25">
      <c r="A4584" t="s">
        <v>7742</v>
      </c>
      <c r="B4584" t="s">
        <v>7741</v>
      </c>
      <c r="C4584" t="s">
        <v>327</v>
      </c>
      <c r="D4584" t="s">
        <v>453</v>
      </c>
      <c r="E4584">
        <v>65</v>
      </c>
      <c r="F4584">
        <v>5260</v>
      </c>
      <c r="G4584">
        <v>142.30000000000001</v>
      </c>
    </row>
    <row r="4585" spans="1:7" x14ac:dyDescent="0.25">
      <c r="A4585" t="s">
        <v>3528</v>
      </c>
      <c r="B4585" t="s">
        <v>5589</v>
      </c>
      <c r="C4585" t="s">
        <v>327</v>
      </c>
      <c r="D4585" t="s">
        <v>453</v>
      </c>
      <c r="E4585">
        <v>128</v>
      </c>
      <c r="F4585">
        <v>4015</v>
      </c>
      <c r="G4585">
        <v>4</v>
      </c>
    </row>
    <row r="4586" spans="1:7" x14ac:dyDescent="0.25">
      <c r="A4586" t="s">
        <v>4312</v>
      </c>
      <c r="B4586" t="s">
        <v>9662</v>
      </c>
      <c r="C4586" t="s">
        <v>327</v>
      </c>
      <c r="D4586" t="s">
        <v>453</v>
      </c>
      <c r="E4586">
        <v>138</v>
      </c>
      <c r="F4586">
        <v>2281</v>
      </c>
      <c r="G4586">
        <v>3.5</v>
      </c>
    </row>
    <row r="4587" spans="1:7" x14ac:dyDescent="0.25">
      <c r="A4587" t="s">
        <v>623</v>
      </c>
      <c r="B4587" t="s">
        <v>12401</v>
      </c>
      <c r="C4587" t="s">
        <v>327</v>
      </c>
      <c r="D4587" t="s">
        <v>453</v>
      </c>
      <c r="E4587">
        <v>89</v>
      </c>
      <c r="F4587">
        <v>210</v>
      </c>
      <c r="G4587">
        <v>2.2000000000000002</v>
      </c>
    </row>
    <row r="4588" spans="1:7" x14ac:dyDescent="0.25">
      <c r="A4588" t="s">
        <v>1041</v>
      </c>
      <c r="B4588" t="s">
        <v>12335</v>
      </c>
      <c r="C4588" t="s">
        <v>327</v>
      </c>
      <c r="D4588" t="s">
        <v>453</v>
      </c>
      <c r="E4588">
        <v>201</v>
      </c>
      <c r="F4588">
        <v>1299</v>
      </c>
      <c r="G4588">
        <v>2.4</v>
      </c>
    </row>
    <row r="4589" spans="1:7" x14ac:dyDescent="0.25">
      <c r="A4589" t="s">
        <v>477</v>
      </c>
      <c r="B4589" t="s">
        <v>10445</v>
      </c>
      <c r="C4589" t="s">
        <v>327</v>
      </c>
      <c r="D4589" t="s">
        <v>453</v>
      </c>
      <c r="E4589">
        <v>119</v>
      </c>
      <c r="F4589">
        <v>2743</v>
      </c>
      <c r="G4589">
        <v>2.1</v>
      </c>
    </row>
    <row r="4590" spans="1:7" x14ac:dyDescent="0.25">
      <c r="A4590" t="s">
        <v>1700</v>
      </c>
      <c r="B4590" t="s">
        <v>6138</v>
      </c>
      <c r="C4590" t="s">
        <v>327</v>
      </c>
      <c r="D4590" t="s">
        <v>453</v>
      </c>
      <c r="E4590">
        <v>85</v>
      </c>
      <c r="F4590">
        <v>1663</v>
      </c>
      <c r="G4590">
        <v>3</v>
      </c>
    </row>
    <row r="4591" spans="1:7" x14ac:dyDescent="0.25">
      <c r="A4591" t="s">
        <v>3051</v>
      </c>
      <c r="B4591" t="s">
        <v>3733</v>
      </c>
      <c r="C4591" t="s">
        <v>327</v>
      </c>
      <c r="D4591" t="s">
        <v>453</v>
      </c>
      <c r="E4591">
        <v>85</v>
      </c>
      <c r="F4591">
        <v>664</v>
      </c>
      <c r="G4591">
        <v>2.1</v>
      </c>
    </row>
    <row r="4592" spans="1:7" x14ac:dyDescent="0.25">
      <c r="A4592" t="s">
        <v>9601</v>
      </c>
      <c r="B4592" t="s">
        <v>9600</v>
      </c>
      <c r="C4592" t="s">
        <v>327</v>
      </c>
      <c r="D4592" t="s">
        <v>453</v>
      </c>
      <c r="E4592">
        <v>79</v>
      </c>
      <c r="F4592">
        <v>392</v>
      </c>
      <c r="G4592">
        <v>7.4</v>
      </c>
    </row>
    <row r="4593" spans="1:7" x14ac:dyDescent="0.25">
      <c r="A4593" t="s">
        <v>6611</v>
      </c>
      <c r="B4593" t="s">
        <v>11664</v>
      </c>
      <c r="C4593" t="s">
        <v>327</v>
      </c>
      <c r="D4593" t="s">
        <v>453</v>
      </c>
      <c r="E4593">
        <v>47</v>
      </c>
      <c r="F4593">
        <v>7913</v>
      </c>
      <c r="G4593">
        <v>15.2</v>
      </c>
    </row>
    <row r="4594" spans="1:7" x14ac:dyDescent="0.25">
      <c r="A4594" t="s">
        <v>3782</v>
      </c>
      <c r="B4594" t="s">
        <v>11177</v>
      </c>
      <c r="C4594" t="s">
        <v>327</v>
      </c>
      <c r="D4594" t="s">
        <v>453</v>
      </c>
      <c r="E4594">
        <v>51</v>
      </c>
      <c r="F4594">
        <v>2147</v>
      </c>
      <c r="G4594">
        <v>4.0999999999999996</v>
      </c>
    </row>
    <row r="4595" spans="1:7" x14ac:dyDescent="0.25">
      <c r="A4595" t="s">
        <v>5312</v>
      </c>
      <c r="B4595" t="s">
        <v>8798</v>
      </c>
      <c r="C4595" t="s">
        <v>327</v>
      </c>
      <c r="D4595" t="s">
        <v>453</v>
      </c>
      <c r="E4595">
        <v>100</v>
      </c>
      <c r="F4595">
        <v>2871</v>
      </c>
      <c r="G4595">
        <v>4.7</v>
      </c>
    </row>
    <row r="4596" spans="1:7" x14ac:dyDescent="0.25">
      <c r="A4596" t="s">
        <v>3438</v>
      </c>
      <c r="B4596" t="s">
        <v>5359</v>
      </c>
      <c r="C4596" t="s">
        <v>327</v>
      </c>
      <c r="D4596" t="s">
        <v>453</v>
      </c>
      <c r="E4596">
        <v>44</v>
      </c>
      <c r="F4596">
        <v>1086</v>
      </c>
      <c r="G4596">
        <v>5.0999999999999996</v>
      </c>
    </row>
    <row r="4597" spans="1:7" x14ac:dyDescent="0.25">
      <c r="A4597" t="s">
        <v>4306</v>
      </c>
      <c r="B4597" t="s">
        <v>5275</v>
      </c>
      <c r="C4597" t="s">
        <v>327</v>
      </c>
      <c r="D4597" t="s">
        <v>453</v>
      </c>
      <c r="E4597">
        <v>127</v>
      </c>
      <c r="F4597">
        <v>1725</v>
      </c>
      <c r="G4597">
        <v>1.8</v>
      </c>
    </row>
    <row r="4598" spans="1:7" x14ac:dyDescent="0.25">
      <c r="A4598" t="s">
        <v>6962</v>
      </c>
      <c r="B4598" t="s">
        <v>11322</v>
      </c>
      <c r="C4598" t="s">
        <v>327</v>
      </c>
      <c r="D4598" t="s">
        <v>453</v>
      </c>
      <c r="E4598">
        <v>100</v>
      </c>
      <c r="F4598">
        <v>6353</v>
      </c>
      <c r="G4598">
        <v>4.7</v>
      </c>
    </row>
    <row r="4599" spans="1:7" x14ac:dyDescent="0.25">
      <c r="A4599" t="s">
        <v>1250</v>
      </c>
      <c r="B4599" t="s">
        <v>7053</v>
      </c>
      <c r="C4599" t="s">
        <v>327</v>
      </c>
      <c r="D4599" t="s">
        <v>453</v>
      </c>
      <c r="E4599">
        <v>81</v>
      </c>
      <c r="F4599">
        <v>2064</v>
      </c>
      <c r="G4599">
        <v>2.2000000000000002</v>
      </c>
    </row>
    <row r="4600" spans="1:7" x14ac:dyDescent="0.25">
      <c r="A4600" t="s">
        <v>4481</v>
      </c>
      <c r="B4600" t="s">
        <v>8783</v>
      </c>
      <c r="C4600" t="s">
        <v>327</v>
      </c>
      <c r="D4600" t="s">
        <v>453</v>
      </c>
      <c r="E4600">
        <v>49</v>
      </c>
      <c r="F4600">
        <v>1518</v>
      </c>
      <c r="G4600">
        <v>2</v>
      </c>
    </row>
    <row r="4601" spans="1:7" x14ac:dyDescent="0.25">
      <c r="A4601" t="s">
        <v>2210</v>
      </c>
      <c r="B4601" t="s">
        <v>9097</v>
      </c>
      <c r="C4601" t="s">
        <v>327</v>
      </c>
      <c r="D4601" t="s">
        <v>453</v>
      </c>
      <c r="E4601">
        <v>68</v>
      </c>
      <c r="F4601">
        <v>1354</v>
      </c>
      <c r="G4601">
        <v>1.3</v>
      </c>
    </row>
    <row r="4602" spans="1:7" x14ac:dyDescent="0.25">
      <c r="A4602" t="s">
        <v>2238</v>
      </c>
      <c r="B4602" t="s">
        <v>2237</v>
      </c>
      <c r="C4602" t="s">
        <v>327</v>
      </c>
      <c r="D4602" t="s">
        <v>453</v>
      </c>
      <c r="E4602">
        <v>43</v>
      </c>
      <c r="F4602">
        <v>3694</v>
      </c>
      <c r="G4602">
        <v>12.4</v>
      </c>
    </row>
    <row r="4603" spans="1:7" x14ac:dyDescent="0.25">
      <c r="A4603" t="s">
        <v>4627</v>
      </c>
      <c r="B4603" t="s">
        <v>8489</v>
      </c>
      <c r="C4603" t="s">
        <v>327</v>
      </c>
      <c r="D4603" t="s">
        <v>453</v>
      </c>
      <c r="E4603">
        <v>113</v>
      </c>
      <c r="F4603">
        <v>2059</v>
      </c>
      <c r="G4603">
        <v>2.4</v>
      </c>
    </row>
    <row r="4604" spans="1:7" x14ac:dyDescent="0.25">
      <c r="A4604" t="s">
        <v>6039</v>
      </c>
      <c r="B4604" t="s">
        <v>8119</v>
      </c>
      <c r="C4604" t="s">
        <v>327</v>
      </c>
      <c r="D4604" t="s">
        <v>453</v>
      </c>
      <c r="E4604">
        <v>158</v>
      </c>
      <c r="F4604">
        <v>4378</v>
      </c>
      <c r="G4604">
        <v>2.6</v>
      </c>
    </row>
    <row r="4605" spans="1:7" x14ac:dyDescent="0.25">
      <c r="A4605" t="s">
        <v>4766</v>
      </c>
      <c r="B4605" t="s">
        <v>11986</v>
      </c>
      <c r="C4605" t="s">
        <v>327</v>
      </c>
      <c r="D4605" t="s">
        <v>453</v>
      </c>
      <c r="E4605">
        <v>61</v>
      </c>
      <c r="F4605">
        <v>3247</v>
      </c>
      <c r="G4605">
        <v>3.2</v>
      </c>
    </row>
    <row r="4606" spans="1:7" x14ac:dyDescent="0.25">
      <c r="A4606" t="s">
        <v>1264</v>
      </c>
      <c r="B4606" t="s">
        <v>10586</v>
      </c>
      <c r="C4606" t="s">
        <v>327</v>
      </c>
      <c r="D4606" t="s">
        <v>453</v>
      </c>
      <c r="E4606">
        <v>76</v>
      </c>
      <c r="F4606">
        <v>874</v>
      </c>
      <c r="G4606">
        <v>1.5</v>
      </c>
    </row>
    <row r="4607" spans="1:7" x14ac:dyDescent="0.25">
      <c r="A4607" t="s">
        <v>2809</v>
      </c>
      <c r="B4607" t="s">
        <v>8492</v>
      </c>
      <c r="C4607" t="s">
        <v>327</v>
      </c>
      <c r="D4607" t="s">
        <v>453</v>
      </c>
      <c r="E4607">
        <v>95</v>
      </c>
      <c r="F4607">
        <v>1615</v>
      </c>
      <c r="G4607">
        <v>1.5</v>
      </c>
    </row>
    <row r="4608" spans="1:7" x14ac:dyDescent="0.25">
      <c r="A4608" t="s">
        <v>7570</v>
      </c>
      <c r="B4608" t="s">
        <v>7569</v>
      </c>
      <c r="C4608" t="s">
        <v>327</v>
      </c>
      <c r="D4608" t="s">
        <v>453</v>
      </c>
      <c r="E4608">
        <v>92</v>
      </c>
      <c r="F4608">
        <v>5415</v>
      </c>
      <c r="G4608">
        <v>3.2</v>
      </c>
    </row>
    <row r="4609" spans="1:7" x14ac:dyDescent="0.25">
      <c r="A4609" t="s">
        <v>2511</v>
      </c>
      <c r="B4609" t="s">
        <v>6688</v>
      </c>
      <c r="C4609" t="s">
        <v>327</v>
      </c>
      <c r="D4609" t="s">
        <v>453</v>
      </c>
      <c r="E4609">
        <v>122</v>
      </c>
      <c r="F4609">
        <v>1833</v>
      </c>
      <c r="G4609">
        <v>1.4</v>
      </c>
    </row>
    <row r="4610" spans="1:7" x14ac:dyDescent="0.25">
      <c r="A4610" t="s">
        <v>3179</v>
      </c>
      <c r="B4610" t="s">
        <v>9993</v>
      </c>
      <c r="C4610" t="s">
        <v>327</v>
      </c>
      <c r="D4610" t="s">
        <v>453</v>
      </c>
      <c r="E4610">
        <v>70</v>
      </c>
      <c r="F4610">
        <v>859</v>
      </c>
      <c r="G4610">
        <v>2.1</v>
      </c>
    </row>
    <row r="4611" spans="1:7" x14ac:dyDescent="0.25">
      <c r="A4611" t="s">
        <v>1664</v>
      </c>
      <c r="B4611" t="s">
        <v>1663</v>
      </c>
      <c r="C4611" t="s">
        <v>327</v>
      </c>
      <c r="D4611" t="s">
        <v>453</v>
      </c>
      <c r="E4611">
        <v>116</v>
      </c>
      <c r="F4611">
        <v>2542</v>
      </c>
      <c r="G4611">
        <v>1.4</v>
      </c>
    </row>
    <row r="4612" spans="1:7" x14ac:dyDescent="0.25">
      <c r="A4612" t="s">
        <v>2290</v>
      </c>
      <c r="B4612" t="s">
        <v>8202</v>
      </c>
      <c r="C4612" t="s">
        <v>327</v>
      </c>
      <c r="D4612" t="s">
        <v>453</v>
      </c>
      <c r="E4612">
        <v>103</v>
      </c>
      <c r="F4612">
        <v>1564</v>
      </c>
      <c r="G4612">
        <v>9.3000000000000007</v>
      </c>
    </row>
    <row r="4613" spans="1:7" x14ac:dyDescent="0.25">
      <c r="A4613" t="s">
        <v>1141</v>
      </c>
      <c r="B4613" t="s">
        <v>9162</v>
      </c>
      <c r="C4613" t="s">
        <v>327</v>
      </c>
      <c r="D4613" t="s">
        <v>453</v>
      </c>
      <c r="E4613">
        <v>48</v>
      </c>
      <c r="F4613">
        <v>4287</v>
      </c>
      <c r="G4613">
        <v>2.6</v>
      </c>
    </row>
    <row r="4614" spans="1:7" x14ac:dyDescent="0.25">
      <c r="A4614" t="s">
        <v>1746</v>
      </c>
      <c r="B4614" t="s">
        <v>10718</v>
      </c>
      <c r="C4614" t="s">
        <v>327</v>
      </c>
      <c r="D4614" t="s">
        <v>453</v>
      </c>
      <c r="E4614">
        <v>146</v>
      </c>
      <c r="F4614">
        <v>2700</v>
      </c>
      <c r="G4614">
        <v>2</v>
      </c>
    </row>
    <row r="4615" spans="1:7" x14ac:dyDescent="0.25">
      <c r="A4615" t="s">
        <v>3191</v>
      </c>
      <c r="B4615" t="s">
        <v>3190</v>
      </c>
      <c r="C4615" t="s">
        <v>327</v>
      </c>
      <c r="D4615" t="s">
        <v>453</v>
      </c>
      <c r="E4615">
        <v>70</v>
      </c>
      <c r="F4615">
        <v>1874</v>
      </c>
      <c r="G4615">
        <v>3.1</v>
      </c>
    </row>
    <row r="4616" spans="1:7" x14ac:dyDescent="0.25">
      <c r="A4616" t="s">
        <v>6842</v>
      </c>
      <c r="B4616" t="s">
        <v>11742</v>
      </c>
      <c r="C4616" t="s">
        <v>327</v>
      </c>
      <c r="D4616" t="s">
        <v>453</v>
      </c>
      <c r="E4616">
        <v>69</v>
      </c>
      <c r="F4616">
        <v>2841</v>
      </c>
      <c r="G4616">
        <v>4.0999999999999996</v>
      </c>
    </row>
    <row r="4617" spans="1:7" x14ac:dyDescent="0.25">
      <c r="A4617" t="s">
        <v>4814</v>
      </c>
      <c r="B4617" t="s">
        <v>1630</v>
      </c>
      <c r="C4617" t="s">
        <v>327</v>
      </c>
      <c r="D4617" t="s">
        <v>453</v>
      </c>
      <c r="E4617">
        <v>68</v>
      </c>
      <c r="F4617">
        <v>1396</v>
      </c>
      <c r="G4617">
        <v>3.7</v>
      </c>
    </row>
    <row r="4618" spans="1:7" x14ac:dyDescent="0.25">
      <c r="A4618" t="s">
        <v>1152</v>
      </c>
      <c r="B4618" t="s">
        <v>10916</v>
      </c>
      <c r="C4618" t="s">
        <v>327</v>
      </c>
      <c r="D4618" t="s">
        <v>453</v>
      </c>
      <c r="E4618">
        <v>96</v>
      </c>
      <c r="F4618">
        <v>1175</v>
      </c>
      <c r="G4618">
        <v>4.7</v>
      </c>
    </row>
    <row r="4619" spans="1:7" x14ac:dyDescent="0.25">
      <c r="A4619" t="s">
        <v>3627</v>
      </c>
      <c r="B4619" t="s">
        <v>7618</v>
      </c>
      <c r="C4619" t="s">
        <v>327</v>
      </c>
      <c r="D4619" t="s">
        <v>453</v>
      </c>
      <c r="E4619">
        <v>66</v>
      </c>
      <c r="F4619">
        <v>3532</v>
      </c>
      <c r="G4619">
        <v>1.6</v>
      </c>
    </row>
    <row r="4620" spans="1:7" x14ac:dyDescent="0.25">
      <c r="A4620" t="s">
        <v>12245</v>
      </c>
      <c r="B4620" t="s">
        <v>12244</v>
      </c>
      <c r="C4620" t="s">
        <v>327</v>
      </c>
      <c r="D4620" t="s">
        <v>453</v>
      </c>
      <c r="E4620">
        <v>68</v>
      </c>
      <c r="F4620">
        <v>2770</v>
      </c>
      <c r="G4620">
        <v>4.4000000000000004</v>
      </c>
    </row>
    <row r="4621" spans="1:7" x14ac:dyDescent="0.25">
      <c r="A4621" t="s">
        <v>979</v>
      </c>
      <c r="B4621" t="s">
        <v>7885</v>
      </c>
      <c r="C4621" t="s">
        <v>327</v>
      </c>
      <c r="D4621" t="s">
        <v>453</v>
      </c>
      <c r="E4621">
        <v>94</v>
      </c>
      <c r="F4621">
        <v>1582</v>
      </c>
      <c r="G4621">
        <v>2.1</v>
      </c>
    </row>
    <row r="4622" spans="1:7" x14ac:dyDescent="0.25">
      <c r="A4622" t="s">
        <v>2202</v>
      </c>
      <c r="B4622" t="s">
        <v>8228</v>
      </c>
      <c r="C4622" t="s">
        <v>327</v>
      </c>
      <c r="D4622" t="s">
        <v>453</v>
      </c>
      <c r="E4622">
        <v>100</v>
      </c>
      <c r="F4622">
        <v>2747</v>
      </c>
      <c r="G4622">
        <v>1.5</v>
      </c>
    </row>
    <row r="4623" spans="1:7" x14ac:dyDescent="0.25">
      <c r="A4623" t="s">
        <v>6832</v>
      </c>
      <c r="B4623" t="s">
        <v>3346</v>
      </c>
      <c r="C4623" t="s">
        <v>327</v>
      </c>
      <c r="D4623" t="s">
        <v>453</v>
      </c>
      <c r="E4623">
        <v>67</v>
      </c>
      <c r="F4623">
        <v>3530</v>
      </c>
      <c r="G4623">
        <v>6</v>
      </c>
    </row>
    <row r="4624" spans="1:7" x14ac:dyDescent="0.25">
      <c r="A4624" t="s">
        <v>1312</v>
      </c>
      <c r="B4624" t="s">
        <v>6751</v>
      </c>
      <c r="C4624" t="s">
        <v>327</v>
      </c>
      <c r="D4624" t="s">
        <v>453</v>
      </c>
      <c r="E4624">
        <v>140</v>
      </c>
      <c r="F4624">
        <v>515</v>
      </c>
      <c r="G4624">
        <v>5.5</v>
      </c>
    </row>
    <row r="4625" spans="1:7" x14ac:dyDescent="0.25">
      <c r="A4625" t="s">
        <v>2395</v>
      </c>
      <c r="B4625" t="s">
        <v>4836</v>
      </c>
      <c r="C4625" t="s">
        <v>327</v>
      </c>
      <c r="D4625" t="s">
        <v>453</v>
      </c>
      <c r="E4625">
        <v>150</v>
      </c>
      <c r="F4625">
        <v>800</v>
      </c>
      <c r="G4625">
        <v>1.9</v>
      </c>
    </row>
    <row r="4626" spans="1:7" x14ac:dyDescent="0.25">
      <c r="A4626" t="s">
        <v>2406</v>
      </c>
      <c r="B4626" t="s">
        <v>6016</v>
      </c>
      <c r="C4626" t="s">
        <v>327</v>
      </c>
      <c r="D4626" t="s">
        <v>453</v>
      </c>
      <c r="E4626">
        <v>92</v>
      </c>
      <c r="F4626">
        <v>2297</v>
      </c>
      <c r="G4626">
        <v>3.6</v>
      </c>
    </row>
    <row r="4627" spans="1:7" x14ac:dyDescent="0.25">
      <c r="A4627" t="s">
        <v>883</v>
      </c>
      <c r="B4627" t="s">
        <v>1680</v>
      </c>
      <c r="C4627" t="s">
        <v>327</v>
      </c>
      <c r="D4627" t="s">
        <v>453</v>
      </c>
      <c r="E4627">
        <v>54</v>
      </c>
      <c r="F4627">
        <v>1814</v>
      </c>
      <c r="G4627">
        <v>11.1</v>
      </c>
    </row>
    <row r="4628" spans="1:7" x14ac:dyDescent="0.25">
      <c r="A4628" t="s">
        <v>3436</v>
      </c>
      <c r="B4628" t="s">
        <v>12306</v>
      </c>
      <c r="C4628" t="s">
        <v>327</v>
      </c>
      <c r="D4628" t="s">
        <v>453</v>
      </c>
      <c r="E4628">
        <v>46</v>
      </c>
      <c r="F4628">
        <v>4614</v>
      </c>
      <c r="G4628">
        <v>4</v>
      </c>
    </row>
    <row r="4629" spans="1:7" x14ac:dyDescent="0.25">
      <c r="A4629" t="s">
        <v>5409</v>
      </c>
      <c r="B4629" t="s">
        <v>9043</v>
      </c>
      <c r="C4629" t="s">
        <v>331</v>
      </c>
      <c r="D4629" t="s">
        <v>490</v>
      </c>
      <c r="E4629">
        <v>308</v>
      </c>
      <c r="F4629">
        <v>2121</v>
      </c>
      <c r="G4629">
        <v>56.5</v>
      </c>
    </row>
    <row r="4630" spans="1:7" x14ac:dyDescent="0.25">
      <c r="A4630" t="s">
        <v>921</v>
      </c>
      <c r="B4630" t="s">
        <v>10169</v>
      </c>
      <c r="C4630" t="s">
        <v>331</v>
      </c>
      <c r="D4630" t="s">
        <v>490</v>
      </c>
      <c r="E4630">
        <v>281</v>
      </c>
      <c r="F4630">
        <v>1578</v>
      </c>
      <c r="G4630">
        <v>26.8</v>
      </c>
    </row>
    <row r="4631" spans="1:7" x14ac:dyDescent="0.25">
      <c r="A4631" t="s">
        <v>2737</v>
      </c>
      <c r="B4631" t="s">
        <v>1453</v>
      </c>
      <c r="C4631" t="s">
        <v>331</v>
      </c>
      <c r="D4631" t="s">
        <v>490</v>
      </c>
      <c r="E4631">
        <v>437</v>
      </c>
      <c r="F4631">
        <v>464</v>
      </c>
      <c r="G4631">
        <v>3.4</v>
      </c>
    </row>
    <row r="4632" spans="1:7" x14ac:dyDescent="0.25">
      <c r="A4632" t="s">
        <v>10905</v>
      </c>
      <c r="B4632" t="s">
        <v>11164</v>
      </c>
      <c r="C4632" t="s">
        <v>331</v>
      </c>
      <c r="D4632" t="s">
        <v>490</v>
      </c>
      <c r="E4632">
        <v>2026</v>
      </c>
      <c r="F4632">
        <v>5881</v>
      </c>
      <c r="G4632">
        <v>1.9</v>
      </c>
    </row>
    <row r="4633" spans="1:7" x14ac:dyDescent="0.25">
      <c r="A4633" t="s">
        <v>491</v>
      </c>
      <c r="B4633" t="s">
        <v>6296</v>
      </c>
      <c r="C4633" t="s">
        <v>331</v>
      </c>
      <c r="D4633" t="s">
        <v>490</v>
      </c>
      <c r="E4633">
        <v>483</v>
      </c>
      <c r="F4633">
        <v>301</v>
      </c>
      <c r="G4633">
        <v>1.2</v>
      </c>
    </row>
    <row r="4634" spans="1:7" x14ac:dyDescent="0.25">
      <c r="A4634" t="s">
        <v>8903</v>
      </c>
      <c r="B4634" t="s">
        <v>8902</v>
      </c>
      <c r="C4634" t="s">
        <v>331</v>
      </c>
      <c r="D4634" t="s">
        <v>490</v>
      </c>
      <c r="E4634">
        <v>1665</v>
      </c>
      <c r="F4634">
        <v>3624</v>
      </c>
      <c r="G4634">
        <v>2.8</v>
      </c>
    </row>
    <row r="4635" spans="1:7" x14ac:dyDescent="0.25">
      <c r="A4635" t="s">
        <v>8617</v>
      </c>
      <c r="B4635" t="s">
        <v>8616</v>
      </c>
      <c r="C4635" t="s">
        <v>331</v>
      </c>
      <c r="D4635" t="s">
        <v>490</v>
      </c>
      <c r="E4635">
        <v>2583</v>
      </c>
      <c r="F4635">
        <v>10765</v>
      </c>
      <c r="G4635">
        <v>1.6</v>
      </c>
    </row>
    <row r="4636" spans="1:7" x14ac:dyDescent="0.25">
      <c r="A4636" t="s">
        <v>6382</v>
      </c>
      <c r="B4636" t="s">
        <v>7724</v>
      </c>
      <c r="C4636" t="s">
        <v>331</v>
      </c>
      <c r="D4636" t="s">
        <v>490</v>
      </c>
      <c r="E4636">
        <v>338</v>
      </c>
      <c r="F4636">
        <v>444</v>
      </c>
      <c r="G4636">
        <v>5.9</v>
      </c>
    </row>
    <row r="4637" spans="1:7" x14ac:dyDescent="0.25">
      <c r="A4637" t="s">
        <v>940</v>
      </c>
      <c r="B4637" t="s">
        <v>7189</v>
      </c>
      <c r="C4637" t="s">
        <v>331</v>
      </c>
      <c r="D4637" t="s">
        <v>490</v>
      </c>
      <c r="E4637">
        <v>314</v>
      </c>
      <c r="F4637">
        <v>2327</v>
      </c>
      <c r="G4637">
        <v>2.9</v>
      </c>
    </row>
    <row r="4638" spans="1:7" x14ac:dyDescent="0.25">
      <c r="A4638" t="s">
        <v>4188</v>
      </c>
      <c r="B4638" t="s">
        <v>12040</v>
      </c>
      <c r="C4638" t="s">
        <v>331</v>
      </c>
      <c r="D4638" t="s">
        <v>490</v>
      </c>
      <c r="E4638">
        <v>358</v>
      </c>
      <c r="F4638">
        <v>561</v>
      </c>
      <c r="G4638">
        <v>5.0999999999999996</v>
      </c>
    </row>
    <row r="4639" spans="1:7" x14ac:dyDescent="0.25">
      <c r="A4639" t="s">
        <v>2159</v>
      </c>
      <c r="B4639" t="s">
        <v>11805</v>
      </c>
      <c r="C4639" t="s">
        <v>331</v>
      </c>
      <c r="D4639" t="s">
        <v>490</v>
      </c>
      <c r="E4639">
        <v>596</v>
      </c>
      <c r="F4639">
        <v>1730</v>
      </c>
      <c r="G4639">
        <v>19</v>
      </c>
    </row>
    <row r="4640" spans="1:7" x14ac:dyDescent="0.25">
      <c r="A4640" t="s">
        <v>2995</v>
      </c>
      <c r="B4640" t="s">
        <v>2994</v>
      </c>
      <c r="C4640" t="s">
        <v>331</v>
      </c>
      <c r="D4640" t="s">
        <v>490</v>
      </c>
      <c r="E4640">
        <v>1601</v>
      </c>
      <c r="F4640">
        <v>5059</v>
      </c>
      <c r="G4640">
        <v>3.5</v>
      </c>
    </row>
    <row r="4641" spans="1:7" x14ac:dyDescent="0.25">
      <c r="A4641" t="s">
        <v>1647</v>
      </c>
      <c r="B4641" t="s">
        <v>10571</v>
      </c>
      <c r="C4641" t="s">
        <v>331</v>
      </c>
      <c r="D4641" t="s">
        <v>490</v>
      </c>
      <c r="E4641">
        <v>356</v>
      </c>
      <c r="F4641">
        <v>1626</v>
      </c>
      <c r="G4641">
        <v>1.8</v>
      </c>
    </row>
    <row r="4642" spans="1:7" x14ac:dyDescent="0.25">
      <c r="A4642" t="s">
        <v>4569</v>
      </c>
      <c r="B4642" t="s">
        <v>9632</v>
      </c>
      <c r="C4642" t="s">
        <v>331</v>
      </c>
      <c r="D4642" t="s">
        <v>490</v>
      </c>
      <c r="E4642">
        <v>462</v>
      </c>
      <c r="F4642">
        <v>840</v>
      </c>
      <c r="G4642">
        <v>5.7</v>
      </c>
    </row>
    <row r="4643" spans="1:7" x14ac:dyDescent="0.25">
      <c r="A4643" t="s">
        <v>1419</v>
      </c>
      <c r="B4643" t="s">
        <v>6395</v>
      </c>
      <c r="C4643" t="s">
        <v>331</v>
      </c>
      <c r="D4643" t="s">
        <v>490</v>
      </c>
      <c r="E4643">
        <v>324</v>
      </c>
      <c r="F4643">
        <v>1222</v>
      </c>
      <c r="G4643">
        <v>2.2000000000000002</v>
      </c>
    </row>
    <row r="4644" spans="1:7" x14ac:dyDescent="0.25">
      <c r="A4644" t="s">
        <v>7522</v>
      </c>
      <c r="B4644" t="s">
        <v>12535</v>
      </c>
      <c r="C4644" t="s">
        <v>331</v>
      </c>
      <c r="D4644" t="s">
        <v>490</v>
      </c>
      <c r="E4644">
        <v>657</v>
      </c>
      <c r="F4644">
        <v>1916</v>
      </c>
      <c r="G4644">
        <v>3.7</v>
      </c>
    </row>
    <row r="4645" spans="1:7" x14ac:dyDescent="0.25">
      <c r="A4645" t="s">
        <v>2493</v>
      </c>
      <c r="B4645" t="s">
        <v>5365</v>
      </c>
      <c r="C4645" t="s">
        <v>331</v>
      </c>
      <c r="D4645" t="s">
        <v>490</v>
      </c>
      <c r="E4645">
        <v>1072</v>
      </c>
      <c r="F4645">
        <v>1957</v>
      </c>
      <c r="G4645">
        <v>3.1</v>
      </c>
    </row>
    <row r="4646" spans="1:7" x14ac:dyDescent="0.25">
      <c r="A4646" t="s">
        <v>4236</v>
      </c>
      <c r="B4646" t="s">
        <v>6332</v>
      </c>
      <c r="C4646" t="s">
        <v>331</v>
      </c>
      <c r="D4646" t="s">
        <v>490</v>
      </c>
      <c r="E4646">
        <v>1754</v>
      </c>
      <c r="F4646">
        <v>15275</v>
      </c>
      <c r="G4646">
        <v>2.2000000000000002</v>
      </c>
    </row>
    <row r="4647" spans="1:7" x14ac:dyDescent="0.25">
      <c r="A4647" t="s">
        <v>11968</v>
      </c>
      <c r="B4647" t="s">
        <v>11967</v>
      </c>
      <c r="C4647" t="s">
        <v>331</v>
      </c>
      <c r="D4647" t="s">
        <v>490</v>
      </c>
      <c r="E4647">
        <v>475</v>
      </c>
      <c r="F4647">
        <v>2956</v>
      </c>
      <c r="G4647">
        <v>11.4</v>
      </c>
    </row>
    <row r="4648" spans="1:7" x14ac:dyDescent="0.25">
      <c r="A4648" t="s">
        <v>3847</v>
      </c>
      <c r="B4648" t="s">
        <v>7959</v>
      </c>
      <c r="C4648" t="s">
        <v>331</v>
      </c>
      <c r="D4648" t="s">
        <v>490</v>
      </c>
      <c r="E4648">
        <v>655</v>
      </c>
      <c r="F4648">
        <v>1148</v>
      </c>
      <c r="G4648">
        <v>8.4</v>
      </c>
    </row>
    <row r="4649" spans="1:7" x14ac:dyDescent="0.25">
      <c r="A4649" t="s">
        <v>1797</v>
      </c>
      <c r="B4649" t="s">
        <v>7910</v>
      </c>
      <c r="C4649" t="s">
        <v>331</v>
      </c>
      <c r="D4649" t="s">
        <v>490</v>
      </c>
      <c r="E4649">
        <v>331</v>
      </c>
      <c r="F4649">
        <v>2028</v>
      </c>
      <c r="G4649">
        <v>1.2</v>
      </c>
    </row>
    <row r="4650" spans="1:7" x14ac:dyDescent="0.25">
      <c r="A4650" t="s">
        <v>12175</v>
      </c>
      <c r="B4650" t="s">
        <v>12174</v>
      </c>
      <c r="C4650" t="s">
        <v>331</v>
      </c>
      <c r="D4650" t="s">
        <v>490</v>
      </c>
      <c r="E4650">
        <v>2465</v>
      </c>
      <c r="F4650">
        <v>9113</v>
      </c>
      <c r="G4650">
        <v>2.2000000000000002</v>
      </c>
    </row>
    <row r="4651" spans="1:7" x14ac:dyDescent="0.25">
      <c r="A4651" t="s">
        <v>5081</v>
      </c>
      <c r="B4651" t="s">
        <v>5080</v>
      </c>
      <c r="C4651" t="s">
        <v>331</v>
      </c>
      <c r="D4651" t="s">
        <v>490</v>
      </c>
      <c r="E4651">
        <v>272</v>
      </c>
      <c r="F4651">
        <v>184</v>
      </c>
      <c r="G4651">
        <v>2</v>
      </c>
    </row>
    <row r="4652" spans="1:7" x14ac:dyDescent="0.25">
      <c r="A4652" t="s">
        <v>1516</v>
      </c>
      <c r="B4652" t="s">
        <v>6384</v>
      </c>
      <c r="C4652" t="s">
        <v>331</v>
      </c>
      <c r="D4652" t="s">
        <v>490</v>
      </c>
      <c r="E4652">
        <v>740</v>
      </c>
      <c r="F4652">
        <v>814</v>
      </c>
      <c r="G4652">
        <v>0.70000000000000007</v>
      </c>
    </row>
    <row r="4653" spans="1:7" x14ac:dyDescent="0.25">
      <c r="A4653" t="s">
        <v>1958</v>
      </c>
      <c r="B4653" t="s">
        <v>1957</v>
      </c>
      <c r="C4653" t="s">
        <v>331</v>
      </c>
      <c r="D4653" t="s">
        <v>490</v>
      </c>
      <c r="E4653">
        <v>1635</v>
      </c>
      <c r="F4653">
        <v>2871</v>
      </c>
      <c r="G4653">
        <v>2</v>
      </c>
    </row>
    <row r="4654" spans="1:7" x14ac:dyDescent="0.25">
      <c r="A4654" t="s">
        <v>2367</v>
      </c>
      <c r="B4654" t="s">
        <v>8431</v>
      </c>
      <c r="C4654" t="s">
        <v>331</v>
      </c>
      <c r="D4654" t="s">
        <v>490</v>
      </c>
      <c r="E4654">
        <v>397</v>
      </c>
      <c r="F4654">
        <v>370</v>
      </c>
      <c r="G4654">
        <v>1.2</v>
      </c>
    </row>
    <row r="4655" spans="1:7" x14ac:dyDescent="0.25">
      <c r="A4655" t="s">
        <v>3862</v>
      </c>
      <c r="B4655" t="s">
        <v>12058</v>
      </c>
      <c r="C4655" t="s">
        <v>331</v>
      </c>
      <c r="D4655" t="s">
        <v>490</v>
      </c>
      <c r="E4655">
        <v>626</v>
      </c>
      <c r="F4655">
        <v>2228</v>
      </c>
      <c r="G4655">
        <v>4.3</v>
      </c>
    </row>
    <row r="4656" spans="1:7" x14ac:dyDescent="0.25">
      <c r="A4656" t="s">
        <v>2420</v>
      </c>
      <c r="B4656" t="s">
        <v>11640</v>
      </c>
      <c r="C4656" t="s">
        <v>331</v>
      </c>
      <c r="D4656" t="s">
        <v>490</v>
      </c>
      <c r="E4656">
        <v>431</v>
      </c>
      <c r="F4656">
        <v>1061</v>
      </c>
      <c r="G4656">
        <v>0.9</v>
      </c>
    </row>
    <row r="4657" spans="1:7" x14ac:dyDescent="0.25">
      <c r="A4657" t="s">
        <v>2358</v>
      </c>
      <c r="B4657" t="s">
        <v>7276</v>
      </c>
      <c r="C4657" t="s">
        <v>331</v>
      </c>
      <c r="D4657" t="s">
        <v>490</v>
      </c>
      <c r="E4657">
        <v>1011</v>
      </c>
      <c r="F4657">
        <v>5753</v>
      </c>
      <c r="G4657">
        <v>7</v>
      </c>
    </row>
    <row r="4658" spans="1:7" x14ac:dyDescent="0.25">
      <c r="A4658" t="s">
        <v>2086</v>
      </c>
      <c r="B4658" t="s">
        <v>11148</v>
      </c>
      <c r="C4658" t="s">
        <v>331</v>
      </c>
      <c r="D4658" t="s">
        <v>490</v>
      </c>
      <c r="E4658">
        <v>432</v>
      </c>
      <c r="F4658">
        <v>1537</v>
      </c>
      <c r="G4658">
        <v>3.2</v>
      </c>
    </row>
    <row r="4659" spans="1:7" x14ac:dyDescent="0.25">
      <c r="A4659" t="s">
        <v>11842</v>
      </c>
      <c r="B4659" t="s">
        <v>12259</v>
      </c>
      <c r="C4659" t="s">
        <v>331</v>
      </c>
      <c r="D4659" t="s">
        <v>490</v>
      </c>
      <c r="E4659">
        <v>545</v>
      </c>
      <c r="F4659">
        <v>1131</v>
      </c>
      <c r="G4659">
        <v>2.4</v>
      </c>
    </row>
    <row r="4660" spans="1:7" x14ac:dyDescent="0.25">
      <c r="A4660" t="s">
        <v>4606</v>
      </c>
      <c r="B4660" t="s">
        <v>4605</v>
      </c>
      <c r="C4660" t="s">
        <v>331</v>
      </c>
      <c r="D4660" t="s">
        <v>490</v>
      </c>
      <c r="E4660">
        <v>2117</v>
      </c>
      <c r="F4660">
        <v>16259</v>
      </c>
      <c r="G4660">
        <v>2.5</v>
      </c>
    </row>
    <row r="4661" spans="1:7" x14ac:dyDescent="0.25">
      <c r="A4661" t="s">
        <v>6996</v>
      </c>
      <c r="B4661" t="s">
        <v>6995</v>
      </c>
      <c r="C4661" t="s">
        <v>331</v>
      </c>
      <c r="D4661" t="s">
        <v>490</v>
      </c>
      <c r="E4661">
        <v>2243</v>
      </c>
      <c r="F4661">
        <v>13759</v>
      </c>
      <c r="G4661">
        <v>1.3</v>
      </c>
    </row>
    <row r="4662" spans="1:7" x14ac:dyDescent="0.25">
      <c r="A4662" t="s">
        <v>642</v>
      </c>
      <c r="B4662" t="s">
        <v>7133</v>
      </c>
      <c r="C4662" t="s">
        <v>331</v>
      </c>
      <c r="D4662" t="s">
        <v>490</v>
      </c>
      <c r="E4662">
        <v>344</v>
      </c>
      <c r="F4662">
        <v>168</v>
      </c>
      <c r="G4662">
        <v>1.7000000000000002</v>
      </c>
    </row>
    <row r="4663" spans="1:7" x14ac:dyDescent="0.25">
      <c r="A4663" t="s">
        <v>5962</v>
      </c>
      <c r="B4663" t="s">
        <v>12267</v>
      </c>
      <c r="C4663" t="s">
        <v>331</v>
      </c>
      <c r="D4663" t="s">
        <v>490</v>
      </c>
      <c r="E4663">
        <v>526</v>
      </c>
      <c r="F4663">
        <v>1616</v>
      </c>
      <c r="G4663">
        <v>1.8</v>
      </c>
    </row>
    <row r="4664" spans="1:7" x14ac:dyDescent="0.25">
      <c r="A4664" t="s">
        <v>9706</v>
      </c>
      <c r="B4664" t="s">
        <v>10724</v>
      </c>
      <c r="C4664" t="s">
        <v>331</v>
      </c>
      <c r="D4664" t="s">
        <v>490</v>
      </c>
      <c r="E4664">
        <v>2319</v>
      </c>
      <c r="F4664">
        <v>10086</v>
      </c>
      <c r="G4664">
        <v>0.60000000000000009</v>
      </c>
    </row>
    <row r="4665" spans="1:7" x14ac:dyDescent="0.25">
      <c r="A4665" t="s">
        <v>10323</v>
      </c>
      <c r="B4665" t="s">
        <v>10322</v>
      </c>
      <c r="C4665" t="s">
        <v>331</v>
      </c>
      <c r="D4665" t="s">
        <v>490</v>
      </c>
      <c r="E4665">
        <v>308</v>
      </c>
      <c r="F4665">
        <v>660</v>
      </c>
      <c r="G4665">
        <v>7.5</v>
      </c>
    </row>
    <row r="4666" spans="1:7" x14ac:dyDescent="0.25">
      <c r="A4666" t="s">
        <v>2560</v>
      </c>
      <c r="B4666" t="s">
        <v>7104</v>
      </c>
      <c r="C4666" t="s">
        <v>331</v>
      </c>
      <c r="D4666" t="s">
        <v>490</v>
      </c>
      <c r="E4666">
        <v>2298</v>
      </c>
      <c r="F4666">
        <v>7455</v>
      </c>
      <c r="G4666">
        <v>3.6</v>
      </c>
    </row>
    <row r="4667" spans="1:7" x14ac:dyDescent="0.25">
      <c r="A4667" t="s">
        <v>2415</v>
      </c>
      <c r="B4667" t="s">
        <v>6778</v>
      </c>
      <c r="C4667" t="s">
        <v>331</v>
      </c>
      <c r="D4667" t="s">
        <v>490</v>
      </c>
      <c r="E4667">
        <v>335</v>
      </c>
      <c r="F4667">
        <v>855</v>
      </c>
      <c r="G4667">
        <v>1.5</v>
      </c>
    </row>
    <row r="4668" spans="1:7" x14ac:dyDescent="0.25">
      <c r="A4668" t="s">
        <v>5662</v>
      </c>
      <c r="B4668" t="s">
        <v>7539</v>
      </c>
      <c r="C4668" t="s">
        <v>331</v>
      </c>
      <c r="D4668" t="s">
        <v>490</v>
      </c>
      <c r="E4668">
        <v>2062</v>
      </c>
      <c r="F4668">
        <v>7596</v>
      </c>
      <c r="G4668">
        <v>0.30000000000000004</v>
      </c>
    </row>
    <row r="4669" spans="1:7" x14ac:dyDescent="0.25">
      <c r="A4669" t="s">
        <v>3865</v>
      </c>
      <c r="B4669" t="s">
        <v>3864</v>
      </c>
      <c r="C4669" t="s">
        <v>331</v>
      </c>
      <c r="D4669" t="s">
        <v>490</v>
      </c>
      <c r="E4669">
        <v>1210</v>
      </c>
      <c r="F4669">
        <v>2220</v>
      </c>
      <c r="G4669">
        <v>2.1</v>
      </c>
    </row>
    <row r="4670" spans="1:7" x14ac:dyDescent="0.25">
      <c r="A4670" t="s">
        <v>7303</v>
      </c>
      <c r="B4670" t="s">
        <v>7302</v>
      </c>
      <c r="C4670" t="s">
        <v>331</v>
      </c>
      <c r="D4670" t="s">
        <v>490</v>
      </c>
      <c r="E4670">
        <v>2074</v>
      </c>
      <c r="F4670">
        <v>8610</v>
      </c>
      <c r="G4670">
        <v>1.9</v>
      </c>
    </row>
    <row r="4671" spans="1:7" x14ac:dyDescent="0.25">
      <c r="A4671" t="s">
        <v>9331</v>
      </c>
      <c r="B4671" t="s">
        <v>9330</v>
      </c>
      <c r="C4671" t="s">
        <v>331</v>
      </c>
      <c r="D4671" t="s">
        <v>490</v>
      </c>
      <c r="E4671">
        <v>707</v>
      </c>
      <c r="F4671">
        <v>264</v>
      </c>
      <c r="G4671">
        <v>0.60000000000000009</v>
      </c>
    </row>
    <row r="4672" spans="1:7" x14ac:dyDescent="0.25">
      <c r="A4672" t="s">
        <v>6502</v>
      </c>
      <c r="B4672" t="s">
        <v>11409</v>
      </c>
      <c r="C4672" t="s">
        <v>331</v>
      </c>
      <c r="D4672" t="s">
        <v>490</v>
      </c>
      <c r="E4672">
        <v>1300</v>
      </c>
      <c r="F4672">
        <v>1694</v>
      </c>
      <c r="G4672">
        <v>0.9</v>
      </c>
    </row>
    <row r="4673" spans="1:7" x14ac:dyDescent="0.25">
      <c r="A4673" t="s">
        <v>2152</v>
      </c>
      <c r="B4673" t="s">
        <v>7843</v>
      </c>
      <c r="C4673" t="s">
        <v>331</v>
      </c>
      <c r="D4673" t="s">
        <v>490</v>
      </c>
      <c r="E4673">
        <v>612</v>
      </c>
      <c r="F4673">
        <v>313</v>
      </c>
      <c r="G4673">
        <v>3.9</v>
      </c>
    </row>
    <row r="4674" spans="1:7" x14ac:dyDescent="0.25">
      <c r="A4674" t="s">
        <v>7588</v>
      </c>
      <c r="B4674" t="s">
        <v>11456</v>
      </c>
      <c r="C4674" t="s">
        <v>331</v>
      </c>
      <c r="D4674" t="s">
        <v>490</v>
      </c>
      <c r="E4674">
        <v>644</v>
      </c>
      <c r="F4674">
        <v>1857</v>
      </c>
      <c r="G4674">
        <v>0.60000000000000009</v>
      </c>
    </row>
    <row r="4675" spans="1:7" x14ac:dyDescent="0.25">
      <c r="A4675" t="s">
        <v>10830</v>
      </c>
      <c r="B4675" t="s">
        <v>10829</v>
      </c>
      <c r="C4675" t="s">
        <v>331</v>
      </c>
      <c r="D4675" t="s">
        <v>490</v>
      </c>
      <c r="E4675">
        <v>1699</v>
      </c>
      <c r="F4675">
        <v>6253</v>
      </c>
      <c r="G4675">
        <v>0.9</v>
      </c>
    </row>
    <row r="4676" spans="1:7" x14ac:dyDescent="0.25">
      <c r="A4676" t="s">
        <v>6309</v>
      </c>
      <c r="B4676" t="s">
        <v>6308</v>
      </c>
      <c r="C4676" t="s">
        <v>331</v>
      </c>
      <c r="D4676" t="s">
        <v>490</v>
      </c>
      <c r="E4676">
        <v>988</v>
      </c>
      <c r="F4676">
        <v>1787</v>
      </c>
      <c r="G4676">
        <v>0.60000000000000009</v>
      </c>
    </row>
    <row r="4677" spans="1:7" x14ac:dyDescent="0.25">
      <c r="A4677" t="s">
        <v>9657</v>
      </c>
      <c r="B4677" t="s">
        <v>9656</v>
      </c>
      <c r="C4677" t="s">
        <v>331</v>
      </c>
      <c r="D4677" t="s">
        <v>490</v>
      </c>
      <c r="E4677">
        <v>2329</v>
      </c>
      <c r="F4677">
        <v>11007</v>
      </c>
      <c r="G4677">
        <v>0.8</v>
      </c>
    </row>
    <row r="4678" spans="1:7" x14ac:dyDescent="0.25">
      <c r="A4678" t="s">
        <v>6208</v>
      </c>
      <c r="B4678" t="s">
        <v>6207</v>
      </c>
      <c r="C4678" t="s">
        <v>331</v>
      </c>
      <c r="D4678" t="s">
        <v>490</v>
      </c>
      <c r="E4678">
        <v>1435</v>
      </c>
      <c r="F4678">
        <v>4419</v>
      </c>
      <c r="G4678">
        <v>1.3</v>
      </c>
    </row>
    <row r="4679" spans="1:7" x14ac:dyDescent="0.25">
      <c r="A4679" t="s">
        <v>2835</v>
      </c>
      <c r="B4679" t="s">
        <v>5829</v>
      </c>
      <c r="C4679" t="s">
        <v>191</v>
      </c>
      <c r="D4679" t="s">
        <v>490</v>
      </c>
      <c r="E4679">
        <v>1197</v>
      </c>
      <c r="F4679">
        <v>3239</v>
      </c>
      <c r="G4679">
        <v>0.60000000000000009</v>
      </c>
    </row>
    <row r="4680" spans="1:7" x14ac:dyDescent="0.25">
      <c r="A4680" t="s">
        <v>3840</v>
      </c>
      <c r="B4680" t="s">
        <v>8147</v>
      </c>
      <c r="C4680" t="s">
        <v>331</v>
      </c>
      <c r="D4680" t="s">
        <v>490</v>
      </c>
      <c r="E4680">
        <v>2031</v>
      </c>
      <c r="F4680">
        <v>18180</v>
      </c>
      <c r="G4680">
        <v>7.7</v>
      </c>
    </row>
    <row r="4681" spans="1:7" x14ac:dyDescent="0.25">
      <c r="A4681" t="s">
        <v>1124</v>
      </c>
      <c r="B4681" t="s">
        <v>1123</v>
      </c>
      <c r="C4681" t="s">
        <v>331</v>
      </c>
      <c r="D4681" t="s">
        <v>490</v>
      </c>
      <c r="E4681">
        <v>2456</v>
      </c>
      <c r="F4681">
        <v>10605</v>
      </c>
      <c r="G4681">
        <v>0.8</v>
      </c>
    </row>
    <row r="4682" spans="1:7" x14ac:dyDescent="0.25">
      <c r="A4682" t="s">
        <v>12300</v>
      </c>
      <c r="B4682" t="s">
        <v>12299</v>
      </c>
      <c r="C4682" t="s">
        <v>331</v>
      </c>
      <c r="D4682" t="s">
        <v>490</v>
      </c>
      <c r="E4682">
        <v>1153</v>
      </c>
      <c r="F4682">
        <v>3241</v>
      </c>
      <c r="G4682">
        <v>0.9</v>
      </c>
    </row>
    <row r="4683" spans="1:7" x14ac:dyDescent="0.25">
      <c r="A4683" t="s">
        <v>1012</v>
      </c>
      <c r="B4683" t="s">
        <v>8193</v>
      </c>
      <c r="C4683" t="s">
        <v>331</v>
      </c>
      <c r="D4683" t="s">
        <v>490</v>
      </c>
      <c r="E4683">
        <v>1633</v>
      </c>
      <c r="F4683">
        <v>3251</v>
      </c>
      <c r="G4683">
        <v>0.70000000000000007</v>
      </c>
    </row>
    <row r="4684" spans="1:7" x14ac:dyDescent="0.25">
      <c r="A4684" t="s">
        <v>9242</v>
      </c>
      <c r="B4684" t="s">
        <v>9241</v>
      </c>
      <c r="C4684" t="s">
        <v>331</v>
      </c>
      <c r="D4684" t="s">
        <v>490</v>
      </c>
      <c r="E4684">
        <v>1292</v>
      </c>
      <c r="F4684">
        <v>1521</v>
      </c>
      <c r="G4684">
        <v>0.8</v>
      </c>
    </row>
    <row r="4685" spans="1:7" x14ac:dyDescent="0.25">
      <c r="A4685" t="s">
        <v>1294</v>
      </c>
      <c r="B4685" t="s">
        <v>12178</v>
      </c>
      <c r="C4685" t="s">
        <v>331</v>
      </c>
      <c r="D4685" t="s">
        <v>490</v>
      </c>
      <c r="E4685">
        <v>501</v>
      </c>
      <c r="F4685">
        <v>563</v>
      </c>
      <c r="G4685">
        <v>4</v>
      </c>
    </row>
    <row r="4686" spans="1:7" x14ac:dyDescent="0.25">
      <c r="A4686" t="s">
        <v>5895</v>
      </c>
      <c r="B4686" t="s">
        <v>10745</v>
      </c>
      <c r="C4686" t="s">
        <v>331</v>
      </c>
      <c r="D4686" t="s">
        <v>490</v>
      </c>
      <c r="E4686">
        <v>1552</v>
      </c>
      <c r="F4686">
        <v>3290</v>
      </c>
      <c r="G4686">
        <v>1.6</v>
      </c>
    </row>
    <row r="4687" spans="1:7" x14ac:dyDescent="0.25">
      <c r="A4687" t="s">
        <v>6604</v>
      </c>
      <c r="B4687" t="s">
        <v>6603</v>
      </c>
      <c r="C4687" t="s">
        <v>651</v>
      </c>
      <c r="D4687" t="s">
        <v>490</v>
      </c>
      <c r="E4687">
        <v>554</v>
      </c>
      <c r="F4687">
        <v>1595</v>
      </c>
      <c r="G4687">
        <v>50.3</v>
      </c>
    </row>
    <row r="4688" spans="1:7" x14ac:dyDescent="0.25">
      <c r="A4688" t="s">
        <v>3349</v>
      </c>
      <c r="B4688" t="s">
        <v>3348</v>
      </c>
      <c r="C4688" t="s">
        <v>651</v>
      </c>
      <c r="D4688" t="s">
        <v>490</v>
      </c>
      <c r="E4688">
        <v>443</v>
      </c>
      <c r="F4688">
        <v>494</v>
      </c>
      <c r="G4688">
        <v>31.3</v>
      </c>
    </row>
    <row r="4689" spans="1:7" x14ac:dyDescent="0.25">
      <c r="A4689" t="s">
        <v>5526</v>
      </c>
      <c r="B4689" t="s">
        <v>5525</v>
      </c>
      <c r="C4689" t="s">
        <v>651</v>
      </c>
      <c r="D4689" t="s">
        <v>490</v>
      </c>
      <c r="E4689">
        <v>1548</v>
      </c>
      <c r="F4689">
        <v>4402</v>
      </c>
      <c r="G4689">
        <v>2.9</v>
      </c>
    </row>
    <row r="4690" spans="1:7" x14ac:dyDescent="0.25">
      <c r="A4690" t="s">
        <v>5643</v>
      </c>
      <c r="B4690" t="s">
        <v>5642</v>
      </c>
      <c r="C4690" t="s">
        <v>651</v>
      </c>
      <c r="D4690" t="s">
        <v>490</v>
      </c>
      <c r="E4690">
        <v>1478</v>
      </c>
      <c r="F4690">
        <v>4378</v>
      </c>
      <c r="G4690">
        <v>3.9</v>
      </c>
    </row>
    <row r="4691" spans="1:7" x14ac:dyDescent="0.25">
      <c r="A4691" t="s">
        <v>2579</v>
      </c>
      <c r="B4691" t="s">
        <v>6818</v>
      </c>
      <c r="C4691" t="s">
        <v>651</v>
      </c>
      <c r="D4691" t="s">
        <v>490</v>
      </c>
      <c r="E4691">
        <v>642</v>
      </c>
      <c r="F4691">
        <v>2724</v>
      </c>
      <c r="G4691">
        <v>11.9</v>
      </c>
    </row>
    <row r="4692" spans="1:7" x14ac:dyDescent="0.25">
      <c r="A4692" t="s">
        <v>1512</v>
      </c>
      <c r="B4692" t="s">
        <v>1511</v>
      </c>
      <c r="C4692" t="s">
        <v>651</v>
      </c>
      <c r="D4692" t="s">
        <v>490</v>
      </c>
      <c r="E4692">
        <v>449</v>
      </c>
      <c r="F4692">
        <v>2035</v>
      </c>
      <c r="G4692">
        <v>5.3</v>
      </c>
    </row>
    <row r="4693" spans="1:7" x14ac:dyDescent="0.25">
      <c r="A4693" t="s">
        <v>2497</v>
      </c>
      <c r="B4693" t="s">
        <v>9702</v>
      </c>
      <c r="C4693" t="s">
        <v>651</v>
      </c>
      <c r="D4693" t="s">
        <v>490</v>
      </c>
      <c r="E4693">
        <v>393</v>
      </c>
      <c r="F4693">
        <v>1696</v>
      </c>
      <c r="G4693">
        <v>13.2</v>
      </c>
    </row>
    <row r="4694" spans="1:7" x14ac:dyDescent="0.25">
      <c r="A4694" t="s">
        <v>3430</v>
      </c>
      <c r="B4694" t="s">
        <v>10480</v>
      </c>
      <c r="C4694" t="s">
        <v>651</v>
      </c>
      <c r="D4694" t="s">
        <v>490</v>
      </c>
      <c r="E4694">
        <v>474</v>
      </c>
      <c r="F4694">
        <v>1061</v>
      </c>
      <c r="G4694">
        <v>11.6</v>
      </c>
    </row>
    <row r="4695" spans="1:7" x14ac:dyDescent="0.25">
      <c r="A4695" t="s">
        <v>6034</v>
      </c>
      <c r="B4695" t="s">
        <v>6033</v>
      </c>
      <c r="C4695" t="s">
        <v>651</v>
      </c>
      <c r="D4695" t="s">
        <v>490</v>
      </c>
      <c r="E4695">
        <v>1821</v>
      </c>
      <c r="F4695">
        <v>8642</v>
      </c>
      <c r="G4695">
        <v>5.7</v>
      </c>
    </row>
    <row r="4696" spans="1:7" x14ac:dyDescent="0.25">
      <c r="A4696" t="s">
        <v>6285</v>
      </c>
      <c r="B4696" t="s">
        <v>3956</v>
      </c>
      <c r="C4696" t="s">
        <v>651</v>
      </c>
      <c r="D4696" t="s">
        <v>490</v>
      </c>
      <c r="E4696">
        <v>1517</v>
      </c>
      <c r="F4696">
        <v>8004</v>
      </c>
      <c r="G4696">
        <v>11.5</v>
      </c>
    </row>
    <row r="4697" spans="1:7" x14ac:dyDescent="0.25">
      <c r="A4697" t="s">
        <v>2310</v>
      </c>
      <c r="B4697" t="s">
        <v>8661</v>
      </c>
      <c r="C4697" t="s">
        <v>651</v>
      </c>
      <c r="D4697" t="s">
        <v>490</v>
      </c>
      <c r="E4697">
        <v>427</v>
      </c>
      <c r="F4697">
        <v>1639</v>
      </c>
      <c r="G4697">
        <v>33.5</v>
      </c>
    </row>
    <row r="4698" spans="1:7" x14ac:dyDescent="0.25">
      <c r="A4698" t="s">
        <v>780</v>
      </c>
      <c r="B4698" t="s">
        <v>10314</v>
      </c>
      <c r="C4698" t="s">
        <v>651</v>
      </c>
      <c r="D4698" t="s">
        <v>490</v>
      </c>
      <c r="E4698">
        <v>758</v>
      </c>
      <c r="F4698">
        <v>2585</v>
      </c>
      <c r="G4698">
        <v>6.7</v>
      </c>
    </row>
    <row r="4699" spans="1:7" x14ac:dyDescent="0.25">
      <c r="A4699" t="s">
        <v>9393</v>
      </c>
      <c r="B4699" t="s">
        <v>9392</v>
      </c>
      <c r="C4699" t="s">
        <v>651</v>
      </c>
      <c r="D4699" t="s">
        <v>490</v>
      </c>
      <c r="E4699">
        <v>1619</v>
      </c>
      <c r="F4699">
        <v>4067</v>
      </c>
      <c r="G4699">
        <v>1.9</v>
      </c>
    </row>
    <row r="4700" spans="1:7" x14ac:dyDescent="0.25">
      <c r="A4700" t="s">
        <v>1381</v>
      </c>
      <c r="B4700" t="s">
        <v>12192</v>
      </c>
      <c r="C4700" t="s">
        <v>651</v>
      </c>
      <c r="D4700" t="s">
        <v>490</v>
      </c>
      <c r="E4700">
        <v>1097</v>
      </c>
      <c r="F4700">
        <v>5223</v>
      </c>
      <c r="G4700">
        <v>5.9</v>
      </c>
    </row>
    <row r="4701" spans="1:7" x14ac:dyDescent="0.25">
      <c r="A4701" t="s">
        <v>10099</v>
      </c>
      <c r="B4701" t="s">
        <v>10098</v>
      </c>
      <c r="C4701" t="s">
        <v>651</v>
      </c>
      <c r="D4701" t="s">
        <v>490</v>
      </c>
      <c r="E4701">
        <v>406</v>
      </c>
      <c r="F4701">
        <v>390</v>
      </c>
      <c r="G4701">
        <v>11.1</v>
      </c>
    </row>
    <row r="4702" spans="1:7" x14ac:dyDescent="0.25">
      <c r="A4702" t="s">
        <v>1976</v>
      </c>
      <c r="B4702" t="s">
        <v>4095</v>
      </c>
      <c r="C4702" t="s">
        <v>651</v>
      </c>
      <c r="D4702" t="s">
        <v>490</v>
      </c>
      <c r="E4702">
        <v>837</v>
      </c>
      <c r="F4702">
        <v>2092</v>
      </c>
      <c r="G4702">
        <v>3.9</v>
      </c>
    </row>
    <row r="4703" spans="1:7" x14ac:dyDescent="0.25">
      <c r="A4703" t="s">
        <v>9677</v>
      </c>
      <c r="B4703" t="s">
        <v>9676</v>
      </c>
      <c r="C4703" t="s">
        <v>651</v>
      </c>
      <c r="D4703" t="s">
        <v>490</v>
      </c>
      <c r="E4703">
        <v>1343</v>
      </c>
      <c r="F4703">
        <v>3000</v>
      </c>
      <c r="G4703">
        <v>1.3</v>
      </c>
    </row>
    <row r="4704" spans="1:7" x14ac:dyDescent="0.25">
      <c r="A4704" t="s">
        <v>2272</v>
      </c>
      <c r="B4704" t="s">
        <v>12213</v>
      </c>
      <c r="C4704" t="s">
        <v>651</v>
      </c>
      <c r="D4704" t="s">
        <v>490</v>
      </c>
      <c r="E4704">
        <v>427</v>
      </c>
      <c r="F4704">
        <v>969</v>
      </c>
      <c r="G4704">
        <v>1.9</v>
      </c>
    </row>
    <row r="4705" spans="1:7" x14ac:dyDescent="0.25">
      <c r="A4705" t="s">
        <v>2678</v>
      </c>
      <c r="B4705" t="s">
        <v>11235</v>
      </c>
      <c r="C4705" t="s">
        <v>651</v>
      </c>
      <c r="D4705" t="s">
        <v>490</v>
      </c>
      <c r="E4705">
        <v>648</v>
      </c>
      <c r="F4705">
        <v>1322</v>
      </c>
      <c r="G4705">
        <v>2.1</v>
      </c>
    </row>
    <row r="4706" spans="1:7" x14ac:dyDescent="0.25">
      <c r="A4706" t="s">
        <v>1096</v>
      </c>
      <c r="B4706" t="s">
        <v>10527</v>
      </c>
      <c r="C4706" t="s">
        <v>651</v>
      </c>
      <c r="D4706" t="s">
        <v>490</v>
      </c>
      <c r="E4706">
        <v>552</v>
      </c>
      <c r="F4706">
        <v>1045</v>
      </c>
      <c r="G4706">
        <v>17.5</v>
      </c>
    </row>
    <row r="4707" spans="1:7" x14ac:dyDescent="0.25">
      <c r="A4707" t="s">
        <v>7375</v>
      </c>
      <c r="B4707" t="s">
        <v>11565</v>
      </c>
      <c r="C4707" t="s">
        <v>651</v>
      </c>
      <c r="D4707" t="s">
        <v>490</v>
      </c>
      <c r="E4707">
        <v>1631</v>
      </c>
      <c r="F4707">
        <v>4689</v>
      </c>
      <c r="G4707">
        <v>3.1</v>
      </c>
    </row>
    <row r="4708" spans="1:7" x14ac:dyDescent="0.25">
      <c r="A4708" t="s">
        <v>3904</v>
      </c>
      <c r="B4708" t="s">
        <v>10886</v>
      </c>
      <c r="C4708" t="s">
        <v>651</v>
      </c>
      <c r="D4708" t="s">
        <v>490</v>
      </c>
      <c r="E4708">
        <v>658</v>
      </c>
      <c r="F4708">
        <v>1828</v>
      </c>
      <c r="G4708">
        <v>3.8</v>
      </c>
    </row>
    <row r="4709" spans="1:7" x14ac:dyDescent="0.25">
      <c r="A4709" t="s">
        <v>652</v>
      </c>
      <c r="B4709" t="s">
        <v>12194</v>
      </c>
      <c r="C4709" t="s">
        <v>651</v>
      </c>
      <c r="D4709" t="s">
        <v>490</v>
      </c>
      <c r="E4709">
        <v>514</v>
      </c>
      <c r="F4709">
        <v>1143</v>
      </c>
      <c r="G4709">
        <v>6.5</v>
      </c>
    </row>
    <row r="4710" spans="1:7" x14ac:dyDescent="0.25">
      <c r="A4710" t="s">
        <v>12310</v>
      </c>
      <c r="B4710" t="s">
        <v>12309</v>
      </c>
      <c r="C4710" t="s">
        <v>651</v>
      </c>
      <c r="D4710" t="s">
        <v>490</v>
      </c>
      <c r="E4710">
        <v>1493</v>
      </c>
      <c r="F4710">
        <v>9708</v>
      </c>
      <c r="G4710">
        <v>2.2999999999999998</v>
      </c>
    </row>
    <row r="4711" spans="1:7" x14ac:dyDescent="0.25">
      <c r="A4711" t="s">
        <v>2796</v>
      </c>
      <c r="B4711" t="s">
        <v>6403</v>
      </c>
      <c r="C4711" t="s">
        <v>651</v>
      </c>
      <c r="D4711" t="s">
        <v>490</v>
      </c>
      <c r="E4711">
        <v>790</v>
      </c>
      <c r="F4711">
        <v>2544</v>
      </c>
      <c r="G4711">
        <v>3.7</v>
      </c>
    </row>
    <row r="4712" spans="1:7" x14ac:dyDescent="0.25">
      <c r="A4712" t="s">
        <v>1825</v>
      </c>
      <c r="B4712" t="s">
        <v>11162</v>
      </c>
      <c r="C4712" t="s">
        <v>651</v>
      </c>
      <c r="D4712" t="s">
        <v>490</v>
      </c>
      <c r="E4712">
        <v>1420</v>
      </c>
      <c r="F4712">
        <v>5871</v>
      </c>
      <c r="G4712">
        <v>1.3</v>
      </c>
    </row>
    <row r="4713" spans="1:7" x14ac:dyDescent="0.25">
      <c r="A4713" t="s">
        <v>2646</v>
      </c>
      <c r="B4713" t="s">
        <v>4537</v>
      </c>
      <c r="C4713" t="s">
        <v>651</v>
      </c>
      <c r="D4713" t="s">
        <v>490</v>
      </c>
      <c r="E4713">
        <v>593</v>
      </c>
      <c r="F4713">
        <v>893</v>
      </c>
      <c r="G4713">
        <v>3.5</v>
      </c>
    </row>
    <row r="4714" spans="1:7" x14ac:dyDescent="0.25">
      <c r="A4714" t="s">
        <v>3908</v>
      </c>
      <c r="B4714" t="s">
        <v>11756</v>
      </c>
      <c r="C4714" t="s">
        <v>651</v>
      </c>
      <c r="D4714" t="s">
        <v>490</v>
      </c>
      <c r="E4714">
        <v>642</v>
      </c>
      <c r="F4714">
        <v>1356</v>
      </c>
      <c r="G4714">
        <v>5.3</v>
      </c>
    </row>
    <row r="4715" spans="1:7" x14ac:dyDescent="0.25">
      <c r="A4715" t="s">
        <v>9312</v>
      </c>
      <c r="B4715" t="s">
        <v>9311</v>
      </c>
      <c r="C4715" t="s">
        <v>651</v>
      </c>
      <c r="D4715" t="s">
        <v>490</v>
      </c>
      <c r="E4715">
        <v>1578</v>
      </c>
      <c r="F4715">
        <v>3214</v>
      </c>
      <c r="G4715">
        <v>1.2</v>
      </c>
    </row>
    <row r="4716" spans="1:7" x14ac:dyDescent="0.25">
      <c r="A4716" t="s">
        <v>9878</v>
      </c>
      <c r="B4716" t="s">
        <v>9877</v>
      </c>
      <c r="C4716" t="s">
        <v>651</v>
      </c>
      <c r="D4716" t="s">
        <v>490</v>
      </c>
      <c r="E4716">
        <v>2445</v>
      </c>
      <c r="F4716">
        <v>24545</v>
      </c>
      <c r="G4716">
        <v>9.1</v>
      </c>
    </row>
    <row r="4717" spans="1:7" x14ac:dyDescent="0.25">
      <c r="A4717" t="s">
        <v>5311</v>
      </c>
      <c r="B4717" t="s">
        <v>12206</v>
      </c>
      <c r="C4717" t="s">
        <v>651</v>
      </c>
      <c r="D4717" t="s">
        <v>490</v>
      </c>
      <c r="E4717">
        <v>740</v>
      </c>
      <c r="F4717">
        <v>2282</v>
      </c>
      <c r="G4717">
        <v>5.7</v>
      </c>
    </row>
    <row r="4718" spans="1:7" x14ac:dyDescent="0.25">
      <c r="A4718" t="s">
        <v>1063</v>
      </c>
      <c r="B4718" t="s">
        <v>12461</v>
      </c>
      <c r="C4718" t="s">
        <v>651</v>
      </c>
      <c r="D4718" t="s">
        <v>490</v>
      </c>
      <c r="E4718">
        <v>970</v>
      </c>
      <c r="F4718">
        <v>1598</v>
      </c>
      <c r="G4718">
        <v>1.6</v>
      </c>
    </row>
    <row r="4719" spans="1:7" x14ac:dyDescent="0.25">
      <c r="A4719" t="s">
        <v>3704</v>
      </c>
      <c r="B4719" t="s">
        <v>3703</v>
      </c>
      <c r="C4719" t="s">
        <v>651</v>
      </c>
      <c r="D4719" t="s">
        <v>490</v>
      </c>
      <c r="E4719">
        <v>1379</v>
      </c>
      <c r="F4719">
        <v>4045</v>
      </c>
      <c r="G4719">
        <v>1.2</v>
      </c>
    </row>
    <row r="4720" spans="1:7" x14ac:dyDescent="0.25">
      <c r="A4720" t="s">
        <v>6413</v>
      </c>
      <c r="B4720" t="s">
        <v>9360</v>
      </c>
      <c r="C4720" t="s">
        <v>651</v>
      </c>
      <c r="D4720" t="s">
        <v>490</v>
      </c>
      <c r="E4720">
        <v>1173</v>
      </c>
      <c r="F4720">
        <v>4251</v>
      </c>
      <c r="G4720">
        <v>3.4</v>
      </c>
    </row>
    <row r="4721" spans="1:7" x14ac:dyDescent="0.25">
      <c r="A4721" t="s">
        <v>4088</v>
      </c>
      <c r="B4721" t="s">
        <v>5271</v>
      </c>
      <c r="C4721" t="s">
        <v>651</v>
      </c>
      <c r="D4721" t="s">
        <v>490</v>
      </c>
      <c r="E4721">
        <v>1521</v>
      </c>
      <c r="F4721">
        <v>6104</v>
      </c>
      <c r="G4721">
        <v>2.2000000000000002</v>
      </c>
    </row>
    <row r="4722" spans="1:7" x14ac:dyDescent="0.25">
      <c r="A4722" t="s">
        <v>3692</v>
      </c>
      <c r="B4722" t="s">
        <v>3691</v>
      </c>
      <c r="C4722" t="s">
        <v>651</v>
      </c>
      <c r="D4722" t="s">
        <v>490</v>
      </c>
      <c r="E4722">
        <v>824</v>
      </c>
      <c r="F4722">
        <v>905</v>
      </c>
      <c r="G4722">
        <v>5.2</v>
      </c>
    </row>
    <row r="4723" spans="1:7" x14ac:dyDescent="0.25">
      <c r="A4723" t="s">
        <v>8807</v>
      </c>
      <c r="B4723" t="s">
        <v>12566</v>
      </c>
      <c r="C4723" t="s">
        <v>651</v>
      </c>
      <c r="D4723" t="s">
        <v>490</v>
      </c>
      <c r="E4723">
        <v>1343</v>
      </c>
      <c r="F4723">
        <v>4880</v>
      </c>
      <c r="G4723">
        <v>1.3</v>
      </c>
    </row>
    <row r="4724" spans="1:7" x14ac:dyDescent="0.25">
      <c r="A4724" t="s">
        <v>1848</v>
      </c>
      <c r="B4724" t="s">
        <v>11879</v>
      </c>
      <c r="C4724" t="s">
        <v>651</v>
      </c>
      <c r="D4724" t="s">
        <v>490</v>
      </c>
      <c r="E4724">
        <v>946</v>
      </c>
      <c r="F4724">
        <v>2269</v>
      </c>
      <c r="G4724">
        <v>3.2</v>
      </c>
    </row>
    <row r="4725" spans="1:7" x14ac:dyDescent="0.25">
      <c r="A4725" t="s">
        <v>3263</v>
      </c>
      <c r="B4725" t="s">
        <v>3262</v>
      </c>
      <c r="C4725" t="s">
        <v>651</v>
      </c>
      <c r="D4725" t="s">
        <v>490</v>
      </c>
      <c r="E4725">
        <v>515</v>
      </c>
      <c r="F4725">
        <v>444</v>
      </c>
      <c r="G4725">
        <v>8.1</v>
      </c>
    </row>
    <row r="4726" spans="1:7" x14ac:dyDescent="0.25">
      <c r="A4726" t="s">
        <v>4890</v>
      </c>
      <c r="B4726" t="s">
        <v>12424</v>
      </c>
      <c r="C4726" t="s">
        <v>651</v>
      </c>
      <c r="D4726" t="s">
        <v>490</v>
      </c>
      <c r="E4726">
        <v>466</v>
      </c>
      <c r="F4726">
        <v>689</v>
      </c>
      <c r="G4726">
        <v>3.1</v>
      </c>
    </row>
    <row r="4727" spans="1:7" x14ac:dyDescent="0.25">
      <c r="A4727" t="s">
        <v>3130</v>
      </c>
      <c r="B4727" t="s">
        <v>2004</v>
      </c>
      <c r="C4727" t="s">
        <v>651</v>
      </c>
      <c r="D4727" t="s">
        <v>490</v>
      </c>
      <c r="E4727">
        <v>416</v>
      </c>
      <c r="F4727">
        <v>656</v>
      </c>
      <c r="G4727">
        <v>2.1</v>
      </c>
    </row>
    <row r="4728" spans="1:7" x14ac:dyDescent="0.25">
      <c r="A4728" t="s">
        <v>8853</v>
      </c>
      <c r="B4728" t="s">
        <v>8852</v>
      </c>
      <c r="C4728" t="s">
        <v>651</v>
      </c>
      <c r="D4728" t="s">
        <v>490</v>
      </c>
      <c r="E4728">
        <v>562</v>
      </c>
      <c r="F4728">
        <v>784</v>
      </c>
      <c r="G4728">
        <v>1.6</v>
      </c>
    </row>
    <row r="4729" spans="1:7" x14ac:dyDescent="0.25">
      <c r="A4729" t="s">
        <v>8711</v>
      </c>
      <c r="B4729" t="s">
        <v>8710</v>
      </c>
      <c r="C4729" t="s">
        <v>651</v>
      </c>
      <c r="D4729" t="s">
        <v>490</v>
      </c>
      <c r="E4729">
        <v>776</v>
      </c>
      <c r="F4729">
        <v>1148</v>
      </c>
      <c r="G4729">
        <v>2.2000000000000002</v>
      </c>
    </row>
    <row r="4730" spans="1:7" x14ac:dyDescent="0.25">
      <c r="A4730" t="s">
        <v>8921</v>
      </c>
      <c r="B4730" t="s">
        <v>9264</v>
      </c>
      <c r="C4730" t="s">
        <v>651</v>
      </c>
      <c r="D4730" t="s">
        <v>490</v>
      </c>
      <c r="E4730">
        <v>1152</v>
      </c>
      <c r="F4730">
        <v>6270</v>
      </c>
      <c r="G4730">
        <v>3.1</v>
      </c>
    </row>
    <row r="4731" spans="1:7" x14ac:dyDescent="0.25">
      <c r="A4731" t="s">
        <v>6530</v>
      </c>
      <c r="B4731" t="s">
        <v>4706</v>
      </c>
      <c r="C4731" t="s">
        <v>651</v>
      </c>
      <c r="D4731" t="s">
        <v>490</v>
      </c>
      <c r="E4731">
        <v>505</v>
      </c>
      <c r="F4731">
        <v>2587</v>
      </c>
      <c r="G4731">
        <v>3.5</v>
      </c>
    </row>
    <row r="4732" spans="1:7" x14ac:dyDescent="0.25">
      <c r="A4732" t="s">
        <v>6929</v>
      </c>
      <c r="B4732" t="s">
        <v>10600</v>
      </c>
      <c r="C4732" t="s">
        <v>651</v>
      </c>
      <c r="D4732" t="s">
        <v>490</v>
      </c>
      <c r="E4732">
        <v>583</v>
      </c>
      <c r="F4732">
        <v>1902</v>
      </c>
      <c r="G4732">
        <v>17.8</v>
      </c>
    </row>
    <row r="4733" spans="1:7" x14ac:dyDescent="0.25">
      <c r="A4733" t="s">
        <v>2212</v>
      </c>
      <c r="B4733" t="s">
        <v>2211</v>
      </c>
      <c r="C4733" t="s">
        <v>651</v>
      </c>
      <c r="D4733" t="s">
        <v>490</v>
      </c>
      <c r="E4733">
        <v>503</v>
      </c>
      <c r="F4733">
        <v>1327</v>
      </c>
      <c r="G4733">
        <v>2.2999999999999998</v>
      </c>
    </row>
    <row r="4734" spans="1:7" x14ac:dyDescent="0.25">
      <c r="A4734" t="s">
        <v>5504</v>
      </c>
      <c r="B4734" t="s">
        <v>5503</v>
      </c>
      <c r="C4734" t="s">
        <v>651</v>
      </c>
      <c r="D4734" t="s">
        <v>490</v>
      </c>
      <c r="E4734">
        <v>2044</v>
      </c>
      <c r="F4734">
        <v>4437</v>
      </c>
      <c r="G4734">
        <v>0.4</v>
      </c>
    </row>
    <row r="4735" spans="1:7" x14ac:dyDescent="0.25">
      <c r="A4735" t="s">
        <v>5269</v>
      </c>
      <c r="B4735" t="s">
        <v>5268</v>
      </c>
      <c r="C4735" t="s">
        <v>651</v>
      </c>
      <c r="D4735" t="s">
        <v>490</v>
      </c>
      <c r="E4735">
        <v>1285</v>
      </c>
      <c r="F4735">
        <v>6558</v>
      </c>
      <c r="G4735">
        <v>15.6</v>
      </c>
    </row>
    <row r="4736" spans="1:7" x14ac:dyDescent="0.25">
      <c r="A4736" t="s">
        <v>9300</v>
      </c>
      <c r="B4736" t="s">
        <v>9299</v>
      </c>
      <c r="C4736" t="s">
        <v>651</v>
      </c>
      <c r="D4736" t="s">
        <v>490</v>
      </c>
      <c r="E4736">
        <v>1804</v>
      </c>
      <c r="F4736">
        <v>11874</v>
      </c>
      <c r="G4736">
        <v>0.8</v>
      </c>
    </row>
    <row r="4737" spans="1:7" x14ac:dyDescent="0.25">
      <c r="A4737" t="s">
        <v>5168</v>
      </c>
      <c r="B4737" t="s">
        <v>8662</v>
      </c>
      <c r="C4737" t="s">
        <v>651</v>
      </c>
      <c r="D4737" t="s">
        <v>490</v>
      </c>
      <c r="E4737">
        <v>838</v>
      </c>
      <c r="F4737">
        <v>1792</v>
      </c>
      <c r="G4737">
        <v>10.3</v>
      </c>
    </row>
    <row r="4738" spans="1:7" x14ac:dyDescent="0.25">
      <c r="A4738" t="s">
        <v>4376</v>
      </c>
      <c r="B4738" t="s">
        <v>11600</v>
      </c>
      <c r="C4738" t="s">
        <v>651</v>
      </c>
      <c r="D4738" t="s">
        <v>490</v>
      </c>
      <c r="E4738">
        <v>665</v>
      </c>
      <c r="F4738">
        <v>1898</v>
      </c>
      <c r="G4738">
        <v>4.8</v>
      </c>
    </row>
    <row r="4739" spans="1:7" x14ac:dyDescent="0.25">
      <c r="A4739" t="s">
        <v>1803</v>
      </c>
      <c r="B4739" t="s">
        <v>1802</v>
      </c>
      <c r="C4739" t="s">
        <v>651</v>
      </c>
      <c r="D4739" t="s">
        <v>490</v>
      </c>
      <c r="E4739">
        <v>437</v>
      </c>
      <c r="F4739">
        <v>1676</v>
      </c>
      <c r="G4739">
        <v>2.2999999999999998</v>
      </c>
    </row>
    <row r="4740" spans="1:7" x14ac:dyDescent="0.25">
      <c r="A4740" t="s">
        <v>12066</v>
      </c>
      <c r="B4740" t="s">
        <v>12065</v>
      </c>
      <c r="C4740" t="s">
        <v>651</v>
      </c>
      <c r="D4740" t="s">
        <v>490</v>
      </c>
      <c r="E4740">
        <v>1175</v>
      </c>
      <c r="F4740">
        <v>1732</v>
      </c>
      <c r="G4740">
        <v>2.1</v>
      </c>
    </row>
    <row r="4741" spans="1:7" x14ac:dyDescent="0.25">
      <c r="A4741" t="s">
        <v>4027</v>
      </c>
      <c r="B4741" t="s">
        <v>11158</v>
      </c>
      <c r="C4741" t="s">
        <v>651</v>
      </c>
      <c r="D4741" t="s">
        <v>490</v>
      </c>
      <c r="E4741">
        <v>532</v>
      </c>
      <c r="F4741">
        <v>2500</v>
      </c>
      <c r="G4741">
        <v>6.6</v>
      </c>
    </row>
    <row r="4742" spans="1:7" x14ac:dyDescent="0.25">
      <c r="A4742" t="s">
        <v>2842</v>
      </c>
      <c r="B4742" t="s">
        <v>2841</v>
      </c>
      <c r="C4742" t="s">
        <v>651</v>
      </c>
      <c r="D4742" t="s">
        <v>490</v>
      </c>
      <c r="E4742">
        <v>573</v>
      </c>
      <c r="F4742">
        <v>1775</v>
      </c>
      <c r="G4742">
        <v>19.8</v>
      </c>
    </row>
    <row r="4743" spans="1:7" x14ac:dyDescent="0.25">
      <c r="A4743" t="s">
        <v>2174</v>
      </c>
      <c r="B4743" t="s">
        <v>6711</v>
      </c>
      <c r="C4743" t="s">
        <v>651</v>
      </c>
      <c r="D4743" t="s">
        <v>490</v>
      </c>
      <c r="E4743">
        <v>788</v>
      </c>
      <c r="F4743">
        <v>1053</v>
      </c>
      <c r="G4743">
        <v>7.1</v>
      </c>
    </row>
    <row r="4744" spans="1:7" x14ac:dyDescent="0.25">
      <c r="A4744" t="s">
        <v>1366</v>
      </c>
      <c r="B4744" t="s">
        <v>1365</v>
      </c>
      <c r="C4744" t="s">
        <v>651</v>
      </c>
      <c r="D4744" t="s">
        <v>490</v>
      </c>
      <c r="E4744">
        <v>468</v>
      </c>
      <c r="F4744">
        <v>469</v>
      </c>
      <c r="G4744">
        <v>16.7</v>
      </c>
    </row>
    <row r="4745" spans="1:7" x14ac:dyDescent="0.25">
      <c r="A4745" t="s">
        <v>5494</v>
      </c>
      <c r="B4745" t="s">
        <v>5493</v>
      </c>
      <c r="C4745" t="s">
        <v>651</v>
      </c>
      <c r="D4745" t="s">
        <v>490</v>
      </c>
      <c r="E4745">
        <v>695</v>
      </c>
      <c r="F4745">
        <v>2062</v>
      </c>
      <c r="G4745">
        <v>6.1</v>
      </c>
    </row>
    <row r="4746" spans="1:7" x14ac:dyDescent="0.25">
      <c r="A4746" t="s">
        <v>2651</v>
      </c>
      <c r="B4746" t="s">
        <v>2650</v>
      </c>
      <c r="C4746" t="s">
        <v>339</v>
      </c>
      <c r="D4746" t="s">
        <v>503</v>
      </c>
      <c r="E4746">
        <v>33</v>
      </c>
      <c r="F4746">
        <v>181</v>
      </c>
      <c r="G4746">
        <v>17.600000000000001</v>
      </c>
    </row>
    <row r="4747" spans="1:7" x14ac:dyDescent="0.25">
      <c r="A4747" t="s">
        <v>12068</v>
      </c>
      <c r="B4747" t="s">
        <v>12067</v>
      </c>
      <c r="C4747" t="s">
        <v>339</v>
      </c>
      <c r="D4747" t="s">
        <v>503</v>
      </c>
      <c r="E4747">
        <v>36</v>
      </c>
      <c r="F4747">
        <v>99</v>
      </c>
      <c r="G4747">
        <v>22.4</v>
      </c>
    </row>
    <row r="4748" spans="1:7" x14ac:dyDescent="0.25">
      <c r="A4748" t="s">
        <v>10794</v>
      </c>
      <c r="B4748" t="s">
        <v>10793</v>
      </c>
      <c r="C4748" t="s">
        <v>339</v>
      </c>
      <c r="D4748" t="s">
        <v>503</v>
      </c>
      <c r="E4748">
        <v>35</v>
      </c>
      <c r="F4748">
        <v>116</v>
      </c>
      <c r="G4748">
        <v>35.700000000000003</v>
      </c>
    </row>
    <row r="4749" spans="1:7" x14ac:dyDescent="0.25">
      <c r="A4749" t="s">
        <v>10174</v>
      </c>
      <c r="B4749" t="s">
        <v>10173</v>
      </c>
      <c r="C4749" t="s">
        <v>339</v>
      </c>
      <c r="D4749" t="s">
        <v>503</v>
      </c>
      <c r="E4749">
        <v>33</v>
      </c>
      <c r="F4749">
        <v>160</v>
      </c>
      <c r="G4749">
        <v>28.2</v>
      </c>
    </row>
    <row r="4750" spans="1:7" x14ac:dyDescent="0.25">
      <c r="A4750" t="s">
        <v>8306</v>
      </c>
      <c r="B4750" t="s">
        <v>8305</v>
      </c>
      <c r="C4750" t="s">
        <v>339</v>
      </c>
      <c r="D4750" t="s">
        <v>503</v>
      </c>
      <c r="E4750">
        <v>42</v>
      </c>
      <c r="F4750">
        <v>252</v>
      </c>
      <c r="G4750">
        <v>61.5</v>
      </c>
    </row>
    <row r="4751" spans="1:7" x14ac:dyDescent="0.25">
      <c r="A4751" t="s">
        <v>10704</v>
      </c>
      <c r="B4751" t="s">
        <v>10703</v>
      </c>
      <c r="C4751" t="s">
        <v>339</v>
      </c>
      <c r="D4751" t="s">
        <v>503</v>
      </c>
      <c r="E4751">
        <v>40</v>
      </c>
      <c r="F4751">
        <v>215</v>
      </c>
      <c r="G4751">
        <v>43.1</v>
      </c>
    </row>
    <row r="4752" spans="1:7" x14ac:dyDescent="0.25">
      <c r="A4752" t="s">
        <v>6618</v>
      </c>
      <c r="B4752" t="s">
        <v>6617</v>
      </c>
      <c r="C4752" t="s">
        <v>339</v>
      </c>
      <c r="D4752" t="s">
        <v>503</v>
      </c>
      <c r="E4752">
        <v>34</v>
      </c>
      <c r="F4752">
        <v>411</v>
      </c>
      <c r="G4752">
        <v>57.4</v>
      </c>
    </row>
    <row r="4753" spans="1:7" x14ac:dyDescent="0.25">
      <c r="A4753" t="s">
        <v>11674</v>
      </c>
      <c r="B4753" t="s">
        <v>11673</v>
      </c>
      <c r="C4753" t="s">
        <v>339</v>
      </c>
      <c r="D4753" t="s">
        <v>503</v>
      </c>
      <c r="E4753">
        <v>39</v>
      </c>
      <c r="F4753">
        <v>385</v>
      </c>
      <c r="G4753">
        <v>40.299999999999997</v>
      </c>
    </row>
    <row r="4754" spans="1:7" x14ac:dyDescent="0.25">
      <c r="A4754" t="s">
        <v>12185</v>
      </c>
      <c r="B4754" t="s">
        <v>12184</v>
      </c>
      <c r="C4754" t="s">
        <v>339</v>
      </c>
      <c r="D4754" t="s">
        <v>503</v>
      </c>
      <c r="E4754">
        <v>44</v>
      </c>
      <c r="F4754">
        <v>218</v>
      </c>
      <c r="G4754">
        <v>60.3</v>
      </c>
    </row>
    <row r="4755" spans="1:7" x14ac:dyDescent="0.25">
      <c r="A4755" t="s">
        <v>9867</v>
      </c>
      <c r="B4755" t="s">
        <v>9866</v>
      </c>
      <c r="C4755" t="s">
        <v>339</v>
      </c>
      <c r="D4755" t="s">
        <v>503</v>
      </c>
      <c r="E4755">
        <v>45</v>
      </c>
      <c r="F4755">
        <v>288</v>
      </c>
      <c r="G4755">
        <v>95.9</v>
      </c>
    </row>
    <row r="4756" spans="1:7" x14ac:dyDescent="0.25">
      <c r="A4756" t="s">
        <v>12048</v>
      </c>
      <c r="B4756" t="s">
        <v>12047</v>
      </c>
      <c r="C4756" t="s">
        <v>339</v>
      </c>
      <c r="D4756" t="s">
        <v>503</v>
      </c>
      <c r="E4756">
        <v>43</v>
      </c>
      <c r="F4756">
        <v>366</v>
      </c>
      <c r="G4756">
        <v>152.69999999999999</v>
      </c>
    </row>
    <row r="4757" spans="1:7" x14ac:dyDescent="0.25">
      <c r="A4757" t="s">
        <v>11475</v>
      </c>
      <c r="B4757" t="s">
        <v>11474</v>
      </c>
      <c r="C4757" t="s">
        <v>339</v>
      </c>
      <c r="D4757" t="s">
        <v>503</v>
      </c>
      <c r="E4757">
        <v>49</v>
      </c>
      <c r="F4757">
        <v>1636</v>
      </c>
      <c r="G4757">
        <v>142.9</v>
      </c>
    </row>
    <row r="4758" spans="1:7" x14ac:dyDescent="0.25">
      <c r="A4758" t="s">
        <v>11537</v>
      </c>
      <c r="B4758" t="s">
        <v>11536</v>
      </c>
      <c r="C4758" t="s">
        <v>339</v>
      </c>
      <c r="D4758" t="s">
        <v>503</v>
      </c>
      <c r="E4758">
        <v>46</v>
      </c>
      <c r="F4758">
        <v>713</v>
      </c>
      <c r="G4758">
        <v>182</v>
      </c>
    </row>
    <row r="4759" spans="1:7" x14ac:dyDescent="0.25">
      <c r="A4759" t="s">
        <v>1315</v>
      </c>
      <c r="B4759" t="s">
        <v>1314</v>
      </c>
      <c r="C4759" t="s">
        <v>339</v>
      </c>
      <c r="D4759" t="s">
        <v>503</v>
      </c>
      <c r="E4759">
        <v>63</v>
      </c>
      <c r="F4759">
        <v>560</v>
      </c>
      <c r="G4759">
        <v>137.19999999999999</v>
      </c>
    </row>
    <row r="4760" spans="1:7" x14ac:dyDescent="0.25">
      <c r="A4760" t="s">
        <v>2974</v>
      </c>
      <c r="B4760" t="s">
        <v>2973</v>
      </c>
      <c r="C4760" t="s">
        <v>339</v>
      </c>
      <c r="D4760" t="s">
        <v>503</v>
      </c>
      <c r="E4760">
        <v>40</v>
      </c>
      <c r="F4760">
        <v>846</v>
      </c>
      <c r="G4760">
        <v>236.5</v>
      </c>
    </row>
    <row r="4761" spans="1:7" x14ac:dyDescent="0.25">
      <c r="A4761" t="s">
        <v>9842</v>
      </c>
      <c r="B4761" t="s">
        <v>9841</v>
      </c>
      <c r="C4761" t="s">
        <v>339</v>
      </c>
      <c r="D4761" t="s">
        <v>503</v>
      </c>
      <c r="E4761">
        <v>43</v>
      </c>
      <c r="F4761">
        <v>1641</v>
      </c>
      <c r="G4761">
        <v>169.4</v>
      </c>
    </row>
    <row r="4762" spans="1:7" x14ac:dyDescent="0.25">
      <c r="A4762" t="s">
        <v>6994</v>
      </c>
      <c r="B4762" t="s">
        <v>6993</v>
      </c>
      <c r="C4762" t="s">
        <v>339</v>
      </c>
      <c r="D4762" t="s">
        <v>503</v>
      </c>
      <c r="E4762">
        <v>40</v>
      </c>
      <c r="F4762">
        <v>563</v>
      </c>
      <c r="G4762">
        <v>168.5</v>
      </c>
    </row>
    <row r="4763" spans="1:7" x14ac:dyDescent="0.25">
      <c r="A4763" t="s">
        <v>5441</v>
      </c>
      <c r="B4763" t="s">
        <v>5440</v>
      </c>
      <c r="C4763" t="s">
        <v>339</v>
      </c>
      <c r="D4763" t="s">
        <v>503</v>
      </c>
      <c r="E4763">
        <v>57</v>
      </c>
      <c r="F4763">
        <v>604</v>
      </c>
      <c r="G4763">
        <v>200.6</v>
      </c>
    </row>
    <row r="4764" spans="1:7" x14ac:dyDescent="0.25">
      <c r="A4764" t="s">
        <v>7870</v>
      </c>
      <c r="B4764" t="s">
        <v>7869</v>
      </c>
      <c r="C4764" t="s">
        <v>339</v>
      </c>
      <c r="D4764" t="s">
        <v>503</v>
      </c>
      <c r="E4764">
        <v>63</v>
      </c>
      <c r="F4764">
        <v>674</v>
      </c>
      <c r="G4764">
        <v>184.8</v>
      </c>
    </row>
    <row r="4765" spans="1:7" x14ac:dyDescent="0.25">
      <c r="A4765" t="s">
        <v>7849</v>
      </c>
      <c r="B4765" t="s">
        <v>7848</v>
      </c>
      <c r="C4765" t="s">
        <v>339</v>
      </c>
      <c r="D4765" t="s">
        <v>503</v>
      </c>
      <c r="E4765">
        <v>80</v>
      </c>
      <c r="F4765">
        <v>596</v>
      </c>
      <c r="G4765">
        <v>197.1</v>
      </c>
    </row>
    <row r="4766" spans="1:7" x14ac:dyDescent="0.25">
      <c r="A4766" t="s">
        <v>12043</v>
      </c>
      <c r="B4766" t="s">
        <v>12042</v>
      </c>
      <c r="C4766" t="s">
        <v>553</v>
      </c>
      <c r="D4766" t="s">
        <v>528</v>
      </c>
      <c r="E4766">
        <v>36</v>
      </c>
      <c r="F4766">
        <v>2142</v>
      </c>
      <c r="G4766">
        <v>110.7</v>
      </c>
    </row>
    <row r="4767" spans="1:7" x14ac:dyDescent="0.25">
      <c r="A4767" t="s">
        <v>615</v>
      </c>
      <c r="B4767" t="s">
        <v>10752</v>
      </c>
      <c r="C4767" t="s">
        <v>553</v>
      </c>
      <c r="D4767" t="s">
        <v>528</v>
      </c>
      <c r="E4767">
        <v>119</v>
      </c>
      <c r="F4767">
        <v>801</v>
      </c>
      <c r="G4767">
        <v>2.9</v>
      </c>
    </row>
    <row r="4768" spans="1:7" x14ac:dyDescent="0.25">
      <c r="A4768" t="s">
        <v>5998</v>
      </c>
      <c r="B4768" t="s">
        <v>11889</v>
      </c>
      <c r="C4768" t="s">
        <v>553</v>
      </c>
      <c r="D4768" t="s">
        <v>528</v>
      </c>
      <c r="E4768">
        <v>66</v>
      </c>
      <c r="F4768">
        <v>215</v>
      </c>
      <c r="G4768">
        <v>0.9</v>
      </c>
    </row>
    <row r="4769" spans="1:7" x14ac:dyDescent="0.25">
      <c r="A4769" t="s">
        <v>10632</v>
      </c>
      <c r="B4769" t="s">
        <v>11256</v>
      </c>
      <c r="C4769" t="s">
        <v>553</v>
      </c>
      <c r="D4769" t="s">
        <v>528</v>
      </c>
      <c r="E4769">
        <v>26</v>
      </c>
      <c r="F4769">
        <v>1111</v>
      </c>
      <c r="G4769">
        <v>1.3</v>
      </c>
    </row>
    <row r="4770" spans="1:7" x14ac:dyDescent="0.25">
      <c r="A4770" t="s">
        <v>5418</v>
      </c>
      <c r="B4770" t="s">
        <v>11211</v>
      </c>
      <c r="C4770" t="s">
        <v>553</v>
      </c>
      <c r="D4770" t="s">
        <v>528</v>
      </c>
      <c r="E4770">
        <v>161</v>
      </c>
      <c r="F4770">
        <v>788</v>
      </c>
      <c r="G4770">
        <v>1.1000000000000001</v>
      </c>
    </row>
    <row r="4771" spans="1:7" x14ac:dyDescent="0.25">
      <c r="A4771" t="s">
        <v>2770</v>
      </c>
      <c r="B4771" t="s">
        <v>2769</v>
      </c>
      <c r="C4771" t="s">
        <v>553</v>
      </c>
      <c r="D4771" t="s">
        <v>528</v>
      </c>
      <c r="E4771">
        <v>69</v>
      </c>
      <c r="F4771">
        <v>788</v>
      </c>
      <c r="G4771">
        <v>1.4</v>
      </c>
    </row>
    <row r="4772" spans="1:7" x14ac:dyDescent="0.25">
      <c r="A4772" t="s">
        <v>3989</v>
      </c>
      <c r="B4772" t="s">
        <v>8659</v>
      </c>
      <c r="C4772" t="s">
        <v>553</v>
      </c>
      <c r="D4772" t="s">
        <v>528</v>
      </c>
      <c r="E4772">
        <v>71</v>
      </c>
      <c r="F4772">
        <v>1084</v>
      </c>
      <c r="G4772">
        <v>1</v>
      </c>
    </row>
    <row r="4773" spans="1:7" x14ac:dyDescent="0.25">
      <c r="A4773" t="s">
        <v>10320</v>
      </c>
      <c r="B4773" t="s">
        <v>10319</v>
      </c>
      <c r="C4773" t="s">
        <v>553</v>
      </c>
      <c r="D4773" t="s">
        <v>528</v>
      </c>
      <c r="E4773">
        <v>23</v>
      </c>
      <c r="F4773">
        <v>1103</v>
      </c>
      <c r="G4773">
        <v>25.2</v>
      </c>
    </row>
    <row r="4774" spans="1:7" x14ac:dyDescent="0.25">
      <c r="A4774" t="s">
        <v>8461</v>
      </c>
      <c r="B4774" t="s">
        <v>8460</v>
      </c>
      <c r="C4774" t="s">
        <v>553</v>
      </c>
      <c r="D4774" t="s">
        <v>528</v>
      </c>
      <c r="E4774">
        <v>132</v>
      </c>
      <c r="F4774">
        <v>793</v>
      </c>
      <c r="G4774">
        <v>19.7</v>
      </c>
    </row>
    <row r="4775" spans="1:7" x14ac:dyDescent="0.25">
      <c r="A4775" t="s">
        <v>2419</v>
      </c>
      <c r="B4775" t="s">
        <v>5345</v>
      </c>
      <c r="C4775" t="s">
        <v>553</v>
      </c>
      <c r="D4775" t="s">
        <v>528</v>
      </c>
      <c r="E4775">
        <v>64</v>
      </c>
      <c r="F4775">
        <v>564</v>
      </c>
      <c r="G4775">
        <v>2.8</v>
      </c>
    </row>
    <row r="4776" spans="1:7" x14ac:dyDescent="0.25">
      <c r="A4776" t="s">
        <v>10229</v>
      </c>
      <c r="B4776" t="s">
        <v>10228</v>
      </c>
      <c r="C4776" t="s">
        <v>553</v>
      </c>
      <c r="D4776" t="s">
        <v>528</v>
      </c>
      <c r="E4776">
        <v>15</v>
      </c>
      <c r="F4776">
        <v>436</v>
      </c>
      <c r="G4776">
        <v>21.7</v>
      </c>
    </row>
    <row r="4777" spans="1:7" x14ac:dyDescent="0.25">
      <c r="A4777" t="s">
        <v>918</v>
      </c>
      <c r="B4777" t="s">
        <v>10935</v>
      </c>
      <c r="C4777" t="s">
        <v>553</v>
      </c>
      <c r="D4777" t="s">
        <v>528</v>
      </c>
      <c r="E4777">
        <v>85</v>
      </c>
      <c r="F4777">
        <v>415</v>
      </c>
      <c r="G4777">
        <v>11.4</v>
      </c>
    </row>
    <row r="4778" spans="1:7" x14ac:dyDescent="0.25">
      <c r="A4778" t="s">
        <v>4106</v>
      </c>
      <c r="B4778" t="s">
        <v>7514</v>
      </c>
      <c r="C4778" t="s">
        <v>553</v>
      </c>
      <c r="D4778" t="s">
        <v>528</v>
      </c>
      <c r="E4778">
        <v>75</v>
      </c>
      <c r="F4778">
        <v>487</v>
      </c>
      <c r="G4778">
        <v>9.6</v>
      </c>
    </row>
    <row r="4779" spans="1:7" x14ac:dyDescent="0.25">
      <c r="A4779" t="s">
        <v>6155</v>
      </c>
      <c r="B4779" t="s">
        <v>11562</v>
      </c>
      <c r="C4779" t="s">
        <v>553</v>
      </c>
      <c r="D4779" t="s">
        <v>528</v>
      </c>
      <c r="E4779">
        <v>30</v>
      </c>
      <c r="F4779">
        <v>1465</v>
      </c>
      <c r="G4779">
        <v>9.1999999999999993</v>
      </c>
    </row>
    <row r="4780" spans="1:7" x14ac:dyDescent="0.25">
      <c r="A4780" t="s">
        <v>784</v>
      </c>
      <c r="B4780" t="s">
        <v>7028</v>
      </c>
      <c r="C4780" t="s">
        <v>553</v>
      </c>
      <c r="D4780" t="s">
        <v>528</v>
      </c>
      <c r="E4780">
        <v>141</v>
      </c>
      <c r="F4780">
        <v>748</v>
      </c>
      <c r="G4780">
        <v>11.9</v>
      </c>
    </row>
    <row r="4781" spans="1:7" x14ac:dyDescent="0.25">
      <c r="A4781" t="s">
        <v>12608</v>
      </c>
      <c r="B4781" t="s">
        <v>12607</v>
      </c>
      <c r="C4781" t="s">
        <v>553</v>
      </c>
      <c r="D4781" t="s">
        <v>528</v>
      </c>
      <c r="E4781">
        <v>48</v>
      </c>
      <c r="F4781">
        <v>1216</v>
      </c>
      <c r="G4781">
        <v>32.700000000000003</v>
      </c>
    </row>
    <row r="4782" spans="1:7" x14ac:dyDescent="0.25">
      <c r="A4782" t="s">
        <v>4400</v>
      </c>
      <c r="B4782" t="s">
        <v>9403</v>
      </c>
      <c r="C4782" t="s">
        <v>553</v>
      </c>
      <c r="D4782" t="s">
        <v>528</v>
      </c>
      <c r="E4782">
        <v>109</v>
      </c>
      <c r="F4782">
        <v>1233</v>
      </c>
      <c r="G4782">
        <v>11.7</v>
      </c>
    </row>
    <row r="4783" spans="1:7" x14ac:dyDescent="0.25">
      <c r="A4783" t="s">
        <v>3985</v>
      </c>
      <c r="B4783" t="s">
        <v>7611</v>
      </c>
      <c r="C4783" t="s">
        <v>553</v>
      </c>
      <c r="D4783" t="s">
        <v>528</v>
      </c>
      <c r="E4783">
        <v>102</v>
      </c>
      <c r="F4783">
        <v>1035</v>
      </c>
      <c r="G4783">
        <v>6.4</v>
      </c>
    </row>
    <row r="4784" spans="1:7" x14ac:dyDescent="0.25">
      <c r="A4784" t="s">
        <v>6960</v>
      </c>
      <c r="B4784" t="s">
        <v>8550</v>
      </c>
      <c r="C4784" t="s">
        <v>553</v>
      </c>
      <c r="D4784" t="s">
        <v>528</v>
      </c>
      <c r="E4784">
        <v>149</v>
      </c>
      <c r="F4784">
        <v>1137</v>
      </c>
      <c r="G4784">
        <v>22</v>
      </c>
    </row>
    <row r="4785" spans="1:7" x14ac:dyDescent="0.25">
      <c r="A4785" t="s">
        <v>7016</v>
      </c>
      <c r="B4785" t="s">
        <v>7015</v>
      </c>
      <c r="C4785" t="s">
        <v>553</v>
      </c>
      <c r="D4785" t="s">
        <v>528</v>
      </c>
      <c r="E4785">
        <v>145</v>
      </c>
      <c r="F4785">
        <v>522</v>
      </c>
      <c r="G4785">
        <v>6.9</v>
      </c>
    </row>
    <row r="4786" spans="1:7" x14ac:dyDescent="0.25">
      <c r="A4786" t="s">
        <v>8596</v>
      </c>
      <c r="B4786" t="s">
        <v>8595</v>
      </c>
      <c r="C4786" t="s">
        <v>553</v>
      </c>
      <c r="D4786" t="s">
        <v>528</v>
      </c>
      <c r="E4786">
        <v>42</v>
      </c>
      <c r="F4786">
        <v>318</v>
      </c>
      <c r="G4786">
        <v>10</v>
      </c>
    </row>
    <row r="4787" spans="1:7" x14ac:dyDescent="0.25">
      <c r="A4787" t="s">
        <v>3186</v>
      </c>
      <c r="B4787" t="s">
        <v>8604</v>
      </c>
      <c r="C4787" t="s">
        <v>553</v>
      </c>
      <c r="D4787" t="s">
        <v>528</v>
      </c>
      <c r="E4787">
        <v>63</v>
      </c>
      <c r="F4787">
        <v>1797</v>
      </c>
      <c r="G4787">
        <v>7.4</v>
      </c>
    </row>
    <row r="4788" spans="1:7" x14ac:dyDescent="0.25">
      <c r="A4788" t="s">
        <v>2280</v>
      </c>
      <c r="B4788" t="s">
        <v>12072</v>
      </c>
      <c r="C4788" t="s">
        <v>553</v>
      </c>
      <c r="D4788" t="s">
        <v>528</v>
      </c>
      <c r="E4788">
        <v>149</v>
      </c>
      <c r="F4788">
        <v>1094</v>
      </c>
      <c r="G4788">
        <v>4.9000000000000004</v>
      </c>
    </row>
    <row r="4789" spans="1:7" x14ac:dyDescent="0.25">
      <c r="A4789" t="s">
        <v>3031</v>
      </c>
      <c r="B4789" t="s">
        <v>7961</v>
      </c>
      <c r="C4789" t="s">
        <v>553</v>
      </c>
      <c r="D4789" t="s">
        <v>528</v>
      </c>
      <c r="E4789">
        <v>123</v>
      </c>
      <c r="F4789">
        <v>1371</v>
      </c>
      <c r="G4789">
        <v>2.2999999999999998</v>
      </c>
    </row>
    <row r="4790" spans="1:7" x14ac:dyDescent="0.25">
      <c r="A4790" t="s">
        <v>6449</v>
      </c>
      <c r="B4790" t="s">
        <v>10305</v>
      </c>
      <c r="C4790" t="s">
        <v>553</v>
      </c>
      <c r="D4790" t="s">
        <v>528</v>
      </c>
      <c r="E4790">
        <v>63</v>
      </c>
      <c r="F4790">
        <v>1905</v>
      </c>
      <c r="G4790">
        <v>16.5</v>
      </c>
    </row>
    <row r="4791" spans="1:7" x14ac:dyDescent="0.25">
      <c r="A4791" t="s">
        <v>12491</v>
      </c>
      <c r="B4791" t="s">
        <v>12490</v>
      </c>
      <c r="C4791" t="s">
        <v>553</v>
      </c>
      <c r="D4791" t="s">
        <v>528</v>
      </c>
      <c r="E4791">
        <v>14</v>
      </c>
      <c r="F4791">
        <v>741</v>
      </c>
      <c r="G4791">
        <v>29.3</v>
      </c>
    </row>
    <row r="4792" spans="1:7" x14ac:dyDescent="0.25">
      <c r="A4792" t="s">
        <v>10904</v>
      </c>
      <c r="B4792" t="s">
        <v>10903</v>
      </c>
      <c r="C4792" t="s">
        <v>553</v>
      </c>
      <c r="D4792" t="s">
        <v>528</v>
      </c>
      <c r="E4792">
        <v>64</v>
      </c>
      <c r="F4792">
        <v>230</v>
      </c>
      <c r="G4792">
        <v>7.6</v>
      </c>
    </row>
    <row r="4793" spans="1:7" x14ac:dyDescent="0.25">
      <c r="A4793" t="s">
        <v>6100</v>
      </c>
      <c r="B4793" t="s">
        <v>6099</v>
      </c>
      <c r="C4793" t="s">
        <v>553</v>
      </c>
      <c r="D4793" t="s">
        <v>528</v>
      </c>
      <c r="E4793">
        <v>17</v>
      </c>
      <c r="F4793">
        <v>365</v>
      </c>
      <c r="G4793">
        <v>9.6999999999999993</v>
      </c>
    </row>
    <row r="4794" spans="1:7" x14ac:dyDescent="0.25">
      <c r="A4794" t="s">
        <v>1773</v>
      </c>
      <c r="B4794" t="s">
        <v>7014</v>
      </c>
      <c r="C4794" t="s">
        <v>553</v>
      </c>
      <c r="D4794" t="s">
        <v>528</v>
      </c>
      <c r="E4794">
        <v>46</v>
      </c>
      <c r="F4794">
        <v>1872</v>
      </c>
      <c r="G4794">
        <v>8.1999999999999993</v>
      </c>
    </row>
    <row r="4795" spans="1:7" x14ac:dyDescent="0.25">
      <c r="A4795" t="s">
        <v>2582</v>
      </c>
      <c r="B4795" t="s">
        <v>11275</v>
      </c>
      <c r="C4795" t="s">
        <v>553</v>
      </c>
      <c r="D4795" t="s">
        <v>528</v>
      </c>
      <c r="E4795">
        <v>115</v>
      </c>
      <c r="F4795">
        <v>1749</v>
      </c>
      <c r="G4795">
        <v>3</v>
      </c>
    </row>
    <row r="4796" spans="1:7" x14ac:dyDescent="0.25">
      <c r="A4796" t="s">
        <v>4735</v>
      </c>
      <c r="B4796" t="s">
        <v>4734</v>
      </c>
      <c r="C4796" t="s">
        <v>553</v>
      </c>
      <c r="D4796" t="s">
        <v>528</v>
      </c>
      <c r="E4796">
        <v>56</v>
      </c>
      <c r="F4796">
        <v>2222</v>
      </c>
      <c r="G4796">
        <v>11.6</v>
      </c>
    </row>
    <row r="4797" spans="1:7" x14ac:dyDescent="0.25">
      <c r="A4797" t="s">
        <v>2572</v>
      </c>
      <c r="B4797" t="s">
        <v>9726</v>
      </c>
      <c r="C4797" t="s">
        <v>553</v>
      </c>
      <c r="D4797" t="s">
        <v>528</v>
      </c>
      <c r="E4797">
        <v>97</v>
      </c>
      <c r="F4797">
        <v>1278</v>
      </c>
      <c r="G4797">
        <v>12.2</v>
      </c>
    </row>
    <row r="4798" spans="1:7" x14ac:dyDescent="0.25">
      <c r="A4798" t="s">
        <v>554</v>
      </c>
      <c r="B4798" t="s">
        <v>6264</v>
      </c>
      <c r="C4798" t="s">
        <v>553</v>
      </c>
      <c r="D4798" t="s">
        <v>528</v>
      </c>
      <c r="E4798">
        <v>36</v>
      </c>
      <c r="F4798">
        <v>575</v>
      </c>
      <c r="G4798">
        <v>2.1</v>
      </c>
    </row>
    <row r="4799" spans="1:7" x14ac:dyDescent="0.25">
      <c r="A4799" t="s">
        <v>789</v>
      </c>
      <c r="B4799" t="s">
        <v>10742</v>
      </c>
      <c r="C4799" t="s">
        <v>553</v>
      </c>
      <c r="D4799" t="s">
        <v>528</v>
      </c>
      <c r="E4799">
        <v>89</v>
      </c>
      <c r="F4799">
        <v>1764</v>
      </c>
      <c r="G4799">
        <v>14.7</v>
      </c>
    </row>
    <row r="4800" spans="1:7" x14ac:dyDescent="0.25">
      <c r="A4800" t="s">
        <v>1864</v>
      </c>
      <c r="B4800" t="s">
        <v>11484</v>
      </c>
      <c r="C4800" t="s">
        <v>553</v>
      </c>
      <c r="D4800" t="s">
        <v>528</v>
      </c>
      <c r="E4800">
        <v>163</v>
      </c>
      <c r="F4800">
        <v>900</v>
      </c>
      <c r="G4800">
        <v>2.4</v>
      </c>
    </row>
    <row r="4801" spans="1:7" x14ac:dyDescent="0.25">
      <c r="A4801" t="s">
        <v>2438</v>
      </c>
      <c r="B4801" t="s">
        <v>9784</v>
      </c>
      <c r="C4801" t="s">
        <v>553</v>
      </c>
      <c r="D4801" t="s">
        <v>528</v>
      </c>
      <c r="E4801">
        <v>63</v>
      </c>
      <c r="F4801">
        <v>1524</v>
      </c>
      <c r="G4801">
        <v>19.3</v>
      </c>
    </row>
    <row r="4802" spans="1:7" x14ac:dyDescent="0.25">
      <c r="A4802" t="s">
        <v>6798</v>
      </c>
      <c r="B4802" t="s">
        <v>10313</v>
      </c>
      <c r="C4802" t="s">
        <v>553</v>
      </c>
      <c r="D4802" t="s">
        <v>528</v>
      </c>
      <c r="E4802">
        <v>14</v>
      </c>
      <c r="F4802">
        <v>582</v>
      </c>
      <c r="G4802">
        <v>8.1</v>
      </c>
    </row>
    <row r="4803" spans="1:7" x14ac:dyDescent="0.25">
      <c r="A4803" t="s">
        <v>2453</v>
      </c>
      <c r="B4803" t="s">
        <v>7516</v>
      </c>
      <c r="C4803" t="s">
        <v>553</v>
      </c>
      <c r="D4803" t="s">
        <v>528</v>
      </c>
      <c r="E4803">
        <v>117</v>
      </c>
      <c r="F4803">
        <v>1176</v>
      </c>
      <c r="G4803">
        <v>3.8</v>
      </c>
    </row>
    <row r="4804" spans="1:7" x14ac:dyDescent="0.25">
      <c r="A4804" t="s">
        <v>1605</v>
      </c>
      <c r="B4804" t="s">
        <v>11919</v>
      </c>
      <c r="C4804" t="s">
        <v>553</v>
      </c>
      <c r="D4804" t="s">
        <v>528</v>
      </c>
      <c r="E4804">
        <v>150</v>
      </c>
      <c r="F4804">
        <v>525</v>
      </c>
      <c r="G4804">
        <v>3.5</v>
      </c>
    </row>
    <row r="4805" spans="1:7" x14ac:dyDescent="0.25">
      <c r="A4805" t="s">
        <v>1389</v>
      </c>
      <c r="B4805" t="s">
        <v>2848</v>
      </c>
      <c r="C4805" t="s">
        <v>553</v>
      </c>
      <c r="D4805" t="s">
        <v>528</v>
      </c>
      <c r="E4805">
        <v>79</v>
      </c>
      <c r="F4805">
        <v>1360</v>
      </c>
      <c r="G4805">
        <v>3.1</v>
      </c>
    </row>
    <row r="4806" spans="1:7" x14ac:dyDescent="0.25">
      <c r="A4806" t="s">
        <v>1829</v>
      </c>
      <c r="B4806" t="s">
        <v>11791</v>
      </c>
      <c r="C4806" t="s">
        <v>553</v>
      </c>
      <c r="D4806" t="s">
        <v>528</v>
      </c>
      <c r="E4806">
        <v>50</v>
      </c>
      <c r="F4806">
        <v>1071</v>
      </c>
      <c r="G4806">
        <v>4.5</v>
      </c>
    </row>
    <row r="4807" spans="1:7" x14ac:dyDescent="0.25">
      <c r="A4807" t="s">
        <v>11980</v>
      </c>
      <c r="B4807" t="s">
        <v>11979</v>
      </c>
      <c r="C4807" t="s">
        <v>553</v>
      </c>
      <c r="D4807" t="s">
        <v>528</v>
      </c>
      <c r="E4807">
        <v>63</v>
      </c>
      <c r="F4807">
        <v>690</v>
      </c>
      <c r="G4807">
        <v>5.4</v>
      </c>
    </row>
    <row r="4808" spans="1:7" x14ac:dyDescent="0.25">
      <c r="A4808" t="s">
        <v>2705</v>
      </c>
      <c r="B4808" t="s">
        <v>6513</v>
      </c>
      <c r="C4808" t="s">
        <v>553</v>
      </c>
      <c r="D4808" t="s">
        <v>528</v>
      </c>
      <c r="E4808">
        <v>57</v>
      </c>
      <c r="F4808">
        <v>1001</v>
      </c>
      <c r="G4808">
        <v>4.0999999999999996</v>
      </c>
    </row>
    <row r="4809" spans="1:7" x14ac:dyDescent="0.25">
      <c r="A4809" t="s">
        <v>1249</v>
      </c>
      <c r="B4809" t="s">
        <v>7181</v>
      </c>
      <c r="C4809" t="s">
        <v>553</v>
      </c>
      <c r="D4809" t="s">
        <v>528</v>
      </c>
      <c r="E4809">
        <v>65</v>
      </c>
      <c r="F4809">
        <v>503</v>
      </c>
      <c r="G4809">
        <v>2.2999999999999998</v>
      </c>
    </row>
    <row r="4810" spans="1:7" x14ac:dyDescent="0.25">
      <c r="A4810" t="s">
        <v>6438</v>
      </c>
      <c r="B4810" t="s">
        <v>11488</v>
      </c>
      <c r="C4810" t="s">
        <v>553</v>
      </c>
      <c r="D4810" t="s">
        <v>528</v>
      </c>
      <c r="E4810">
        <v>90</v>
      </c>
      <c r="F4810">
        <v>1648</v>
      </c>
      <c r="G4810">
        <v>17.3</v>
      </c>
    </row>
    <row r="4811" spans="1:7" x14ac:dyDescent="0.25">
      <c r="A4811" t="s">
        <v>1026</v>
      </c>
      <c r="B4811" t="s">
        <v>10920</v>
      </c>
      <c r="C4811" t="s">
        <v>553</v>
      </c>
      <c r="D4811" t="s">
        <v>528</v>
      </c>
      <c r="E4811">
        <v>126</v>
      </c>
      <c r="F4811">
        <v>1557</v>
      </c>
      <c r="G4811">
        <v>3.7</v>
      </c>
    </row>
    <row r="4812" spans="1:7" x14ac:dyDescent="0.25">
      <c r="A4812" t="s">
        <v>1856</v>
      </c>
      <c r="B4812" t="s">
        <v>1855</v>
      </c>
      <c r="C4812" t="s">
        <v>553</v>
      </c>
      <c r="D4812" t="s">
        <v>528</v>
      </c>
      <c r="E4812">
        <v>147</v>
      </c>
      <c r="F4812">
        <v>860</v>
      </c>
      <c r="G4812">
        <v>5.7</v>
      </c>
    </row>
    <row r="4813" spans="1:7" x14ac:dyDescent="0.25">
      <c r="A4813" t="s">
        <v>4394</v>
      </c>
      <c r="B4813" t="s">
        <v>10334</v>
      </c>
      <c r="C4813" t="s">
        <v>553</v>
      </c>
      <c r="D4813" t="s">
        <v>528</v>
      </c>
      <c r="E4813">
        <v>71</v>
      </c>
      <c r="F4813">
        <v>1691</v>
      </c>
      <c r="G4813">
        <v>9.6</v>
      </c>
    </row>
    <row r="4814" spans="1:7" x14ac:dyDescent="0.25">
      <c r="A4814" t="s">
        <v>342</v>
      </c>
      <c r="B4814" t="s">
        <v>1859</v>
      </c>
      <c r="C4814" t="s">
        <v>553</v>
      </c>
      <c r="D4814" t="s">
        <v>528</v>
      </c>
      <c r="E4814">
        <v>79</v>
      </c>
      <c r="F4814">
        <v>562</v>
      </c>
      <c r="G4814">
        <v>1</v>
      </c>
    </row>
    <row r="4815" spans="1:7" x14ac:dyDescent="0.25">
      <c r="A4815" t="s">
        <v>1820</v>
      </c>
      <c r="B4815" t="s">
        <v>5673</v>
      </c>
      <c r="C4815" t="s">
        <v>553</v>
      </c>
      <c r="D4815" t="s">
        <v>528</v>
      </c>
      <c r="E4815">
        <v>75</v>
      </c>
      <c r="F4815">
        <v>1731</v>
      </c>
      <c r="G4815">
        <v>3.3</v>
      </c>
    </row>
    <row r="4816" spans="1:7" x14ac:dyDescent="0.25">
      <c r="A4816" t="s">
        <v>2689</v>
      </c>
      <c r="B4816" t="s">
        <v>2688</v>
      </c>
      <c r="C4816" t="s">
        <v>553</v>
      </c>
      <c r="D4816" t="s">
        <v>528</v>
      </c>
      <c r="E4816">
        <v>132</v>
      </c>
      <c r="F4816">
        <v>1456</v>
      </c>
      <c r="G4816">
        <v>2.6</v>
      </c>
    </row>
    <row r="4817" spans="1:7" x14ac:dyDescent="0.25">
      <c r="A4817" t="s">
        <v>6797</v>
      </c>
      <c r="B4817" t="s">
        <v>9622</v>
      </c>
      <c r="C4817" t="s">
        <v>553</v>
      </c>
      <c r="D4817" t="s">
        <v>528</v>
      </c>
      <c r="E4817">
        <v>114</v>
      </c>
      <c r="F4817">
        <v>1432</v>
      </c>
      <c r="G4817">
        <v>6.2</v>
      </c>
    </row>
    <row r="4818" spans="1:7" x14ac:dyDescent="0.25">
      <c r="A4818" t="s">
        <v>9425</v>
      </c>
      <c r="B4818" t="s">
        <v>9424</v>
      </c>
      <c r="C4818" t="s">
        <v>553</v>
      </c>
      <c r="D4818" t="s">
        <v>528</v>
      </c>
      <c r="E4818">
        <v>55</v>
      </c>
      <c r="F4818">
        <v>1768</v>
      </c>
      <c r="G4818">
        <v>5.3</v>
      </c>
    </row>
    <row r="4819" spans="1:7" x14ac:dyDescent="0.25">
      <c r="A4819" t="s">
        <v>737</v>
      </c>
      <c r="B4819" t="s">
        <v>8448</v>
      </c>
      <c r="C4819" t="s">
        <v>553</v>
      </c>
      <c r="D4819" t="s">
        <v>528</v>
      </c>
      <c r="E4819">
        <v>100</v>
      </c>
      <c r="F4819">
        <v>381</v>
      </c>
      <c r="G4819">
        <v>1</v>
      </c>
    </row>
    <row r="4820" spans="1:7" x14ac:dyDescent="0.25">
      <c r="A4820" t="s">
        <v>3399</v>
      </c>
      <c r="B4820" t="s">
        <v>3398</v>
      </c>
      <c r="C4820" t="s">
        <v>553</v>
      </c>
      <c r="D4820" t="s">
        <v>528</v>
      </c>
      <c r="E4820">
        <v>36</v>
      </c>
      <c r="F4820">
        <v>5471</v>
      </c>
      <c r="G4820">
        <v>177.3</v>
      </c>
    </row>
    <row r="4821" spans="1:7" x14ac:dyDescent="0.25">
      <c r="A4821" t="s">
        <v>1177</v>
      </c>
      <c r="B4821" t="s">
        <v>7361</v>
      </c>
      <c r="C4821" t="s">
        <v>553</v>
      </c>
      <c r="D4821" t="s">
        <v>528</v>
      </c>
      <c r="E4821">
        <v>86</v>
      </c>
      <c r="F4821">
        <v>1439</v>
      </c>
      <c r="G4821">
        <v>2.1</v>
      </c>
    </row>
    <row r="4822" spans="1:7" x14ac:dyDescent="0.25">
      <c r="A4822" t="s">
        <v>1879</v>
      </c>
      <c r="B4822" t="s">
        <v>6323</v>
      </c>
      <c r="C4822" t="s">
        <v>553</v>
      </c>
      <c r="D4822" t="s">
        <v>528</v>
      </c>
      <c r="E4822">
        <v>128</v>
      </c>
      <c r="F4822">
        <v>822</v>
      </c>
      <c r="G4822">
        <v>2.1</v>
      </c>
    </row>
    <row r="4823" spans="1:7" x14ac:dyDescent="0.25">
      <c r="A4823" t="s">
        <v>6272</v>
      </c>
      <c r="B4823" t="s">
        <v>6271</v>
      </c>
      <c r="C4823" t="s">
        <v>553</v>
      </c>
      <c r="D4823" t="s">
        <v>528</v>
      </c>
      <c r="E4823">
        <v>49</v>
      </c>
      <c r="F4823">
        <v>1279</v>
      </c>
      <c r="G4823">
        <v>9.1999999999999993</v>
      </c>
    </row>
    <row r="4824" spans="1:7" x14ac:dyDescent="0.25">
      <c r="A4824" t="s">
        <v>1751</v>
      </c>
      <c r="B4824" t="s">
        <v>11582</v>
      </c>
      <c r="C4824" t="s">
        <v>553</v>
      </c>
      <c r="D4824" t="s">
        <v>528</v>
      </c>
      <c r="E4824">
        <v>126</v>
      </c>
      <c r="F4824">
        <v>1872</v>
      </c>
      <c r="G4824">
        <v>1.2</v>
      </c>
    </row>
    <row r="4825" spans="1:7" x14ac:dyDescent="0.25">
      <c r="A4825" t="s">
        <v>1015</v>
      </c>
      <c r="B4825" t="s">
        <v>5245</v>
      </c>
      <c r="C4825" t="s">
        <v>553</v>
      </c>
      <c r="D4825" t="s">
        <v>528</v>
      </c>
      <c r="E4825">
        <v>167</v>
      </c>
      <c r="F4825">
        <v>2609</v>
      </c>
      <c r="G4825">
        <v>2.5</v>
      </c>
    </row>
    <row r="4826" spans="1:7" x14ac:dyDescent="0.25">
      <c r="A4826" t="s">
        <v>1157</v>
      </c>
      <c r="B4826" t="s">
        <v>7836</v>
      </c>
      <c r="C4826" t="s">
        <v>553</v>
      </c>
      <c r="D4826" t="s">
        <v>528</v>
      </c>
      <c r="E4826">
        <v>131</v>
      </c>
      <c r="F4826">
        <v>1222</v>
      </c>
      <c r="G4826">
        <v>1.4</v>
      </c>
    </row>
    <row r="4827" spans="1:7" x14ac:dyDescent="0.25">
      <c r="A4827" t="s">
        <v>4981</v>
      </c>
      <c r="B4827" t="s">
        <v>6771</v>
      </c>
      <c r="C4827" t="s">
        <v>553</v>
      </c>
      <c r="D4827" t="s">
        <v>528</v>
      </c>
      <c r="E4827">
        <v>21</v>
      </c>
      <c r="F4827">
        <v>2590</v>
      </c>
      <c r="G4827">
        <v>9</v>
      </c>
    </row>
    <row r="4828" spans="1:7" x14ac:dyDescent="0.25">
      <c r="A4828" t="s">
        <v>3034</v>
      </c>
      <c r="B4828" t="s">
        <v>10447</v>
      </c>
      <c r="C4828" t="s">
        <v>553</v>
      </c>
      <c r="D4828" t="s">
        <v>528</v>
      </c>
      <c r="E4828">
        <v>120</v>
      </c>
      <c r="F4828">
        <v>1079</v>
      </c>
      <c r="G4828">
        <v>4.7</v>
      </c>
    </row>
    <row r="4829" spans="1:7" x14ac:dyDescent="0.25">
      <c r="A4829" t="s">
        <v>967</v>
      </c>
      <c r="B4829" t="s">
        <v>6352</v>
      </c>
      <c r="C4829" t="s">
        <v>553</v>
      </c>
      <c r="D4829" t="s">
        <v>528</v>
      </c>
      <c r="E4829">
        <v>138</v>
      </c>
      <c r="F4829">
        <v>1130</v>
      </c>
      <c r="G4829">
        <v>1.8</v>
      </c>
    </row>
    <row r="4830" spans="1:7" x14ac:dyDescent="0.25">
      <c r="A4830" t="s">
        <v>2341</v>
      </c>
      <c r="B4830" t="s">
        <v>12374</v>
      </c>
      <c r="C4830" t="s">
        <v>553</v>
      </c>
      <c r="D4830" t="s">
        <v>528</v>
      </c>
      <c r="E4830">
        <v>95</v>
      </c>
      <c r="F4830">
        <v>1226</v>
      </c>
      <c r="G4830">
        <v>1.8</v>
      </c>
    </row>
    <row r="4831" spans="1:7" x14ac:dyDescent="0.25">
      <c r="A4831" t="s">
        <v>1146</v>
      </c>
      <c r="B4831" t="s">
        <v>11083</v>
      </c>
      <c r="C4831" t="s">
        <v>553</v>
      </c>
      <c r="D4831" t="s">
        <v>528</v>
      </c>
      <c r="E4831">
        <v>79</v>
      </c>
      <c r="F4831">
        <v>538</v>
      </c>
      <c r="G4831">
        <v>0.9</v>
      </c>
    </row>
    <row r="4832" spans="1:7" x14ac:dyDescent="0.25">
      <c r="A4832" t="s">
        <v>4420</v>
      </c>
      <c r="B4832" t="s">
        <v>6804</v>
      </c>
      <c r="C4832" t="s">
        <v>553</v>
      </c>
      <c r="D4832" t="s">
        <v>528</v>
      </c>
      <c r="E4832">
        <v>195</v>
      </c>
      <c r="F4832">
        <v>371</v>
      </c>
      <c r="G4832">
        <v>1.4</v>
      </c>
    </row>
    <row r="4833" spans="1:7" x14ac:dyDescent="0.25">
      <c r="A4833" t="s">
        <v>4213</v>
      </c>
      <c r="B4833" t="s">
        <v>9239</v>
      </c>
      <c r="C4833" t="s">
        <v>553</v>
      </c>
      <c r="D4833" t="s">
        <v>528</v>
      </c>
      <c r="E4833">
        <v>164</v>
      </c>
      <c r="F4833">
        <v>1045</v>
      </c>
      <c r="G4833">
        <v>2.2999999999999998</v>
      </c>
    </row>
    <row r="4834" spans="1:7" x14ac:dyDescent="0.25">
      <c r="A4834" t="s">
        <v>4576</v>
      </c>
      <c r="B4834" t="s">
        <v>4575</v>
      </c>
      <c r="C4834" t="s">
        <v>553</v>
      </c>
      <c r="D4834" t="s">
        <v>528</v>
      </c>
      <c r="E4834">
        <v>106</v>
      </c>
      <c r="F4834">
        <v>927</v>
      </c>
      <c r="G4834">
        <v>5.9</v>
      </c>
    </row>
    <row r="4835" spans="1:7" x14ac:dyDescent="0.25">
      <c r="A4835" t="s">
        <v>1380</v>
      </c>
      <c r="B4835" t="s">
        <v>7469</v>
      </c>
      <c r="C4835" t="s">
        <v>553</v>
      </c>
      <c r="D4835" t="s">
        <v>528</v>
      </c>
      <c r="E4835">
        <v>166</v>
      </c>
      <c r="F4835">
        <v>2722</v>
      </c>
      <c r="G4835">
        <v>0.70000000000000007</v>
      </c>
    </row>
    <row r="4836" spans="1:7" x14ac:dyDescent="0.25">
      <c r="A4836" t="s">
        <v>3127</v>
      </c>
      <c r="B4836" t="s">
        <v>9615</v>
      </c>
      <c r="C4836" t="s">
        <v>553</v>
      </c>
      <c r="D4836" t="s">
        <v>528</v>
      </c>
      <c r="E4836">
        <v>62</v>
      </c>
      <c r="F4836">
        <v>430</v>
      </c>
      <c r="G4836">
        <v>1.5</v>
      </c>
    </row>
    <row r="4837" spans="1:7" x14ac:dyDescent="0.25">
      <c r="A4837" t="s">
        <v>7704</v>
      </c>
      <c r="B4837" t="s">
        <v>7703</v>
      </c>
      <c r="C4837" t="s">
        <v>553</v>
      </c>
      <c r="D4837" t="s">
        <v>528</v>
      </c>
      <c r="E4837">
        <v>37</v>
      </c>
      <c r="F4837">
        <v>1824</v>
      </c>
      <c r="G4837">
        <v>28.3</v>
      </c>
    </row>
    <row r="4838" spans="1:7" x14ac:dyDescent="0.25">
      <c r="A4838" t="s">
        <v>1824</v>
      </c>
      <c r="B4838" t="s">
        <v>4013</v>
      </c>
      <c r="C4838" t="s">
        <v>553</v>
      </c>
      <c r="D4838" t="s">
        <v>528</v>
      </c>
      <c r="E4838">
        <v>82</v>
      </c>
      <c r="F4838">
        <v>516</v>
      </c>
      <c r="G4838">
        <v>2.1</v>
      </c>
    </row>
    <row r="4839" spans="1:7" x14ac:dyDescent="0.25">
      <c r="A4839" t="s">
        <v>1200</v>
      </c>
      <c r="B4839" t="s">
        <v>10216</v>
      </c>
      <c r="C4839" t="s">
        <v>553</v>
      </c>
      <c r="D4839" t="s">
        <v>528</v>
      </c>
      <c r="E4839">
        <v>40</v>
      </c>
      <c r="F4839">
        <v>1254</v>
      </c>
      <c r="G4839">
        <v>1.4</v>
      </c>
    </row>
    <row r="4840" spans="1:7" x14ac:dyDescent="0.25">
      <c r="A4840" t="s">
        <v>3896</v>
      </c>
      <c r="B4840" t="s">
        <v>9934</v>
      </c>
      <c r="C4840" t="s">
        <v>553</v>
      </c>
      <c r="D4840" t="s">
        <v>528</v>
      </c>
      <c r="E4840">
        <v>160</v>
      </c>
      <c r="F4840">
        <v>1064</v>
      </c>
      <c r="G4840">
        <v>1.5</v>
      </c>
    </row>
    <row r="4841" spans="1:7" x14ac:dyDescent="0.25">
      <c r="A4841" t="s">
        <v>1372</v>
      </c>
      <c r="B4841" t="s">
        <v>11030</v>
      </c>
      <c r="C4841" t="s">
        <v>553</v>
      </c>
      <c r="D4841" t="s">
        <v>528</v>
      </c>
      <c r="E4841">
        <v>57</v>
      </c>
      <c r="F4841">
        <v>657</v>
      </c>
      <c r="G4841">
        <v>0.60000000000000009</v>
      </c>
    </row>
    <row r="4842" spans="1:7" x14ac:dyDescent="0.25">
      <c r="A4842" t="s">
        <v>2834</v>
      </c>
      <c r="B4842" t="s">
        <v>11977</v>
      </c>
      <c r="C4842" t="s">
        <v>553</v>
      </c>
      <c r="D4842" t="s">
        <v>528</v>
      </c>
      <c r="E4842">
        <v>217</v>
      </c>
      <c r="F4842">
        <v>2647</v>
      </c>
      <c r="G4842">
        <v>1.3</v>
      </c>
    </row>
    <row r="4843" spans="1:7" x14ac:dyDescent="0.25">
      <c r="A4843" t="s">
        <v>5894</v>
      </c>
      <c r="B4843" t="s">
        <v>12423</v>
      </c>
      <c r="C4843" t="s">
        <v>553</v>
      </c>
      <c r="D4843" t="s">
        <v>528</v>
      </c>
      <c r="E4843">
        <v>74</v>
      </c>
      <c r="F4843">
        <v>1482</v>
      </c>
      <c r="G4843">
        <v>2.5</v>
      </c>
    </row>
    <row r="4844" spans="1:7" x14ac:dyDescent="0.25">
      <c r="A4844" t="s">
        <v>1744</v>
      </c>
      <c r="B4844" t="s">
        <v>11628</v>
      </c>
      <c r="C4844" t="s">
        <v>553</v>
      </c>
      <c r="D4844" t="s">
        <v>528</v>
      </c>
      <c r="E4844">
        <v>157</v>
      </c>
      <c r="F4844">
        <v>754</v>
      </c>
      <c r="G4844">
        <v>1.4</v>
      </c>
    </row>
    <row r="4845" spans="1:7" x14ac:dyDescent="0.25">
      <c r="A4845" t="s">
        <v>3625</v>
      </c>
      <c r="B4845" t="s">
        <v>3624</v>
      </c>
      <c r="C4845" t="s">
        <v>553</v>
      </c>
      <c r="D4845" t="s">
        <v>528</v>
      </c>
      <c r="E4845">
        <v>58</v>
      </c>
      <c r="F4845">
        <v>2130</v>
      </c>
      <c r="G4845">
        <v>2.7</v>
      </c>
    </row>
    <row r="4846" spans="1:7" x14ac:dyDescent="0.25">
      <c r="A4846" t="s">
        <v>10078</v>
      </c>
      <c r="B4846" t="s">
        <v>10077</v>
      </c>
      <c r="C4846" t="s">
        <v>553</v>
      </c>
      <c r="D4846" t="s">
        <v>528</v>
      </c>
      <c r="E4846">
        <v>42</v>
      </c>
      <c r="F4846">
        <v>392</v>
      </c>
      <c r="G4846">
        <v>3.1</v>
      </c>
    </row>
    <row r="4847" spans="1:7" x14ac:dyDescent="0.25">
      <c r="A4847" t="s">
        <v>4927</v>
      </c>
      <c r="B4847" t="s">
        <v>11975</v>
      </c>
      <c r="C4847" t="s">
        <v>553</v>
      </c>
      <c r="D4847" t="s">
        <v>528</v>
      </c>
      <c r="E4847">
        <v>85</v>
      </c>
      <c r="F4847">
        <v>2092</v>
      </c>
      <c r="G4847">
        <v>5.7</v>
      </c>
    </row>
    <row r="4848" spans="1:7" x14ac:dyDescent="0.25">
      <c r="A4848" t="s">
        <v>6262</v>
      </c>
      <c r="B4848" t="s">
        <v>11739</v>
      </c>
      <c r="C4848" t="s">
        <v>553</v>
      </c>
      <c r="D4848" t="s">
        <v>528</v>
      </c>
      <c r="E4848">
        <v>50</v>
      </c>
      <c r="F4848">
        <v>4483</v>
      </c>
      <c r="G4848">
        <v>2</v>
      </c>
    </row>
    <row r="4849" spans="1:7" x14ac:dyDescent="0.25">
      <c r="A4849" t="s">
        <v>9432</v>
      </c>
      <c r="B4849" t="s">
        <v>9431</v>
      </c>
      <c r="C4849" t="s">
        <v>553</v>
      </c>
      <c r="D4849" t="s">
        <v>528</v>
      </c>
      <c r="E4849">
        <v>170</v>
      </c>
      <c r="F4849">
        <v>2472</v>
      </c>
      <c r="G4849">
        <v>1.8</v>
      </c>
    </row>
    <row r="4850" spans="1:7" x14ac:dyDescent="0.25">
      <c r="A4850" t="s">
        <v>9194</v>
      </c>
      <c r="B4850" t="s">
        <v>9193</v>
      </c>
      <c r="C4850" t="s">
        <v>553</v>
      </c>
      <c r="D4850" t="s">
        <v>528</v>
      </c>
      <c r="E4850">
        <v>84</v>
      </c>
      <c r="F4850">
        <v>635</v>
      </c>
      <c r="G4850">
        <v>7.1</v>
      </c>
    </row>
    <row r="4851" spans="1:7" x14ac:dyDescent="0.25">
      <c r="A4851" t="s">
        <v>5481</v>
      </c>
      <c r="B4851" t="s">
        <v>8108</v>
      </c>
      <c r="C4851" t="s">
        <v>553</v>
      </c>
      <c r="D4851" t="s">
        <v>528</v>
      </c>
      <c r="E4851">
        <v>148</v>
      </c>
      <c r="F4851">
        <v>867</v>
      </c>
      <c r="G4851">
        <v>0.8</v>
      </c>
    </row>
    <row r="4852" spans="1:7" x14ac:dyDescent="0.25">
      <c r="A4852" t="s">
        <v>9414</v>
      </c>
      <c r="B4852" t="s">
        <v>9413</v>
      </c>
      <c r="C4852" t="s">
        <v>553</v>
      </c>
      <c r="D4852" t="s">
        <v>528</v>
      </c>
      <c r="E4852">
        <v>56</v>
      </c>
      <c r="F4852">
        <v>530</v>
      </c>
      <c r="G4852">
        <v>0.60000000000000009</v>
      </c>
    </row>
    <row r="4853" spans="1:7" x14ac:dyDescent="0.25">
      <c r="A4853" t="s">
        <v>4368</v>
      </c>
      <c r="B4853" t="s">
        <v>4367</v>
      </c>
      <c r="C4853" t="s">
        <v>646</v>
      </c>
      <c r="D4853" t="s">
        <v>503</v>
      </c>
      <c r="E4853">
        <v>63</v>
      </c>
      <c r="F4853">
        <v>800</v>
      </c>
      <c r="G4853">
        <v>39.4</v>
      </c>
    </row>
    <row r="4854" spans="1:7" x14ac:dyDescent="0.25">
      <c r="A4854" t="s">
        <v>6181</v>
      </c>
      <c r="B4854" t="s">
        <v>6180</v>
      </c>
      <c r="C4854" t="s">
        <v>646</v>
      </c>
      <c r="D4854" t="s">
        <v>503</v>
      </c>
      <c r="E4854">
        <v>106</v>
      </c>
      <c r="F4854">
        <v>343</v>
      </c>
      <c r="G4854">
        <v>3.1</v>
      </c>
    </row>
    <row r="4855" spans="1:7" x14ac:dyDescent="0.25">
      <c r="A4855" t="s">
        <v>5661</v>
      </c>
      <c r="B4855" t="s">
        <v>6489</v>
      </c>
      <c r="C4855" t="s">
        <v>646</v>
      </c>
      <c r="D4855" t="s">
        <v>503</v>
      </c>
      <c r="E4855">
        <v>58</v>
      </c>
      <c r="F4855">
        <v>1523</v>
      </c>
      <c r="G4855">
        <v>49.6</v>
      </c>
    </row>
    <row r="4856" spans="1:7" x14ac:dyDescent="0.25">
      <c r="A4856" t="s">
        <v>6578</v>
      </c>
      <c r="B4856" t="s">
        <v>6577</v>
      </c>
      <c r="C4856" t="s">
        <v>646</v>
      </c>
      <c r="D4856" t="s">
        <v>503</v>
      </c>
      <c r="E4856">
        <v>85</v>
      </c>
      <c r="F4856">
        <v>1075</v>
      </c>
      <c r="G4856">
        <v>2</v>
      </c>
    </row>
    <row r="4857" spans="1:7" x14ac:dyDescent="0.25">
      <c r="A4857" t="s">
        <v>5306</v>
      </c>
      <c r="B4857" t="s">
        <v>9968</v>
      </c>
      <c r="C4857" t="s">
        <v>646</v>
      </c>
      <c r="D4857" t="s">
        <v>503</v>
      </c>
      <c r="E4857">
        <v>82</v>
      </c>
      <c r="F4857">
        <v>1412</v>
      </c>
      <c r="G4857">
        <v>1.4</v>
      </c>
    </row>
    <row r="4858" spans="1:7" x14ac:dyDescent="0.25">
      <c r="A4858" t="s">
        <v>10276</v>
      </c>
      <c r="B4858" t="s">
        <v>10275</v>
      </c>
      <c r="C4858" t="s">
        <v>646</v>
      </c>
      <c r="D4858" t="s">
        <v>503</v>
      </c>
      <c r="E4858">
        <v>86</v>
      </c>
      <c r="F4858">
        <v>2241</v>
      </c>
      <c r="G4858">
        <v>1</v>
      </c>
    </row>
    <row r="4859" spans="1:7" x14ac:dyDescent="0.25">
      <c r="A4859" t="s">
        <v>2484</v>
      </c>
      <c r="B4859" t="s">
        <v>2483</v>
      </c>
      <c r="C4859" t="s">
        <v>646</v>
      </c>
      <c r="D4859" t="s">
        <v>503</v>
      </c>
      <c r="E4859">
        <v>73</v>
      </c>
      <c r="F4859">
        <v>2264</v>
      </c>
      <c r="G4859">
        <v>0.8</v>
      </c>
    </row>
    <row r="4860" spans="1:7" x14ac:dyDescent="0.25">
      <c r="A4860" t="s">
        <v>4712</v>
      </c>
      <c r="B4860" t="s">
        <v>6052</v>
      </c>
      <c r="C4860" t="s">
        <v>646</v>
      </c>
      <c r="D4860" t="s">
        <v>503</v>
      </c>
      <c r="E4860">
        <v>101</v>
      </c>
      <c r="F4860">
        <v>1095</v>
      </c>
      <c r="G4860">
        <v>14.2</v>
      </c>
    </row>
    <row r="4861" spans="1:7" x14ac:dyDescent="0.25">
      <c r="A4861" t="s">
        <v>9755</v>
      </c>
      <c r="B4861" t="s">
        <v>9754</v>
      </c>
      <c r="C4861" t="s">
        <v>646</v>
      </c>
      <c r="D4861" t="s">
        <v>503</v>
      </c>
      <c r="E4861">
        <v>118</v>
      </c>
      <c r="F4861">
        <v>1211</v>
      </c>
      <c r="G4861">
        <v>1.6</v>
      </c>
    </row>
    <row r="4862" spans="1:7" x14ac:dyDescent="0.25">
      <c r="A4862" t="s">
        <v>4821</v>
      </c>
      <c r="B4862" t="s">
        <v>10076</v>
      </c>
      <c r="C4862" t="s">
        <v>646</v>
      </c>
      <c r="D4862" t="s">
        <v>503</v>
      </c>
      <c r="E4862">
        <v>90</v>
      </c>
      <c r="F4862">
        <v>2987</v>
      </c>
      <c r="G4862">
        <v>2</v>
      </c>
    </row>
    <row r="4863" spans="1:7" x14ac:dyDescent="0.25">
      <c r="A4863" t="s">
        <v>2944</v>
      </c>
      <c r="B4863" t="s">
        <v>9169</v>
      </c>
      <c r="C4863" t="s">
        <v>646</v>
      </c>
      <c r="D4863" t="s">
        <v>503</v>
      </c>
      <c r="E4863">
        <v>94</v>
      </c>
      <c r="F4863">
        <v>368</v>
      </c>
      <c r="G4863">
        <v>4.2</v>
      </c>
    </row>
    <row r="4864" spans="1:7" x14ac:dyDescent="0.25">
      <c r="A4864" t="s">
        <v>4961</v>
      </c>
      <c r="B4864" t="s">
        <v>8873</v>
      </c>
      <c r="C4864" t="s">
        <v>646</v>
      </c>
      <c r="D4864" t="s">
        <v>503</v>
      </c>
      <c r="E4864">
        <v>63</v>
      </c>
      <c r="F4864">
        <v>1339</v>
      </c>
      <c r="G4864">
        <v>0.9</v>
      </c>
    </row>
    <row r="4865" spans="1:7" x14ac:dyDescent="0.25">
      <c r="A4865" t="s">
        <v>11803</v>
      </c>
      <c r="B4865" t="s">
        <v>2487</v>
      </c>
      <c r="C4865" t="s">
        <v>646</v>
      </c>
      <c r="D4865" t="s">
        <v>503</v>
      </c>
      <c r="E4865">
        <v>87</v>
      </c>
      <c r="F4865">
        <v>1191</v>
      </c>
      <c r="G4865">
        <v>10.4</v>
      </c>
    </row>
    <row r="4866" spans="1:7" x14ac:dyDescent="0.25">
      <c r="A4866" t="s">
        <v>647</v>
      </c>
      <c r="B4866" t="s">
        <v>7567</v>
      </c>
      <c r="C4866" t="s">
        <v>646</v>
      </c>
      <c r="D4866" t="s">
        <v>503</v>
      </c>
      <c r="E4866">
        <v>66</v>
      </c>
      <c r="F4866">
        <v>905</v>
      </c>
      <c r="G4866">
        <v>16.3</v>
      </c>
    </row>
    <row r="4867" spans="1:7" x14ac:dyDescent="0.25">
      <c r="A4867" t="s">
        <v>10444</v>
      </c>
      <c r="B4867" t="s">
        <v>10443</v>
      </c>
      <c r="C4867" t="s">
        <v>646</v>
      </c>
      <c r="D4867" t="s">
        <v>503</v>
      </c>
      <c r="E4867">
        <v>110</v>
      </c>
      <c r="F4867">
        <v>1174</v>
      </c>
      <c r="G4867">
        <v>1.1000000000000001</v>
      </c>
    </row>
    <row r="4868" spans="1:7" x14ac:dyDescent="0.25">
      <c r="A4868" t="s">
        <v>10395</v>
      </c>
      <c r="B4868" t="s">
        <v>9089</v>
      </c>
      <c r="C4868" t="s">
        <v>646</v>
      </c>
      <c r="D4868" t="s">
        <v>503</v>
      </c>
      <c r="E4868">
        <v>108</v>
      </c>
      <c r="F4868">
        <v>1635</v>
      </c>
      <c r="G4868">
        <v>0.70000000000000007</v>
      </c>
    </row>
    <row r="4869" spans="1:7" x14ac:dyDescent="0.25">
      <c r="A4869" t="s">
        <v>12227</v>
      </c>
      <c r="B4869" t="s">
        <v>12226</v>
      </c>
      <c r="C4869" t="s">
        <v>646</v>
      </c>
      <c r="D4869" t="s">
        <v>503</v>
      </c>
      <c r="E4869">
        <v>63</v>
      </c>
      <c r="F4869">
        <v>1222</v>
      </c>
      <c r="G4869">
        <v>0.8</v>
      </c>
    </row>
    <row r="4870" spans="1:7" x14ac:dyDescent="0.25">
      <c r="A4870" t="s">
        <v>12502</v>
      </c>
      <c r="B4870" t="s">
        <v>12501</v>
      </c>
      <c r="C4870" t="s">
        <v>646</v>
      </c>
      <c r="D4870" t="s">
        <v>503</v>
      </c>
      <c r="E4870">
        <v>115</v>
      </c>
      <c r="F4870">
        <v>960</v>
      </c>
      <c r="G4870">
        <v>2</v>
      </c>
    </row>
    <row r="4871" spans="1:7" x14ac:dyDescent="0.25">
      <c r="A4871" t="s">
        <v>4461</v>
      </c>
      <c r="B4871" t="s">
        <v>4460</v>
      </c>
      <c r="C4871" t="s">
        <v>646</v>
      </c>
      <c r="D4871" t="s">
        <v>503</v>
      </c>
      <c r="E4871">
        <v>67</v>
      </c>
      <c r="F4871">
        <v>665</v>
      </c>
      <c r="G4871">
        <v>1</v>
      </c>
    </row>
    <row r="4872" spans="1:7" x14ac:dyDescent="0.25">
      <c r="A4872" t="s">
        <v>6278</v>
      </c>
      <c r="B4872" t="s">
        <v>6277</v>
      </c>
      <c r="C4872" t="s">
        <v>646</v>
      </c>
      <c r="D4872" t="s">
        <v>503</v>
      </c>
      <c r="E4872">
        <v>104</v>
      </c>
      <c r="F4872">
        <v>1329</v>
      </c>
      <c r="G4872">
        <v>0.8</v>
      </c>
    </row>
    <row r="4873" spans="1:7" x14ac:dyDescent="0.25">
      <c r="A4873" t="s">
        <v>1094</v>
      </c>
      <c r="B4873" t="s">
        <v>3943</v>
      </c>
      <c r="C4873" t="s">
        <v>646</v>
      </c>
      <c r="D4873" t="s">
        <v>503</v>
      </c>
      <c r="E4873">
        <v>89</v>
      </c>
      <c r="F4873">
        <v>1008</v>
      </c>
      <c r="G4873">
        <v>12.7</v>
      </c>
    </row>
    <row r="4874" spans="1:7" x14ac:dyDescent="0.25">
      <c r="A4874" t="s">
        <v>7840</v>
      </c>
      <c r="B4874" t="s">
        <v>7839</v>
      </c>
      <c r="C4874" t="s">
        <v>646</v>
      </c>
      <c r="D4874" t="s">
        <v>503</v>
      </c>
      <c r="E4874">
        <v>120</v>
      </c>
      <c r="F4874">
        <v>2750</v>
      </c>
      <c r="G4874">
        <v>0.8</v>
      </c>
    </row>
    <row r="4875" spans="1:7" x14ac:dyDescent="0.25">
      <c r="A4875" t="s">
        <v>8549</v>
      </c>
      <c r="B4875" t="s">
        <v>11001</v>
      </c>
      <c r="C4875" t="s">
        <v>646</v>
      </c>
      <c r="D4875" t="s">
        <v>503</v>
      </c>
      <c r="E4875">
        <v>99</v>
      </c>
      <c r="F4875">
        <v>548</v>
      </c>
      <c r="G4875">
        <v>8.4</v>
      </c>
    </row>
    <row r="4876" spans="1:7" x14ac:dyDescent="0.25">
      <c r="A4876" t="s">
        <v>11959</v>
      </c>
      <c r="B4876" t="s">
        <v>11958</v>
      </c>
      <c r="C4876" t="s">
        <v>646</v>
      </c>
      <c r="D4876" t="s">
        <v>503</v>
      </c>
      <c r="E4876">
        <v>107</v>
      </c>
      <c r="F4876">
        <v>1909</v>
      </c>
      <c r="G4876">
        <v>0.9</v>
      </c>
    </row>
    <row r="4877" spans="1:7" x14ac:dyDescent="0.25">
      <c r="A4877" t="s">
        <v>5347</v>
      </c>
      <c r="B4877" t="s">
        <v>5346</v>
      </c>
      <c r="C4877" t="s">
        <v>646</v>
      </c>
      <c r="D4877" t="s">
        <v>503</v>
      </c>
      <c r="E4877">
        <v>110</v>
      </c>
      <c r="F4877">
        <v>1056</v>
      </c>
      <c r="G4877">
        <v>1</v>
      </c>
    </row>
    <row r="4878" spans="1:7" x14ac:dyDescent="0.25">
      <c r="A4878" t="s">
        <v>1974</v>
      </c>
      <c r="B4878" t="s">
        <v>1973</v>
      </c>
      <c r="C4878" t="s">
        <v>646</v>
      </c>
      <c r="D4878" t="s">
        <v>503</v>
      </c>
      <c r="E4878">
        <v>98</v>
      </c>
      <c r="F4878">
        <v>1002</v>
      </c>
      <c r="G4878">
        <v>7.5</v>
      </c>
    </row>
    <row r="4879" spans="1:7" x14ac:dyDescent="0.25">
      <c r="A4879" t="s">
        <v>10680</v>
      </c>
      <c r="B4879" t="s">
        <v>10679</v>
      </c>
      <c r="C4879" t="s">
        <v>646</v>
      </c>
      <c r="D4879" t="s">
        <v>503</v>
      </c>
      <c r="E4879">
        <v>178</v>
      </c>
      <c r="F4879">
        <v>1541</v>
      </c>
      <c r="G4879">
        <v>0.30000000000000004</v>
      </c>
    </row>
    <row r="4880" spans="1:7" x14ac:dyDescent="0.25">
      <c r="A4880" t="s">
        <v>8257</v>
      </c>
      <c r="B4880" t="s">
        <v>8256</v>
      </c>
      <c r="C4880" t="s">
        <v>646</v>
      </c>
      <c r="D4880" t="s">
        <v>503</v>
      </c>
      <c r="E4880">
        <v>135</v>
      </c>
      <c r="F4880">
        <v>2084</v>
      </c>
      <c r="G4880">
        <v>0.60000000000000009</v>
      </c>
    </row>
    <row r="4881" spans="1:7" x14ac:dyDescent="0.25">
      <c r="A4881" t="s">
        <v>1054</v>
      </c>
      <c r="B4881" t="s">
        <v>1053</v>
      </c>
      <c r="C4881" t="s">
        <v>646</v>
      </c>
      <c r="D4881" t="s">
        <v>503</v>
      </c>
      <c r="E4881">
        <v>59</v>
      </c>
      <c r="F4881">
        <v>877</v>
      </c>
      <c r="G4881">
        <v>0.60000000000000009</v>
      </c>
    </row>
    <row r="4882" spans="1:7" x14ac:dyDescent="0.25">
      <c r="A4882" t="s">
        <v>952</v>
      </c>
      <c r="B4882" t="s">
        <v>3028</v>
      </c>
      <c r="C4882" t="s">
        <v>646</v>
      </c>
      <c r="D4882" t="s">
        <v>503</v>
      </c>
      <c r="E4882">
        <v>127</v>
      </c>
      <c r="F4882">
        <v>1473</v>
      </c>
      <c r="G4882">
        <v>12.3</v>
      </c>
    </row>
    <row r="4883" spans="1:7" x14ac:dyDescent="0.25">
      <c r="A4883" t="s">
        <v>4730</v>
      </c>
      <c r="B4883" t="s">
        <v>4729</v>
      </c>
      <c r="C4883" t="s">
        <v>646</v>
      </c>
      <c r="D4883" t="s">
        <v>503</v>
      </c>
      <c r="E4883">
        <v>119</v>
      </c>
      <c r="F4883">
        <v>1770</v>
      </c>
      <c r="G4883">
        <v>1.5</v>
      </c>
    </row>
    <row r="4884" spans="1:7" x14ac:dyDescent="0.25">
      <c r="A4884" t="s">
        <v>8818</v>
      </c>
      <c r="B4884" t="s">
        <v>8817</v>
      </c>
      <c r="C4884" t="s">
        <v>646</v>
      </c>
      <c r="D4884" t="s">
        <v>503</v>
      </c>
      <c r="E4884">
        <v>113</v>
      </c>
      <c r="F4884">
        <v>613</v>
      </c>
      <c r="G4884">
        <v>2.2000000000000002</v>
      </c>
    </row>
    <row r="4885" spans="1:7" x14ac:dyDescent="0.25">
      <c r="A4885" t="s">
        <v>851</v>
      </c>
      <c r="B4885" t="s">
        <v>8971</v>
      </c>
      <c r="C4885" t="s">
        <v>646</v>
      </c>
      <c r="D4885" t="s">
        <v>503</v>
      </c>
      <c r="E4885">
        <v>114</v>
      </c>
      <c r="F4885">
        <v>1373</v>
      </c>
      <c r="G4885">
        <v>3.2</v>
      </c>
    </row>
    <row r="4886" spans="1:7" x14ac:dyDescent="0.25">
      <c r="A4886" t="s">
        <v>1390</v>
      </c>
      <c r="B4886" t="s">
        <v>8437</v>
      </c>
      <c r="C4886" t="s">
        <v>646</v>
      </c>
      <c r="D4886" t="s">
        <v>503</v>
      </c>
      <c r="E4886">
        <v>93</v>
      </c>
      <c r="F4886">
        <v>1823</v>
      </c>
      <c r="G4886">
        <v>2.4</v>
      </c>
    </row>
    <row r="4887" spans="1:7" x14ac:dyDescent="0.25">
      <c r="A4887" t="s">
        <v>1174</v>
      </c>
      <c r="B4887" t="s">
        <v>4970</v>
      </c>
      <c r="C4887" t="s">
        <v>646</v>
      </c>
      <c r="D4887" t="s">
        <v>503</v>
      </c>
      <c r="E4887">
        <v>90</v>
      </c>
      <c r="F4887">
        <v>532</v>
      </c>
      <c r="G4887">
        <v>1.7000000000000002</v>
      </c>
    </row>
    <row r="4888" spans="1:7" x14ac:dyDescent="0.25">
      <c r="A4888" t="s">
        <v>4168</v>
      </c>
      <c r="B4888" t="s">
        <v>11425</v>
      </c>
      <c r="C4888" t="s">
        <v>646</v>
      </c>
      <c r="D4888" t="s">
        <v>503</v>
      </c>
      <c r="E4888">
        <v>114</v>
      </c>
      <c r="F4888">
        <v>993</v>
      </c>
      <c r="G4888">
        <v>3.1</v>
      </c>
    </row>
    <row r="4889" spans="1:7" x14ac:dyDescent="0.25">
      <c r="A4889" t="s">
        <v>6480</v>
      </c>
      <c r="B4889" t="s">
        <v>9118</v>
      </c>
      <c r="C4889" t="s">
        <v>646</v>
      </c>
      <c r="D4889" t="s">
        <v>503</v>
      </c>
      <c r="E4889">
        <v>88</v>
      </c>
      <c r="F4889">
        <v>1992</v>
      </c>
      <c r="G4889">
        <v>16.2</v>
      </c>
    </row>
    <row r="4890" spans="1:7" x14ac:dyDescent="0.25">
      <c r="A4890" t="s">
        <v>5038</v>
      </c>
      <c r="B4890" t="s">
        <v>5037</v>
      </c>
      <c r="C4890" t="s">
        <v>646</v>
      </c>
      <c r="D4890" t="s">
        <v>503</v>
      </c>
      <c r="E4890">
        <v>148</v>
      </c>
      <c r="F4890">
        <v>2342</v>
      </c>
      <c r="G4890">
        <v>1.6</v>
      </c>
    </row>
    <row r="4891" spans="1:7" x14ac:dyDescent="0.25">
      <c r="A4891" t="s">
        <v>2521</v>
      </c>
      <c r="B4891" t="s">
        <v>2520</v>
      </c>
      <c r="C4891" t="s">
        <v>646</v>
      </c>
      <c r="D4891" t="s">
        <v>503</v>
      </c>
      <c r="E4891">
        <v>102</v>
      </c>
      <c r="F4891">
        <v>1668</v>
      </c>
      <c r="G4891">
        <v>3.7</v>
      </c>
    </row>
    <row r="4892" spans="1:7" x14ac:dyDescent="0.25">
      <c r="A4892" t="s">
        <v>6211</v>
      </c>
      <c r="B4892" t="s">
        <v>11078</v>
      </c>
      <c r="C4892" t="s">
        <v>646</v>
      </c>
      <c r="D4892" t="s">
        <v>503</v>
      </c>
      <c r="E4892">
        <v>125</v>
      </c>
      <c r="F4892">
        <v>1919</v>
      </c>
      <c r="G4892">
        <v>1.8</v>
      </c>
    </row>
    <row r="4893" spans="1:7" x14ac:dyDescent="0.25">
      <c r="A4893" t="s">
        <v>1989</v>
      </c>
      <c r="B4893" t="s">
        <v>11155</v>
      </c>
      <c r="C4893" t="s">
        <v>646</v>
      </c>
      <c r="D4893" t="s">
        <v>503</v>
      </c>
      <c r="E4893">
        <v>83</v>
      </c>
      <c r="F4893">
        <v>1208</v>
      </c>
      <c r="G4893">
        <v>28.1</v>
      </c>
    </row>
    <row r="4894" spans="1:7" x14ac:dyDescent="0.25">
      <c r="A4894" t="s">
        <v>6218</v>
      </c>
      <c r="B4894" t="s">
        <v>6217</v>
      </c>
      <c r="C4894" t="s">
        <v>646</v>
      </c>
      <c r="D4894" t="s">
        <v>503</v>
      </c>
      <c r="E4894">
        <v>53</v>
      </c>
      <c r="F4894">
        <v>438</v>
      </c>
      <c r="G4894">
        <v>4.2</v>
      </c>
    </row>
    <row r="4895" spans="1:7" x14ac:dyDescent="0.25">
      <c r="A4895" t="s">
        <v>9308</v>
      </c>
      <c r="B4895" t="s">
        <v>9307</v>
      </c>
      <c r="C4895" t="s">
        <v>646</v>
      </c>
      <c r="D4895" t="s">
        <v>503</v>
      </c>
      <c r="E4895">
        <v>101</v>
      </c>
      <c r="F4895">
        <v>535</v>
      </c>
      <c r="G4895">
        <v>5.5</v>
      </c>
    </row>
    <row r="4896" spans="1:7" x14ac:dyDescent="0.25">
      <c r="A4896" t="s">
        <v>6547</v>
      </c>
      <c r="B4896" t="s">
        <v>6546</v>
      </c>
      <c r="C4896" t="s">
        <v>646</v>
      </c>
      <c r="D4896" t="s">
        <v>503</v>
      </c>
      <c r="E4896">
        <v>81</v>
      </c>
      <c r="F4896">
        <v>414</v>
      </c>
      <c r="G4896">
        <v>6</v>
      </c>
    </row>
    <row r="4897" spans="1:7" x14ac:dyDescent="0.25">
      <c r="A4897" t="s">
        <v>2817</v>
      </c>
      <c r="B4897" t="s">
        <v>2816</v>
      </c>
      <c r="C4897" t="s">
        <v>646</v>
      </c>
      <c r="D4897" t="s">
        <v>503</v>
      </c>
      <c r="E4897">
        <v>107</v>
      </c>
      <c r="F4897">
        <v>1079</v>
      </c>
      <c r="G4897">
        <v>2</v>
      </c>
    </row>
    <row r="4898" spans="1:7" x14ac:dyDescent="0.25">
      <c r="A4898" t="s">
        <v>5699</v>
      </c>
      <c r="B4898" t="s">
        <v>5698</v>
      </c>
      <c r="C4898" t="s">
        <v>646</v>
      </c>
      <c r="D4898" t="s">
        <v>503</v>
      </c>
      <c r="E4898">
        <v>106</v>
      </c>
      <c r="F4898">
        <v>534</v>
      </c>
      <c r="G4898">
        <v>7.5</v>
      </c>
    </row>
    <row r="4899" spans="1:7" x14ac:dyDescent="0.25">
      <c r="A4899" t="s">
        <v>3300</v>
      </c>
      <c r="B4899" t="s">
        <v>3299</v>
      </c>
      <c r="C4899" t="s">
        <v>646</v>
      </c>
      <c r="D4899" t="s">
        <v>503</v>
      </c>
      <c r="E4899">
        <v>95</v>
      </c>
      <c r="F4899">
        <v>402</v>
      </c>
      <c r="G4899">
        <v>14.8</v>
      </c>
    </row>
    <row r="4900" spans="1:7" x14ac:dyDescent="0.25">
      <c r="A4900" t="s">
        <v>8471</v>
      </c>
      <c r="B4900" t="s">
        <v>8470</v>
      </c>
      <c r="C4900" t="s">
        <v>646</v>
      </c>
      <c r="D4900" t="s">
        <v>503</v>
      </c>
      <c r="E4900">
        <v>80</v>
      </c>
      <c r="F4900">
        <v>430</v>
      </c>
      <c r="G4900">
        <v>15.5</v>
      </c>
    </row>
    <row r="4901" spans="1:7" x14ac:dyDescent="0.25">
      <c r="A4901" t="s">
        <v>5175</v>
      </c>
      <c r="B4901" t="s">
        <v>5318</v>
      </c>
      <c r="C4901" t="s">
        <v>646</v>
      </c>
      <c r="D4901" t="s">
        <v>503</v>
      </c>
      <c r="E4901">
        <v>68</v>
      </c>
      <c r="F4901">
        <v>1023</v>
      </c>
      <c r="G4901">
        <v>20.100000000000001</v>
      </c>
    </row>
    <row r="4902" spans="1:7" x14ac:dyDescent="0.25">
      <c r="A4902" t="s">
        <v>6802</v>
      </c>
      <c r="B4902" t="s">
        <v>6404</v>
      </c>
      <c r="C4902" t="s">
        <v>646</v>
      </c>
      <c r="D4902" t="s">
        <v>503</v>
      </c>
      <c r="E4902">
        <v>70</v>
      </c>
      <c r="F4902">
        <v>614</v>
      </c>
      <c r="G4902">
        <v>22.2</v>
      </c>
    </row>
    <row r="4903" spans="1:7" x14ac:dyDescent="0.25">
      <c r="A4903" t="s">
        <v>4930</v>
      </c>
      <c r="B4903" t="s">
        <v>7000</v>
      </c>
      <c r="C4903" t="s">
        <v>646</v>
      </c>
      <c r="D4903" t="s">
        <v>503</v>
      </c>
      <c r="E4903">
        <v>69</v>
      </c>
      <c r="F4903">
        <v>381</v>
      </c>
      <c r="G4903">
        <v>13.9</v>
      </c>
    </row>
    <row r="4904" spans="1:7" x14ac:dyDescent="0.25">
      <c r="A4904" t="s">
        <v>3223</v>
      </c>
      <c r="B4904" t="s">
        <v>10248</v>
      </c>
      <c r="C4904" t="s">
        <v>646</v>
      </c>
      <c r="D4904" t="s">
        <v>503</v>
      </c>
      <c r="E4904">
        <v>108</v>
      </c>
      <c r="F4904">
        <v>1550</v>
      </c>
      <c r="G4904">
        <v>8.1</v>
      </c>
    </row>
    <row r="4905" spans="1:7" x14ac:dyDescent="0.25">
      <c r="A4905" t="s">
        <v>4224</v>
      </c>
      <c r="B4905" t="s">
        <v>5008</v>
      </c>
      <c r="C4905" t="s">
        <v>646</v>
      </c>
      <c r="D4905" t="s">
        <v>503</v>
      </c>
      <c r="E4905">
        <v>127</v>
      </c>
      <c r="F4905">
        <v>900</v>
      </c>
      <c r="G4905">
        <v>8</v>
      </c>
    </row>
    <row r="4906" spans="1:7" x14ac:dyDescent="0.25">
      <c r="A4906" t="s">
        <v>3459</v>
      </c>
      <c r="B4906" t="s">
        <v>9535</v>
      </c>
      <c r="C4906" t="s">
        <v>646</v>
      </c>
      <c r="D4906" t="s">
        <v>503</v>
      </c>
      <c r="E4906">
        <v>76</v>
      </c>
      <c r="F4906">
        <v>697</v>
      </c>
      <c r="G4906">
        <v>8.3000000000000007</v>
      </c>
    </row>
    <row r="4907" spans="1:7" x14ac:dyDescent="0.25">
      <c r="A4907" t="s">
        <v>1310</v>
      </c>
      <c r="B4907" t="s">
        <v>8744</v>
      </c>
      <c r="C4907" t="s">
        <v>646</v>
      </c>
      <c r="D4907" t="s">
        <v>503</v>
      </c>
      <c r="E4907">
        <v>69</v>
      </c>
      <c r="F4907">
        <v>401</v>
      </c>
      <c r="G4907">
        <v>4.8</v>
      </c>
    </row>
    <row r="4908" spans="1:7" x14ac:dyDescent="0.25">
      <c r="A4908" t="s">
        <v>5828</v>
      </c>
      <c r="B4908" t="s">
        <v>12321</v>
      </c>
      <c r="C4908" t="s">
        <v>646</v>
      </c>
      <c r="D4908" t="s">
        <v>503</v>
      </c>
      <c r="E4908">
        <v>115</v>
      </c>
      <c r="F4908">
        <v>1001</v>
      </c>
      <c r="G4908">
        <v>9.1</v>
      </c>
    </row>
    <row r="4909" spans="1:7" x14ac:dyDescent="0.25">
      <c r="A4909" t="s">
        <v>7483</v>
      </c>
      <c r="B4909" t="s">
        <v>7482</v>
      </c>
      <c r="C4909" t="s">
        <v>646</v>
      </c>
      <c r="D4909" t="s">
        <v>503</v>
      </c>
      <c r="E4909">
        <v>71</v>
      </c>
      <c r="F4909">
        <v>830</v>
      </c>
      <c r="G4909">
        <v>24.1</v>
      </c>
    </row>
    <row r="4910" spans="1:7" x14ac:dyDescent="0.25">
      <c r="A4910" t="s">
        <v>9442</v>
      </c>
      <c r="B4910" t="s">
        <v>9441</v>
      </c>
      <c r="C4910" t="s">
        <v>646</v>
      </c>
      <c r="D4910" t="s">
        <v>503</v>
      </c>
      <c r="E4910">
        <v>109</v>
      </c>
      <c r="F4910">
        <v>1303</v>
      </c>
      <c r="G4910">
        <v>6.5</v>
      </c>
    </row>
    <row r="4911" spans="1:7" x14ac:dyDescent="0.25">
      <c r="A4911" t="s">
        <v>3287</v>
      </c>
      <c r="B4911" t="s">
        <v>4391</v>
      </c>
      <c r="C4911" t="s">
        <v>646</v>
      </c>
      <c r="D4911" t="s">
        <v>503</v>
      </c>
      <c r="E4911">
        <v>76</v>
      </c>
      <c r="F4911">
        <v>2994</v>
      </c>
      <c r="G4911">
        <v>18.5</v>
      </c>
    </row>
    <row r="4912" spans="1:7" x14ac:dyDescent="0.25">
      <c r="A4912" t="s">
        <v>11961</v>
      </c>
      <c r="B4912" t="s">
        <v>11960</v>
      </c>
      <c r="C4912" t="s">
        <v>646</v>
      </c>
      <c r="D4912" t="s">
        <v>503</v>
      </c>
      <c r="E4912">
        <v>103</v>
      </c>
      <c r="F4912">
        <v>17237</v>
      </c>
      <c r="G4912">
        <v>15.3</v>
      </c>
    </row>
    <row r="4913" spans="1:7" x14ac:dyDescent="0.25">
      <c r="A4913" t="s">
        <v>7101</v>
      </c>
      <c r="B4913" t="s">
        <v>7587</v>
      </c>
      <c r="C4913" t="s">
        <v>646</v>
      </c>
      <c r="D4913" t="s">
        <v>503</v>
      </c>
      <c r="E4913">
        <v>68</v>
      </c>
      <c r="F4913">
        <v>1659</v>
      </c>
      <c r="G4913">
        <v>12.2</v>
      </c>
    </row>
    <row r="4914" spans="1:7" x14ac:dyDescent="0.25">
      <c r="A4914" t="s">
        <v>1191</v>
      </c>
      <c r="B4914" t="s">
        <v>10634</v>
      </c>
      <c r="C4914" t="s">
        <v>646</v>
      </c>
      <c r="D4914" t="s">
        <v>503</v>
      </c>
      <c r="E4914">
        <v>150</v>
      </c>
      <c r="F4914">
        <v>1739</v>
      </c>
      <c r="G4914">
        <v>4.3</v>
      </c>
    </row>
    <row r="4915" spans="1:7" x14ac:dyDescent="0.25">
      <c r="A4915" t="s">
        <v>11224</v>
      </c>
      <c r="B4915" t="s">
        <v>11223</v>
      </c>
      <c r="C4915" t="s">
        <v>646</v>
      </c>
      <c r="D4915" t="s">
        <v>503</v>
      </c>
      <c r="E4915">
        <v>108</v>
      </c>
      <c r="F4915">
        <v>1566</v>
      </c>
      <c r="G4915">
        <v>20.399999999999999</v>
      </c>
    </row>
    <row r="4916" spans="1:7" x14ac:dyDescent="0.25">
      <c r="A4916" t="s">
        <v>7192</v>
      </c>
      <c r="B4916" t="s">
        <v>7191</v>
      </c>
      <c r="C4916" t="s">
        <v>646</v>
      </c>
      <c r="D4916" t="s">
        <v>503</v>
      </c>
      <c r="E4916">
        <v>104</v>
      </c>
      <c r="F4916">
        <v>1359</v>
      </c>
      <c r="G4916">
        <v>35.299999999999997</v>
      </c>
    </row>
    <row r="4917" spans="1:7" x14ac:dyDescent="0.25">
      <c r="A4917" t="s">
        <v>9718</v>
      </c>
      <c r="B4917" t="s">
        <v>9717</v>
      </c>
      <c r="C4917" t="s">
        <v>646</v>
      </c>
      <c r="D4917" t="s">
        <v>503</v>
      </c>
      <c r="E4917">
        <v>68</v>
      </c>
      <c r="F4917">
        <v>555</v>
      </c>
      <c r="G4917">
        <v>20.5</v>
      </c>
    </row>
    <row r="4918" spans="1:7" x14ac:dyDescent="0.25">
      <c r="A4918" t="s">
        <v>11839</v>
      </c>
      <c r="B4918" t="s">
        <v>11838</v>
      </c>
      <c r="C4918" t="s">
        <v>646</v>
      </c>
      <c r="D4918" t="s">
        <v>503</v>
      </c>
      <c r="E4918">
        <v>42</v>
      </c>
      <c r="F4918">
        <v>608</v>
      </c>
      <c r="G4918">
        <v>12</v>
      </c>
    </row>
    <row r="4919" spans="1:7" x14ac:dyDescent="0.25">
      <c r="A4919" t="s">
        <v>6571</v>
      </c>
      <c r="B4919" t="s">
        <v>7288</v>
      </c>
      <c r="C4919" t="s">
        <v>646</v>
      </c>
      <c r="D4919" t="s">
        <v>503</v>
      </c>
      <c r="E4919">
        <v>122</v>
      </c>
      <c r="F4919">
        <v>2418</v>
      </c>
      <c r="G4919">
        <v>7.8</v>
      </c>
    </row>
    <row r="4920" spans="1:7" x14ac:dyDescent="0.25">
      <c r="A4920" t="s">
        <v>6910</v>
      </c>
      <c r="B4920" t="s">
        <v>6909</v>
      </c>
      <c r="C4920" t="s">
        <v>646</v>
      </c>
      <c r="D4920" t="s">
        <v>503</v>
      </c>
      <c r="E4920">
        <v>81</v>
      </c>
      <c r="F4920">
        <v>1456</v>
      </c>
      <c r="G4920">
        <v>21.4</v>
      </c>
    </row>
    <row r="4921" spans="1:7" x14ac:dyDescent="0.25">
      <c r="A4921" t="s">
        <v>1853</v>
      </c>
      <c r="B4921" t="s">
        <v>2296</v>
      </c>
      <c r="C4921" t="s">
        <v>646</v>
      </c>
      <c r="D4921" t="s">
        <v>503</v>
      </c>
      <c r="E4921">
        <v>92</v>
      </c>
      <c r="F4921">
        <v>573</v>
      </c>
      <c r="G4921">
        <v>3.2</v>
      </c>
    </row>
    <row r="4922" spans="1:7" x14ac:dyDescent="0.25">
      <c r="A4922" t="s">
        <v>3318</v>
      </c>
      <c r="B4922" t="s">
        <v>12619</v>
      </c>
      <c r="C4922" t="s">
        <v>646</v>
      </c>
      <c r="D4922" t="s">
        <v>503</v>
      </c>
      <c r="E4922">
        <v>71</v>
      </c>
      <c r="F4922">
        <v>579</v>
      </c>
      <c r="G4922">
        <v>20.2</v>
      </c>
    </row>
    <row r="4923" spans="1:7" x14ac:dyDescent="0.25">
      <c r="A4923" t="s">
        <v>2906</v>
      </c>
      <c r="B4923" t="s">
        <v>12372</v>
      </c>
      <c r="C4923" t="s">
        <v>646</v>
      </c>
      <c r="D4923" t="s">
        <v>503</v>
      </c>
      <c r="E4923">
        <v>68</v>
      </c>
      <c r="F4923">
        <v>1509</v>
      </c>
      <c r="G4923">
        <v>11.1</v>
      </c>
    </row>
    <row r="4924" spans="1:7" x14ac:dyDescent="0.25">
      <c r="A4924" t="s">
        <v>10434</v>
      </c>
      <c r="B4924" t="s">
        <v>10433</v>
      </c>
      <c r="C4924" t="s">
        <v>646</v>
      </c>
      <c r="D4924" t="s">
        <v>503</v>
      </c>
      <c r="E4924">
        <v>75</v>
      </c>
      <c r="F4924">
        <v>779</v>
      </c>
      <c r="G4924">
        <v>24.3</v>
      </c>
    </row>
    <row r="4925" spans="1:7" x14ac:dyDescent="0.25">
      <c r="A4925" t="s">
        <v>10138</v>
      </c>
      <c r="B4925" t="s">
        <v>10137</v>
      </c>
      <c r="C4925" t="s">
        <v>646</v>
      </c>
      <c r="D4925" t="s">
        <v>503</v>
      </c>
      <c r="E4925">
        <v>87</v>
      </c>
      <c r="F4925">
        <v>731</v>
      </c>
      <c r="G4925">
        <v>6.4</v>
      </c>
    </row>
    <row r="4926" spans="1:7" x14ac:dyDescent="0.25">
      <c r="A4926" t="s">
        <v>3205</v>
      </c>
      <c r="B4926" t="s">
        <v>3685</v>
      </c>
      <c r="C4926" t="s">
        <v>646</v>
      </c>
      <c r="D4926" t="s">
        <v>503</v>
      </c>
      <c r="E4926">
        <v>94</v>
      </c>
      <c r="F4926">
        <v>1124</v>
      </c>
      <c r="G4926">
        <v>3.5</v>
      </c>
    </row>
    <row r="4927" spans="1:7" x14ac:dyDescent="0.25">
      <c r="A4927" t="s">
        <v>3476</v>
      </c>
      <c r="B4927" t="s">
        <v>11360</v>
      </c>
      <c r="C4927" t="s">
        <v>646</v>
      </c>
      <c r="D4927" t="s">
        <v>503</v>
      </c>
      <c r="E4927">
        <v>59</v>
      </c>
      <c r="F4927">
        <v>309</v>
      </c>
      <c r="G4927">
        <v>5.7</v>
      </c>
    </row>
    <row r="4928" spans="1:7" x14ac:dyDescent="0.25">
      <c r="A4928" t="s">
        <v>9152</v>
      </c>
      <c r="B4928" t="s">
        <v>11573</v>
      </c>
      <c r="C4928" t="s">
        <v>646</v>
      </c>
      <c r="D4928" t="s">
        <v>503</v>
      </c>
      <c r="E4928">
        <v>104</v>
      </c>
      <c r="F4928">
        <v>2756</v>
      </c>
      <c r="G4928">
        <v>5.6</v>
      </c>
    </row>
    <row r="4929" spans="1:7" x14ac:dyDescent="0.25">
      <c r="A4929" t="s">
        <v>4987</v>
      </c>
      <c r="B4929" t="s">
        <v>6470</v>
      </c>
      <c r="C4929" t="s">
        <v>646</v>
      </c>
      <c r="D4929" t="s">
        <v>503</v>
      </c>
      <c r="E4929">
        <v>81</v>
      </c>
      <c r="F4929">
        <v>1092</v>
      </c>
      <c r="G4929">
        <v>4.8</v>
      </c>
    </row>
    <row r="4930" spans="1:7" x14ac:dyDescent="0.25">
      <c r="A4930" t="s">
        <v>1692</v>
      </c>
      <c r="B4930" t="s">
        <v>11971</v>
      </c>
      <c r="C4930" t="s">
        <v>646</v>
      </c>
      <c r="D4930" t="s">
        <v>503</v>
      </c>
      <c r="E4930">
        <v>63</v>
      </c>
      <c r="F4930">
        <v>213</v>
      </c>
      <c r="G4930">
        <v>2.4</v>
      </c>
    </row>
    <row r="4931" spans="1:7" x14ac:dyDescent="0.25">
      <c r="A4931" t="s">
        <v>9629</v>
      </c>
      <c r="B4931" t="s">
        <v>9628</v>
      </c>
      <c r="C4931" t="s">
        <v>646</v>
      </c>
      <c r="D4931" t="s">
        <v>503</v>
      </c>
      <c r="E4931">
        <v>53</v>
      </c>
      <c r="F4931">
        <v>1601</v>
      </c>
      <c r="G4931">
        <v>52.6</v>
      </c>
    </row>
    <row r="4932" spans="1:7" x14ac:dyDescent="0.25">
      <c r="A4932" t="s">
        <v>879</v>
      </c>
      <c r="B4932" t="s">
        <v>11726</v>
      </c>
      <c r="C4932" t="s">
        <v>646</v>
      </c>
      <c r="D4932" t="s">
        <v>503</v>
      </c>
      <c r="E4932">
        <v>168</v>
      </c>
      <c r="F4932">
        <v>1105</v>
      </c>
      <c r="G4932">
        <v>2.1</v>
      </c>
    </row>
    <row r="4933" spans="1:7" x14ac:dyDescent="0.25">
      <c r="A4933" t="s">
        <v>3480</v>
      </c>
      <c r="B4933" t="s">
        <v>9827</v>
      </c>
      <c r="C4933" t="s">
        <v>646</v>
      </c>
      <c r="D4933" t="s">
        <v>503</v>
      </c>
      <c r="E4933">
        <v>104</v>
      </c>
      <c r="F4933">
        <v>1286</v>
      </c>
      <c r="G4933">
        <v>2.8</v>
      </c>
    </row>
    <row r="4934" spans="1:7" x14ac:dyDescent="0.25">
      <c r="A4934" t="s">
        <v>778</v>
      </c>
      <c r="B4934" t="s">
        <v>7743</v>
      </c>
      <c r="C4934" t="s">
        <v>646</v>
      </c>
      <c r="D4934" t="s">
        <v>503</v>
      </c>
      <c r="E4934">
        <v>111</v>
      </c>
      <c r="F4934">
        <v>1206</v>
      </c>
      <c r="G4934">
        <v>2.8</v>
      </c>
    </row>
    <row r="4935" spans="1:7" x14ac:dyDescent="0.25">
      <c r="A4935" t="s">
        <v>4102</v>
      </c>
      <c r="B4935" t="s">
        <v>9079</v>
      </c>
      <c r="C4935" t="s">
        <v>646</v>
      </c>
      <c r="D4935" t="s">
        <v>503</v>
      </c>
      <c r="E4935">
        <v>100</v>
      </c>
      <c r="F4935">
        <v>316</v>
      </c>
      <c r="G4935">
        <v>2.7</v>
      </c>
    </row>
    <row r="4936" spans="1:7" x14ac:dyDescent="0.25">
      <c r="A4936" t="s">
        <v>4468</v>
      </c>
      <c r="B4936" t="s">
        <v>4467</v>
      </c>
      <c r="C4936" t="s">
        <v>646</v>
      </c>
      <c r="D4936" t="s">
        <v>503</v>
      </c>
      <c r="E4936">
        <v>88</v>
      </c>
      <c r="F4936">
        <v>1424</v>
      </c>
      <c r="G4936">
        <v>17</v>
      </c>
    </row>
    <row r="4937" spans="1:7" x14ac:dyDescent="0.25">
      <c r="A4937" t="s">
        <v>4743</v>
      </c>
      <c r="B4937" t="s">
        <v>4742</v>
      </c>
      <c r="C4937" t="s">
        <v>646</v>
      </c>
      <c r="D4937" t="s">
        <v>503</v>
      </c>
      <c r="E4937">
        <v>159</v>
      </c>
      <c r="F4937">
        <v>3323</v>
      </c>
      <c r="G4937">
        <v>1.2</v>
      </c>
    </row>
    <row r="4938" spans="1:7" x14ac:dyDescent="0.25">
      <c r="A4938" t="s">
        <v>1907</v>
      </c>
      <c r="B4938" t="s">
        <v>6523</v>
      </c>
      <c r="C4938" t="s">
        <v>646</v>
      </c>
      <c r="D4938" t="s">
        <v>503</v>
      </c>
      <c r="E4938">
        <v>97</v>
      </c>
      <c r="F4938">
        <v>2942</v>
      </c>
      <c r="G4938">
        <v>3.1</v>
      </c>
    </row>
    <row r="4939" spans="1:7" x14ac:dyDescent="0.25">
      <c r="A4939" t="s">
        <v>4291</v>
      </c>
      <c r="B4939" t="s">
        <v>10619</v>
      </c>
      <c r="C4939" t="s">
        <v>646</v>
      </c>
      <c r="D4939" t="s">
        <v>503</v>
      </c>
      <c r="E4939">
        <v>110</v>
      </c>
      <c r="F4939">
        <v>1542</v>
      </c>
      <c r="G4939">
        <v>4.0999999999999996</v>
      </c>
    </row>
    <row r="4940" spans="1:7" x14ac:dyDescent="0.25">
      <c r="A4940" t="s">
        <v>7729</v>
      </c>
      <c r="B4940" t="s">
        <v>6458</v>
      </c>
      <c r="C4940" t="s">
        <v>646</v>
      </c>
      <c r="D4940" t="s">
        <v>503</v>
      </c>
      <c r="E4940">
        <v>66</v>
      </c>
      <c r="F4940">
        <v>694</v>
      </c>
      <c r="G4940">
        <v>5.6</v>
      </c>
    </row>
    <row r="4941" spans="1:7" x14ac:dyDescent="0.25">
      <c r="A4941" t="s">
        <v>2515</v>
      </c>
      <c r="B4941" t="s">
        <v>7417</v>
      </c>
      <c r="C4941" t="s">
        <v>646</v>
      </c>
      <c r="D4941" t="s">
        <v>503</v>
      </c>
      <c r="E4941">
        <v>116</v>
      </c>
      <c r="F4941">
        <v>1525</v>
      </c>
      <c r="G4941">
        <v>22.2</v>
      </c>
    </row>
    <row r="4942" spans="1:7" x14ac:dyDescent="0.25">
      <c r="A4942" t="s">
        <v>1340</v>
      </c>
      <c r="B4942" t="s">
        <v>10065</v>
      </c>
      <c r="C4942" t="s">
        <v>646</v>
      </c>
      <c r="D4942" t="s">
        <v>503</v>
      </c>
      <c r="E4942">
        <v>105</v>
      </c>
      <c r="F4942">
        <v>2213</v>
      </c>
      <c r="G4942">
        <v>5.0999999999999996</v>
      </c>
    </row>
    <row r="4943" spans="1:7" x14ac:dyDescent="0.25">
      <c r="A4943" t="s">
        <v>7023</v>
      </c>
      <c r="B4943" t="s">
        <v>12157</v>
      </c>
      <c r="C4943" t="s">
        <v>646</v>
      </c>
      <c r="D4943" t="s">
        <v>503</v>
      </c>
      <c r="E4943">
        <v>128</v>
      </c>
      <c r="F4943">
        <v>3167</v>
      </c>
      <c r="G4943">
        <v>2.2000000000000002</v>
      </c>
    </row>
    <row r="4944" spans="1:7" x14ac:dyDescent="0.25">
      <c r="A4944" t="s">
        <v>5935</v>
      </c>
      <c r="B4944" t="s">
        <v>8538</v>
      </c>
      <c r="C4944" t="s">
        <v>646</v>
      </c>
      <c r="D4944" t="s">
        <v>503</v>
      </c>
      <c r="E4944">
        <v>81</v>
      </c>
      <c r="F4944">
        <v>537</v>
      </c>
      <c r="G4944">
        <v>1.4</v>
      </c>
    </row>
    <row r="4945" spans="1:7" x14ac:dyDescent="0.25">
      <c r="A4945" t="s">
        <v>6591</v>
      </c>
      <c r="B4945" t="s">
        <v>9447</v>
      </c>
      <c r="C4945" t="s">
        <v>646</v>
      </c>
      <c r="D4945" t="s">
        <v>503</v>
      </c>
      <c r="E4945">
        <v>142</v>
      </c>
      <c r="F4945">
        <v>4237</v>
      </c>
      <c r="G4945">
        <v>4.2</v>
      </c>
    </row>
    <row r="4946" spans="1:7" x14ac:dyDescent="0.25">
      <c r="A4946" t="s">
        <v>3918</v>
      </c>
      <c r="B4946" t="s">
        <v>2849</v>
      </c>
      <c r="C4946" t="s">
        <v>646</v>
      </c>
      <c r="D4946" t="s">
        <v>503</v>
      </c>
      <c r="E4946">
        <v>115</v>
      </c>
      <c r="F4946">
        <v>813</v>
      </c>
      <c r="G4946">
        <v>1.8</v>
      </c>
    </row>
    <row r="4947" spans="1:7" x14ac:dyDescent="0.25">
      <c r="A4947" t="s">
        <v>2204</v>
      </c>
      <c r="B4947" t="s">
        <v>7736</v>
      </c>
      <c r="C4947" t="s">
        <v>646</v>
      </c>
      <c r="D4947" t="s">
        <v>503</v>
      </c>
      <c r="E4947">
        <v>69</v>
      </c>
      <c r="F4947">
        <v>693</v>
      </c>
      <c r="G4947">
        <v>1.1000000000000001</v>
      </c>
    </row>
    <row r="4948" spans="1:7" x14ac:dyDescent="0.25">
      <c r="A4948" t="s">
        <v>9569</v>
      </c>
      <c r="B4948" t="s">
        <v>9568</v>
      </c>
      <c r="C4948" t="s">
        <v>646</v>
      </c>
      <c r="D4948" t="s">
        <v>503</v>
      </c>
      <c r="E4948">
        <v>56</v>
      </c>
      <c r="F4948">
        <v>223</v>
      </c>
      <c r="G4948">
        <v>3.2</v>
      </c>
    </row>
    <row r="4949" spans="1:7" x14ac:dyDescent="0.25">
      <c r="A4949" t="s">
        <v>9791</v>
      </c>
      <c r="B4949" t="s">
        <v>9790</v>
      </c>
      <c r="C4949" t="s">
        <v>646</v>
      </c>
      <c r="D4949" t="s">
        <v>503</v>
      </c>
      <c r="E4949">
        <v>109</v>
      </c>
      <c r="F4949">
        <v>1370</v>
      </c>
      <c r="G4949">
        <v>22.2</v>
      </c>
    </row>
    <row r="4950" spans="1:7" x14ac:dyDescent="0.25">
      <c r="A4950" t="s">
        <v>8294</v>
      </c>
      <c r="B4950" t="s">
        <v>8293</v>
      </c>
      <c r="C4950" t="s">
        <v>646</v>
      </c>
      <c r="D4950" t="s">
        <v>503</v>
      </c>
      <c r="E4950">
        <v>86</v>
      </c>
      <c r="F4950">
        <v>916</v>
      </c>
      <c r="G4950">
        <v>2.8</v>
      </c>
    </row>
    <row r="4951" spans="1:7" x14ac:dyDescent="0.25">
      <c r="A4951" t="s">
        <v>3827</v>
      </c>
      <c r="B4951" t="s">
        <v>8992</v>
      </c>
      <c r="C4951" t="s">
        <v>646</v>
      </c>
      <c r="D4951" t="s">
        <v>503</v>
      </c>
      <c r="E4951">
        <v>128</v>
      </c>
      <c r="F4951">
        <v>569</v>
      </c>
      <c r="G4951">
        <v>7.4</v>
      </c>
    </row>
    <row r="4952" spans="1:7" x14ac:dyDescent="0.25">
      <c r="A4952" t="s">
        <v>896</v>
      </c>
      <c r="B4952" t="s">
        <v>7354</v>
      </c>
      <c r="C4952" t="s">
        <v>646</v>
      </c>
      <c r="D4952" t="s">
        <v>503</v>
      </c>
      <c r="E4952">
        <v>128</v>
      </c>
      <c r="F4952">
        <v>1976</v>
      </c>
      <c r="G4952">
        <v>1.2</v>
      </c>
    </row>
    <row r="4953" spans="1:7" x14ac:dyDescent="0.25">
      <c r="A4953" t="s">
        <v>4479</v>
      </c>
      <c r="B4953" t="s">
        <v>5136</v>
      </c>
      <c r="C4953" t="s">
        <v>646</v>
      </c>
      <c r="D4953" t="s">
        <v>503</v>
      </c>
      <c r="E4953">
        <v>109</v>
      </c>
      <c r="F4953">
        <v>1651</v>
      </c>
      <c r="G4953">
        <v>4.4000000000000004</v>
      </c>
    </row>
    <row r="4954" spans="1:7" x14ac:dyDescent="0.25">
      <c r="A4954" t="s">
        <v>5679</v>
      </c>
      <c r="B4954" t="s">
        <v>10032</v>
      </c>
      <c r="C4954" t="s">
        <v>646</v>
      </c>
      <c r="D4954" t="s">
        <v>503</v>
      </c>
      <c r="E4954">
        <v>134</v>
      </c>
      <c r="F4954">
        <v>1359</v>
      </c>
      <c r="G4954">
        <v>1.7000000000000002</v>
      </c>
    </row>
    <row r="4955" spans="1:7" x14ac:dyDescent="0.25">
      <c r="A4955" t="s">
        <v>1232</v>
      </c>
      <c r="B4955" t="s">
        <v>10232</v>
      </c>
      <c r="C4955" t="s">
        <v>646</v>
      </c>
      <c r="D4955" t="s">
        <v>503</v>
      </c>
      <c r="E4955">
        <v>136</v>
      </c>
      <c r="F4955">
        <v>1908</v>
      </c>
      <c r="G4955">
        <v>1.9</v>
      </c>
    </row>
    <row r="4956" spans="1:7" x14ac:dyDescent="0.25">
      <c r="A4956" t="s">
        <v>2725</v>
      </c>
      <c r="B4956" t="s">
        <v>3423</v>
      </c>
      <c r="C4956" t="s">
        <v>646</v>
      </c>
      <c r="D4956" t="s">
        <v>503</v>
      </c>
      <c r="E4956">
        <v>121</v>
      </c>
      <c r="F4956">
        <v>1598</v>
      </c>
      <c r="G4956">
        <v>2.6</v>
      </c>
    </row>
    <row r="4957" spans="1:7" x14ac:dyDescent="0.25">
      <c r="A4957" t="s">
        <v>8463</v>
      </c>
      <c r="B4957" t="s">
        <v>8462</v>
      </c>
      <c r="C4957" t="s">
        <v>646</v>
      </c>
      <c r="D4957" t="s">
        <v>503</v>
      </c>
      <c r="E4957">
        <v>79</v>
      </c>
      <c r="F4957">
        <v>1125</v>
      </c>
      <c r="G4957">
        <v>2.8</v>
      </c>
    </row>
    <row r="4958" spans="1:7" x14ac:dyDescent="0.25">
      <c r="A4958" t="s">
        <v>4465</v>
      </c>
      <c r="B4958" t="s">
        <v>4464</v>
      </c>
      <c r="C4958" t="s">
        <v>646</v>
      </c>
      <c r="D4958" t="s">
        <v>503</v>
      </c>
      <c r="E4958">
        <v>67</v>
      </c>
      <c r="F4958">
        <v>375</v>
      </c>
      <c r="G4958">
        <v>3.4</v>
      </c>
    </row>
    <row r="4959" spans="1:7" x14ac:dyDescent="0.25">
      <c r="A4959" t="s">
        <v>1964</v>
      </c>
      <c r="B4959" t="s">
        <v>6732</v>
      </c>
      <c r="C4959" t="s">
        <v>646</v>
      </c>
      <c r="D4959" t="s">
        <v>503</v>
      </c>
      <c r="E4959">
        <v>95</v>
      </c>
      <c r="F4959">
        <v>2275</v>
      </c>
      <c r="G4959">
        <v>4.4000000000000004</v>
      </c>
    </row>
    <row r="4960" spans="1:7" x14ac:dyDescent="0.25">
      <c r="A4960" t="s">
        <v>790</v>
      </c>
      <c r="B4960" t="s">
        <v>9186</v>
      </c>
      <c r="C4960" t="s">
        <v>646</v>
      </c>
      <c r="D4960" t="s">
        <v>503</v>
      </c>
      <c r="E4960">
        <v>114</v>
      </c>
      <c r="F4960">
        <v>1100</v>
      </c>
      <c r="G4960">
        <v>0.9</v>
      </c>
    </row>
    <row r="4961" spans="1:7" x14ac:dyDescent="0.25">
      <c r="A4961" t="s">
        <v>8433</v>
      </c>
      <c r="B4961" t="s">
        <v>12354</v>
      </c>
      <c r="C4961" t="s">
        <v>646</v>
      </c>
      <c r="D4961" t="s">
        <v>503</v>
      </c>
      <c r="E4961">
        <v>88</v>
      </c>
      <c r="F4961">
        <v>1933</v>
      </c>
      <c r="G4961">
        <v>1.7000000000000002</v>
      </c>
    </row>
    <row r="4962" spans="1:7" x14ac:dyDescent="0.25">
      <c r="A4962" t="s">
        <v>3714</v>
      </c>
      <c r="B4962" t="s">
        <v>3713</v>
      </c>
      <c r="C4962" t="s">
        <v>646</v>
      </c>
      <c r="D4962" t="s">
        <v>503</v>
      </c>
      <c r="E4962">
        <v>87</v>
      </c>
      <c r="F4962">
        <v>1072</v>
      </c>
      <c r="G4962">
        <v>2.6</v>
      </c>
    </row>
    <row r="4963" spans="1:7" x14ac:dyDescent="0.25">
      <c r="A4963" t="s">
        <v>4496</v>
      </c>
      <c r="B4963" t="s">
        <v>4495</v>
      </c>
      <c r="C4963" t="s">
        <v>646</v>
      </c>
      <c r="D4963" t="s">
        <v>503</v>
      </c>
      <c r="E4963">
        <v>110</v>
      </c>
      <c r="F4963">
        <v>1031</v>
      </c>
      <c r="G4963">
        <v>5.0999999999999996</v>
      </c>
    </row>
    <row r="4964" spans="1:7" x14ac:dyDescent="0.25">
      <c r="A4964" t="s">
        <v>816</v>
      </c>
      <c r="B4964" t="s">
        <v>815</v>
      </c>
      <c r="C4964" t="s">
        <v>646</v>
      </c>
      <c r="D4964" t="s">
        <v>503</v>
      </c>
      <c r="E4964">
        <v>80</v>
      </c>
      <c r="F4964">
        <v>439</v>
      </c>
      <c r="G4964">
        <v>2.5</v>
      </c>
    </row>
    <row r="4965" spans="1:7" x14ac:dyDescent="0.25">
      <c r="A4965" t="s">
        <v>3911</v>
      </c>
      <c r="B4965" t="s">
        <v>3910</v>
      </c>
      <c r="C4965" t="s">
        <v>646</v>
      </c>
      <c r="D4965" t="s">
        <v>503</v>
      </c>
      <c r="E4965">
        <v>68</v>
      </c>
      <c r="F4965">
        <v>1306</v>
      </c>
      <c r="G4965">
        <v>1.4</v>
      </c>
    </row>
    <row r="4966" spans="1:7" x14ac:dyDescent="0.25">
      <c r="A4966" t="s">
        <v>3260</v>
      </c>
      <c r="B4966" t="s">
        <v>8645</v>
      </c>
      <c r="C4966" t="s">
        <v>646</v>
      </c>
      <c r="D4966" t="s">
        <v>503</v>
      </c>
      <c r="E4966">
        <v>90</v>
      </c>
      <c r="F4966">
        <v>1659</v>
      </c>
      <c r="G4966">
        <v>1.2</v>
      </c>
    </row>
    <row r="4967" spans="1:7" x14ac:dyDescent="0.25">
      <c r="A4967" t="s">
        <v>5682</v>
      </c>
      <c r="B4967" t="s">
        <v>10148</v>
      </c>
      <c r="C4967" t="s">
        <v>646</v>
      </c>
      <c r="D4967" t="s">
        <v>503</v>
      </c>
      <c r="E4967">
        <v>79</v>
      </c>
      <c r="F4967">
        <v>803</v>
      </c>
      <c r="G4967">
        <v>1.9</v>
      </c>
    </row>
    <row r="4968" spans="1:7" x14ac:dyDescent="0.25">
      <c r="A4968" t="s">
        <v>9941</v>
      </c>
      <c r="B4968" t="s">
        <v>9940</v>
      </c>
      <c r="C4968" t="s">
        <v>646</v>
      </c>
      <c r="D4968" t="s">
        <v>503</v>
      </c>
      <c r="E4968">
        <v>65</v>
      </c>
      <c r="F4968">
        <v>632</v>
      </c>
      <c r="G4968">
        <v>2.1</v>
      </c>
    </row>
    <row r="4969" spans="1:7" x14ac:dyDescent="0.25">
      <c r="A4969" t="s">
        <v>7156</v>
      </c>
      <c r="B4969" t="s">
        <v>8081</v>
      </c>
      <c r="C4969" t="s">
        <v>646</v>
      </c>
      <c r="D4969" t="s">
        <v>503</v>
      </c>
      <c r="E4969">
        <v>74</v>
      </c>
      <c r="F4969">
        <v>1221</v>
      </c>
      <c r="G4969">
        <v>2.1</v>
      </c>
    </row>
    <row r="4970" spans="1:7" x14ac:dyDescent="0.25">
      <c r="A4970" t="s">
        <v>5987</v>
      </c>
      <c r="B4970" t="s">
        <v>6011</v>
      </c>
      <c r="C4970" t="s">
        <v>646</v>
      </c>
      <c r="D4970" t="s">
        <v>503</v>
      </c>
      <c r="E4970">
        <v>116</v>
      </c>
      <c r="F4970">
        <v>1262</v>
      </c>
      <c r="G4970">
        <v>1.7000000000000002</v>
      </c>
    </row>
    <row r="4971" spans="1:7" x14ac:dyDescent="0.25">
      <c r="A4971" t="s">
        <v>5569</v>
      </c>
      <c r="B4971" t="s">
        <v>10866</v>
      </c>
      <c r="C4971" t="s">
        <v>646</v>
      </c>
      <c r="D4971" t="s">
        <v>503</v>
      </c>
      <c r="E4971">
        <v>74</v>
      </c>
      <c r="F4971">
        <v>391</v>
      </c>
      <c r="G4971">
        <v>1.9</v>
      </c>
    </row>
    <row r="4972" spans="1:7" x14ac:dyDescent="0.25">
      <c r="A4972" t="s">
        <v>1145</v>
      </c>
      <c r="B4972" t="s">
        <v>7264</v>
      </c>
      <c r="C4972" t="s">
        <v>646</v>
      </c>
      <c r="D4972" t="s">
        <v>503</v>
      </c>
      <c r="E4972">
        <v>136</v>
      </c>
      <c r="F4972">
        <v>3776</v>
      </c>
      <c r="G4972">
        <v>1.4</v>
      </c>
    </row>
    <row r="4973" spans="1:7" x14ac:dyDescent="0.25">
      <c r="A4973" t="s">
        <v>7213</v>
      </c>
      <c r="B4973" t="s">
        <v>7212</v>
      </c>
      <c r="C4973" t="s">
        <v>646</v>
      </c>
      <c r="D4973" t="s">
        <v>503</v>
      </c>
      <c r="E4973">
        <v>109</v>
      </c>
      <c r="F4973">
        <v>982</v>
      </c>
      <c r="G4973">
        <v>0.9</v>
      </c>
    </row>
    <row r="4974" spans="1:7" x14ac:dyDescent="0.25">
      <c r="A4974" t="s">
        <v>5839</v>
      </c>
      <c r="B4974" t="s">
        <v>5838</v>
      </c>
      <c r="C4974" t="s">
        <v>351</v>
      </c>
      <c r="D4974" t="s">
        <v>503</v>
      </c>
      <c r="E4974">
        <v>136</v>
      </c>
      <c r="F4974">
        <v>2606</v>
      </c>
      <c r="G4974">
        <v>86.5</v>
      </c>
    </row>
    <row r="4975" spans="1:7" x14ac:dyDescent="0.25">
      <c r="A4975" t="s">
        <v>6897</v>
      </c>
      <c r="B4975" t="s">
        <v>6896</v>
      </c>
      <c r="C4975" t="s">
        <v>351</v>
      </c>
      <c r="D4975" t="s">
        <v>503</v>
      </c>
      <c r="E4975">
        <v>54</v>
      </c>
      <c r="F4975">
        <v>4940</v>
      </c>
      <c r="G4975">
        <v>40.9</v>
      </c>
    </row>
    <row r="4976" spans="1:7" x14ac:dyDescent="0.25">
      <c r="A4976" t="s">
        <v>7990</v>
      </c>
      <c r="B4976" t="s">
        <v>7989</v>
      </c>
      <c r="C4976" t="s">
        <v>351</v>
      </c>
      <c r="D4976" t="s">
        <v>503</v>
      </c>
      <c r="E4976">
        <v>35</v>
      </c>
      <c r="F4976">
        <v>502</v>
      </c>
      <c r="G4976">
        <v>16.2</v>
      </c>
    </row>
    <row r="4977" spans="1:7" x14ac:dyDescent="0.25">
      <c r="A4977" t="s">
        <v>11269</v>
      </c>
      <c r="B4977" t="s">
        <v>11268</v>
      </c>
      <c r="C4977" t="s">
        <v>351</v>
      </c>
      <c r="D4977" t="s">
        <v>503</v>
      </c>
      <c r="E4977">
        <v>126</v>
      </c>
      <c r="F4977">
        <v>1382</v>
      </c>
      <c r="G4977">
        <v>1</v>
      </c>
    </row>
    <row r="4978" spans="1:7" x14ac:dyDescent="0.25">
      <c r="A4978" t="s">
        <v>7537</v>
      </c>
      <c r="B4978" t="s">
        <v>7536</v>
      </c>
      <c r="C4978" t="s">
        <v>351</v>
      </c>
      <c r="D4978" t="s">
        <v>503</v>
      </c>
      <c r="E4978">
        <v>122</v>
      </c>
      <c r="F4978">
        <v>368</v>
      </c>
      <c r="G4978">
        <v>4.0999999999999996</v>
      </c>
    </row>
    <row r="4979" spans="1:7" x14ac:dyDescent="0.25">
      <c r="A4979" t="s">
        <v>6884</v>
      </c>
      <c r="B4979" t="s">
        <v>8075</v>
      </c>
      <c r="C4979" t="s">
        <v>351</v>
      </c>
      <c r="D4979" t="s">
        <v>503</v>
      </c>
      <c r="E4979">
        <v>121</v>
      </c>
      <c r="F4979">
        <v>1084</v>
      </c>
      <c r="G4979">
        <v>1.1000000000000001</v>
      </c>
    </row>
    <row r="4980" spans="1:7" x14ac:dyDescent="0.25">
      <c r="A4980" t="s">
        <v>3654</v>
      </c>
      <c r="B4980" t="s">
        <v>3653</v>
      </c>
      <c r="C4980" t="s">
        <v>351</v>
      </c>
      <c r="D4980" t="s">
        <v>503</v>
      </c>
      <c r="E4980">
        <v>157</v>
      </c>
      <c r="F4980">
        <v>1669</v>
      </c>
      <c r="G4980">
        <v>9</v>
      </c>
    </row>
    <row r="4981" spans="1:7" x14ac:dyDescent="0.25">
      <c r="A4981" t="s">
        <v>10446</v>
      </c>
      <c r="B4981" t="s">
        <v>7120</v>
      </c>
      <c r="C4981" t="s">
        <v>351</v>
      </c>
      <c r="D4981" t="s">
        <v>503</v>
      </c>
      <c r="E4981">
        <v>144</v>
      </c>
      <c r="F4981">
        <v>491</v>
      </c>
      <c r="G4981">
        <v>1.4</v>
      </c>
    </row>
    <row r="4982" spans="1:7" x14ac:dyDescent="0.25">
      <c r="A4982" t="s">
        <v>2195</v>
      </c>
      <c r="B4982" t="s">
        <v>10601</v>
      </c>
      <c r="C4982" t="s">
        <v>351</v>
      </c>
      <c r="D4982" t="s">
        <v>503</v>
      </c>
      <c r="E4982">
        <v>164</v>
      </c>
      <c r="F4982">
        <v>3590</v>
      </c>
      <c r="G4982">
        <v>26.1</v>
      </c>
    </row>
    <row r="4983" spans="1:7" x14ac:dyDescent="0.25">
      <c r="A4983" t="s">
        <v>5713</v>
      </c>
      <c r="B4983" t="s">
        <v>5712</v>
      </c>
      <c r="C4983" t="s">
        <v>351</v>
      </c>
      <c r="D4983" t="s">
        <v>503</v>
      </c>
      <c r="E4983">
        <v>124</v>
      </c>
      <c r="F4983">
        <v>1495</v>
      </c>
      <c r="G4983">
        <v>1.6</v>
      </c>
    </row>
    <row r="4984" spans="1:7" x14ac:dyDescent="0.25">
      <c r="A4984" t="s">
        <v>1554</v>
      </c>
      <c r="B4984" t="s">
        <v>1553</v>
      </c>
      <c r="C4984" t="s">
        <v>351</v>
      </c>
      <c r="D4984" t="s">
        <v>503</v>
      </c>
      <c r="E4984">
        <v>76</v>
      </c>
      <c r="F4984">
        <v>435</v>
      </c>
      <c r="G4984">
        <v>1.7000000000000002</v>
      </c>
    </row>
    <row r="4985" spans="1:7" x14ac:dyDescent="0.25">
      <c r="A4985" t="s">
        <v>3737</v>
      </c>
      <c r="B4985" t="s">
        <v>9126</v>
      </c>
      <c r="C4985" t="s">
        <v>351</v>
      </c>
      <c r="D4985" t="s">
        <v>503</v>
      </c>
      <c r="E4985">
        <v>161</v>
      </c>
      <c r="F4985">
        <v>2573</v>
      </c>
      <c r="G4985">
        <v>1.2</v>
      </c>
    </row>
    <row r="4986" spans="1:7" x14ac:dyDescent="0.25">
      <c r="A4986" t="s">
        <v>5004</v>
      </c>
      <c r="B4986" t="s">
        <v>5003</v>
      </c>
      <c r="C4986" t="s">
        <v>351</v>
      </c>
      <c r="D4986" t="s">
        <v>503</v>
      </c>
      <c r="E4986">
        <v>61</v>
      </c>
      <c r="F4986">
        <v>223</v>
      </c>
      <c r="G4986">
        <v>1.2</v>
      </c>
    </row>
    <row r="4987" spans="1:7" x14ac:dyDescent="0.25">
      <c r="A4987" t="s">
        <v>1896</v>
      </c>
      <c r="B4987" t="s">
        <v>7775</v>
      </c>
      <c r="C4987" t="s">
        <v>351</v>
      </c>
      <c r="D4987" t="s">
        <v>503</v>
      </c>
      <c r="E4987">
        <v>29</v>
      </c>
      <c r="F4987">
        <v>1238</v>
      </c>
      <c r="G4987">
        <v>31.5</v>
      </c>
    </row>
    <row r="4988" spans="1:7" x14ac:dyDescent="0.25">
      <c r="A4988" t="s">
        <v>4718</v>
      </c>
      <c r="B4988" t="s">
        <v>4717</v>
      </c>
      <c r="C4988" t="s">
        <v>351</v>
      </c>
      <c r="D4988" t="s">
        <v>503</v>
      </c>
      <c r="E4988">
        <v>163</v>
      </c>
      <c r="F4988">
        <v>896</v>
      </c>
      <c r="G4988">
        <v>19.899999999999999</v>
      </c>
    </row>
    <row r="4989" spans="1:7" x14ac:dyDescent="0.25">
      <c r="A4989" t="s">
        <v>6869</v>
      </c>
      <c r="B4989" t="s">
        <v>6868</v>
      </c>
      <c r="C4989" t="s">
        <v>351</v>
      </c>
      <c r="D4989" t="s">
        <v>503</v>
      </c>
      <c r="E4989">
        <v>141</v>
      </c>
      <c r="F4989">
        <v>430</v>
      </c>
      <c r="G4989">
        <v>29.2</v>
      </c>
    </row>
    <row r="4990" spans="1:7" x14ac:dyDescent="0.25">
      <c r="A4990" t="s">
        <v>9123</v>
      </c>
      <c r="B4990" t="s">
        <v>9122</v>
      </c>
      <c r="C4990" t="s">
        <v>351</v>
      </c>
      <c r="D4990" t="s">
        <v>503</v>
      </c>
      <c r="E4990">
        <v>134</v>
      </c>
      <c r="F4990">
        <v>666</v>
      </c>
      <c r="G4990">
        <v>16.600000000000001</v>
      </c>
    </row>
    <row r="4991" spans="1:7" x14ac:dyDescent="0.25">
      <c r="A4991" t="s">
        <v>11334</v>
      </c>
      <c r="B4991" t="s">
        <v>11333</v>
      </c>
      <c r="C4991" t="s">
        <v>351</v>
      </c>
      <c r="D4991" t="s">
        <v>503</v>
      </c>
      <c r="E4991">
        <v>146</v>
      </c>
      <c r="F4991">
        <v>587</v>
      </c>
      <c r="G4991">
        <v>20.8</v>
      </c>
    </row>
    <row r="4992" spans="1:7" x14ac:dyDescent="0.25">
      <c r="A4992" t="s">
        <v>10799</v>
      </c>
      <c r="B4992" t="s">
        <v>10798</v>
      </c>
      <c r="C4992" t="s">
        <v>351</v>
      </c>
      <c r="D4992" t="s">
        <v>503</v>
      </c>
      <c r="E4992">
        <v>163</v>
      </c>
      <c r="F4992">
        <v>1073</v>
      </c>
      <c r="G4992">
        <v>33.700000000000003</v>
      </c>
    </row>
    <row r="4993" spans="1:7" x14ac:dyDescent="0.25">
      <c r="A4993" t="s">
        <v>12201</v>
      </c>
      <c r="B4993" t="s">
        <v>12200</v>
      </c>
      <c r="C4993" t="s">
        <v>351</v>
      </c>
      <c r="D4993" t="s">
        <v>503</v>
      </c>
      <c r="E4993">
        <v>166</v>
      </c>
      <c r="F4993">
        <v>1370</v>
      </c>
      <c r="G4993">
        <v>28.6</v>
      </c>
    </row>
    <row r="4994" spans="1:7" x14ac:dyDescent="0.25">
      <c r="A4994" t="s">
        <v>3206</v>
      </c>
      <c r="B4994" t="s">
        <v>11878</v>
      </c>
      <c r="C4994" t="s">
        <v>351</v>
      </c>
      <c r="D4994" t="s">
        <v>503</v>
      </c>
      <c r="E4994">
        <v>26</v>
      </c>
      <c r="F4994">
        <v>949</v>
      </c>
      <c r="G4994">
        <v>43.1</v>
      </c>
    </row>
    <row r="4995" spans="1:7" x14ac:dyDescent="0.25">
      <c r="A4995" t="s">
        <v>9075</v>
      </c>
      <c r="B4995" t="s">
        <v>9074</v>
      </c>
      <c r="C4995" t="s">
        <v>351</v>
      </c>
      <c r="D4995" t="s">
        <v>503</v>
      </c>
      <c r="E4995">
        <v>130</v>
      </c>
      <c r="F4995">
        <v>511</v>
      </c>
      <c r="G4995">
        <v>17.5</v>
      </c>
    </row>
    <row r="4996" spans="1:7" x14ac:dyDescent="0.25">
      <c r="A4996" t="s">
        <v>1679</v>
      </c>
      <c r="B4996" t="s">
        <v>1678</v>
      </c>
      <c r="C4996" t="s">
        <v>351</v>
      </c>
      <c r="D4996" t="s">
        <v>503</v>
      </c>
      <c r="E4996">
        <v>130</v>
      </c>
      <c r="F4996">
        <v>349</v>
      </c>
      <c r="G4996">
        <v>15.9</v>
      </c>
    </row>
    <row r="4997" spans="1:7" x14ac:dyDescent="0.25">
      <c r="A4997" t="s">
        <v>4267</v>
      </c>
      <c r="B4997" t="s">
        <v>4266</v>
      </c>
      <c r="C4997" t="s">
        <v>351</v>
      </c>
      <c r="D4997" t="s">
        <v>503</v>
      </c>
      <c r="E4997">
        <v>37</v>
      </c>
      <c r="F4997">
        <v>287</v>
      </c>
      <c r="G4997">
        <v>16.399999999999999</v>
      </c>
    </row>
    <row r="4998" spans="1:7" x14ac:dyDescent="0.25">
      <c r="A4998" t="s">
        <v>9395</v>
      </c>
      <c r="B4998" t="s">
        <v>9394</v>
      </c>
      <c r="C4998" t="s">
        <v>351</v>
      </c>
      <c r="D4998" t="s">
        <v>503</v>
      </c>
      <c r="E4998">
        <v>117</v>
      </c>
      <c r="F4998">
        <v>797</v>
      </c>
      <c r="G4998">
        <v>5.9</v>
      </c>
    </row>
    <row r="4999" spans="1:7" x14ac:dyDescent="0.25">
      <c r="A4999" t="s">
        <v>1020</v>
      </c>
      <c r="B4999" t="s">
        <v>11731</v>
      </c>
      <c r="C4999" t="s">
        <v>351</v>
      </c>
      <c r="D4999" t="s">
        <v>503</v>
      </c>
      <c r="E4999">
        <v>46</v>
      </c>
      <c r="F4999">
        <v>344</v>
      </c>
      <c r="G4999">
        <v>8.8000000000000007</v>
      </c>
    </row>
    <row r="5000" spans="1:7" x14ac:dyDescent="0.25">
      <c r="A5000" t="s">
        <v>6170</v>
      </c>
      <c r="B5000" t="s">
        <v>6169</v>
      </c>
      <c r="C5000" t="s">
        <v>351</v>
      </c>
      <c r="D5000" t="s">
        <v>503</v>
      </c>
      <c r="E5000">
        <v>24</v>
      </c>
      <c r="F5000">
        <v>953</v>
      </c>
      <c r="G5000">
        <v>19.5</v>
      </c>
    </row>
    <row r="5001" spans="1:7" x14ac:dyDescent="0.25">
      <c r="A5001" t="s">
        <v>5767</v>
      </c>
      <c r="B5001" t="s">
        <v>6965</v>
      </c>
      <c r="C5001" t="s">
        <v>351</v>
      </c>
      <c r="D5001" t="s">
        <v>503</v>
      </c>
      <c r="E5001">
        <v>85</v>
      </c>
      <c r="F5001">
        <v>794</v>
      </c>
      <c r="G5001">
        <v>4.2</v>
      </c>
    </row>
    <row r="5002" spans="1:7" x14ac:dyDescent="0.25">
      <c r="A5002" t="s">
        <v>12600</v>
      </c>
      <c r="B5002" t="s">
        <v>12599</v>
      </c>
      <c r="C5002" t="s">
        <v>351</v>
      </c>
      <c r="D5002" t="s">
        <v>503</v>
      </c>
      <c r="E5002">
        <v>156</v>
      </c>
      <c r="F5002">
        <v>1325</v>
      </c>
      <c r="G5002">
        <v>28.2</v>
      </c>
    </row>
    <row r="5003" spans="1:7" x14ac:dyDescent="0.25">
      <c r="A5003" t="s">
        <v>9844</v>
      </c>
      <c r="B5003" t="s">
        <v>9843</v>
      </c>
      <c r="C5003" t="s">
        <v>351</v>
      </c>
      <c r="D5003" t="s">
        <v>503</v>
      </c>
      <c r="E5003">
        <v>28</v>
      </c>
      <c r="F5003">
        <v>341</v>
      </c>
      <c r="G5003">
        <v>10.1</v>
      </c>
    </row>
    <row r="5004" spans="1:7" x14ac:dyDescent="0.25">
      <c r="A5004" t="s">
        <v>9461</v>
      </c>
      <c r="B5004" t="s">
        <v>9460</v>
      </c>
      <c r="C5004" t="s">
        <v>351</v>
      </c>
      <c r="D5004" t="s">
        <v>503</v>
      </c>
      <c r="E5004">
        <v>71</v>
      </c>
      <c r="F5004">
        <v>1292</v>
      </c>
      <c r="G5004">
        <v>37.799999999999997</v>
      </c>
    </row>
    <row r="5005" spans="1:7" x14ac:dyDescent="0.25">
      <c r="A5005" t="s">
        <v>8384</v>
      </c>
      <c r="B5005" t="s">
        <v>9238</v>
      </c>
      <c r="C5005" t="s">
        <v>351</v>
      </c>
      <c r="D5005" t="s">
        <v>503</v>
      </c>
      <c r="E5005">
        <v>152</v>
      </c>
      <c r="F5005">
        <v>844</v>
      </c>
      <c r="G5005">
        <v>18.8</v>
      </c>
    </row>
    <row r="5006" spans="1:7" x14ac:dyDescent="0.25">
      <c r="A5006" t="s">
        <v>1739</v>
      </c>
      <c r="B5006" t="s">
        <v>7527</v>
      </c>
      <c r="C5006" t="s">
        <v>351</v>
      </c>
      <c r="D5006" t="s">
        <v>503</v>
      </c>
      <c r="E5006">
        <v>166</v>
      </c>
      <c r="F5006">
        <v>907</v>
      </c>
      <c r="G5006">
        <v>6.6</v>
      </c>
    </row>
    <row r="5007" spans="1:7" x14ac:dyDescent="0.25">
      <c r="A5007" t="s">
        <v>10393</v>
      </c>
      <c r="B5007" t="s">
        <v>10392</v>
      </c>
      <c r="C5007" t="s">
        <v>351</v>
      </c>
      <c r="D5007" t="s">
        <v>503</v>
      </c>
      <c r="E5007">
        <v>121</v>
      </c>
      <c r="F5007">
        <v>557</v>
      </c>
      <c r="G5007">
        <v>12.6</v>
      </c>
    </row>
    <row r="5008" spans="1:7" x14ac:dyDescent="0.25">
      <c r="A5008" t="s">
        <v>7242</v>
      </c>
      <c r="B5008" t="s">
        <v>7241</v>
      </c>
      <c r="C5008" t="s">
        <v>351</v>
      </c>
      <c r="D5008" t="s">
        <v>503</v>
      </c>
      <c r="E5008">
        <v>140</v>
      </c>
      <c r="F5008">
        <v>609</v>
      </c>
      <c r="G5008">
        <v>17.5</v>
      </c>
    </row>
    <row r="5009" spans="1:7" x14ac:dyDescent="0.25">
      <c r="A5009" t="s">
        <v>11005</v>
      </c>
      <c r="B5009" t="s">
        <v>11004</v>
      </c>
      <c r="C5009" t="s">
        <v>351</v>
      </c>
      <c r="D5009" t="s">
        <v>503</v>
      </c>
      <c r="E5009">
        <v>137</v>
      </c>
      <c r="F5009">
        <v>1024</v>
      </c>
      <c r="G5009">
        <v>8.1999999999999993</v>
      </c>
    </row>
    <row r="5010" spans="1:7" x14ac:dyDescent="0.25">
      <c r="A5010" t="s">
        <v>4325</v>
      </c>
      <c r="B5010" t="s">
        <v>4324</v>
      </c>
      <c r="C5010" t="s">
        <v>351</v>
      </c>
      <c r="D5010" t="s">
        <v>503</v>
      </c>
      <c r="E5010">
        <v>36</v>
      </c>
      <c r="F5010">
        <v>736</v>
      </c>
      <c r="G5010">
        <v>15.4</v>
      </c>
    </row>
    <row r="5011" spans="1:7" x14ac:dyDescent="0.25">
      <c r="A5011" t="s">
        <v>5466</v>
      </c>
      <c r="B5011" t="s">
        <v>5465</v>
      </c>
      <c r="C5011" t="s">
        <v>351</v>
      </c>
      <c r="D5011" t="s">
        <v>503</v>
      </c>
      <c r="E5011">
        <v>141</v>
      </c>
      <c r="F5011">
        <v>1764</v>
      </c>
      <c r="G5011">
        <v>30.7</v>
      </c>
    </row>
    <row r="5012" spans="1:7" x14ac:dyDescent="0.25">
      <c r="A5012" t="s">
        <v>9185</v>
      </c>
      <c r="B5012" t="s">
        <v>9184</v>
      </c>
      <c r="C5012" t="s">
        <v>351</v>
      </c>
      <c r="D5012" t="s">
        <v>503</v>
      </c>
      <c r="E5012">
        <v>72</v>
      </c>
      <c r="F5012">
        <v>277</v>
      </c>
      <c r="G5012">
        <v>8.4</v>
      </c>
    </row>
    <row r="5013" spans="1:7" x14ac:dyDescent="0.25">
      <c r="A5013" t="s">
        <v>10967</v>
      </c>
      <c r="B5013" t="s">
        <v>5367</v>
      </c>
      <c r="C5013" t="s">
        <v>351</v>
      </c>
      <c r="D5013" t="s">
        <v>503</v>
      </c>
      <c r="E5013">
        <v>167</v>
      </c>
      <c r="F5013">
        <v>561</v>
      </c>
      <c r="G5013">
        <v>13.6</v>
      </c>
    </row>
    <row r="5014" spans="1:7" x14ac:dyDescent="0.25">
      <c r="A5014" t="s">
        <v>11406</v>
      </c>
      <c r="B5014" t="s">
        <v>11405</v>
      </c>
      <c r="C5014" t="s">
        <v>351</v>
      </c>
      <c r="D5014" t="s">
        <v>503</v>
      </c>
      <c r="E5014">
        <v>40</v>
      </c>
      <c r="F5014">
        <v>507</v>
      </c>
      <c r="G5014">
        <v>29.8</v>
      </c>
    </row>
    <row r="5015" spans="1:7" x14ac:dyDescent="0.25">
      <c r="A5015" t="s">
        <v>4739</v>
      </c>
      <c r="B5015" t="s">
        <v>5750</v>
      </c>
      <c r="C5015" t="s">
        <v>351</v>
      </c>
      <c r="D5015" t="s">
        <v>503</v>
      </c>
      <c r="E5015">
        <v>56</v>
      </c>
      <c r="F5015">
        <v>909</v>
      </c>
      <c r="G5015">
        <v>12.1</v>
      </c>
    </row>
    <row r="5016" spans="1:7" x14ac:dyDescent="0.25">
      <c r="A5016" t="s">
        <v>9136</v>
      </c>
      <c r="B5016" t="s">
        <v>9135</v>
      </c>
      <c r="C5016" t="s">
        <v>351</v>
      </c>
      <c r="D5016" t="s">
        <v>503</v>
      </c>
      <c r="E5016">
        <v>40</v>
      </c>
      <c r="F5016">
        <v>508</v>
      </c>
      <c r="G5016">
        <v>15.2</v>
      </c>
    </row>
    <row r="5017" spans="1:7" x14ac:dyDescent="0.25">
      <c r="A5017" t="s">
        <v>6808</v>
      </c>
      <c r="B5017" t="s">
        <v>6807</v>
      </c>
      <c r="C5017" t="s">
        <v>351</v>
      </c>
      <c r="D5017" t="s">
        <v>503</v>
      </c>
      <c r="E5017">
        <v>133</v>
      </c>
      <c r="F5017">
        <v>545</v>
      </c>
      <c r="G5017">
        <v>7.3</v>
      </c>
    </row>
    <row r="5018" spans="1:7" x14ac:dyDescent="0.25">
      <c r="A5018" t="s">
        <v>3874</v>
      </c>
      <c r="B5018" t="s">
        <v>8978</v>
      </c>
      <c r="C5018" t="s">
        <v>351</v>
      </c>
      <c r="D5018" t="s">
        <v>503</v>
      </c>
      <c r="E5018">
        <v>84</v>
      </c>
      <c r="F5018">
        <v>865</v>
      </c>
      <c r="G5018">
        <v>6.7</v>
      </c>
    </row>
    <row r="5019" spans="1:7" x14ac:dyDescent="0.25">
      <c r="A5019" t="s">
        <v>8484</v>
      </c>
      <c r="B5019" t="s">
        <v>9024</v>
      </c>
      <c r="C5019" t="s">
        <v>351</v>
      </c>
      <c r="D5019" t="s">
        <v>503</v>
      </c>
      <c r="E5019">
        <v>110</v>
      </c>
      <c r="F5019">
        <v>1041</v>
      </c>
      <c r="G5019">
        <v>9.9</v>
      </c>
    </row>
    <row r="5020" spans="1:7" x14ac:dyDescent="0.25">
      <c r="A5020" t="s">
        <v>4148</v>
      </c>
      <c r="B5020" t="s">
        <v>12261</v>
      </c>
      <c r="C5020" t="s">
        <v>351</v>
      </c>
      <c r="D5020" t="s">
        <v>503</v>
      </c>
      <c r="E5020">
        <v>138</v>
      </c>
      <c r="F5020">
        <v>1361</v>
      </c>
      <c r="G5020">
        <v>5.7</v>
      </c>
    </row>
    <row r="5021" spans="1:7" x14ac:dyDescent="0.25">
      <c r="A5021" t="s">
        <v>4763</v>
      </c>
      <c r="B5021" t="s">
        <v>8361</v>
      </c>
      <c r="C5021" t="s">
        <v>351</v>
      </c>
      <c r="D5021" t="s">
        <v>503</v>
      </c>
      <c r="E5021">
        <v>121</v>
      </c>
      <c r="F5021">
        <v>985</v>
      </c>
      <c r="G5021">
        <v>8</v>
      </c>
    </row>
    <row r="5022" spans="1:7" x14ac:dyDescent="0.25">
      <c r="A5022" t="s">
        <v>10741</v>
      </c>
      <c r="B5022" t="s">
        <v>10740</v>
      </c>
      <c r="C5022" t="s">
        <v>351</v>
      </c>
      <c r="D5022" t="s">
        <v>503</v>
      </c>
      <c r="E5022">
        <v>32</v>
      </c>
      <c r="F5022">
        <v>960</v>
      </c>
      <c r="G5022">
        <v>15.2</v>
      </c>
    </row>
    <row r="5023" spans="1:7" x14ac:dyDescent="0.25">
      <c r="A5023" t="s">
        <v>6305</v>
      </c>
      <c r="B5023" t="s">
        <v>10340</v>
      </c>
      <c r="C5023" t="s">
        <v>351</v>
      </c>
      <c r="D5023" t="s">
        <v>503</v>
      </c>
      <c r="E5023">
        <v>149</v>
      </c>
      <c r="F5023">
        <v>574</v>
      </c>
      <c r="G5023">
        <v>3.1</v>
      </c>
    </row>
    <row r="5024" spans="1:7" x14ac:dyDescent="0.25">
      <c r="A5024" t="s">
        <v>4245</v>
      </c>
      <c r="B5024" t="s">
        <v>4244</v>
      </c>
      <c r="C5024" t="s">
        <v>351</v>
      </c>
      <c r="D5024" t="s">
        <v>503</v>
      </c>
      <c r="E5024">
        <v>44</v>
      </c>
      <c r="F5024">
        <v>845</v>
      </c>
      <c r="G5024">
        <v>51.5</v>
      </c>
    </row>
    <row r="5025" spans="1:7" x14ac:dyDescent="0.25">
      <c r="A5025" t="s">
        <v>2326</v>
      </c>
      <c r="B5025" t="s">
        <v>2325</v>
      </c>
      <c r="C5025" t="s">
        <v>351</v>
      </c>
      <c r="D5025" t="s">
        <v>503</v>
      </c>
      <c r="E5025">
        <v>79</v>
      </c>
      <c r="F5025">
        <v>1375</v>
      </c>
      <c r="G5025">
        <v>11.6</v>
      </c>
    </row>
    <row r="5026" spans="1:7" x14ac:dyDescent="0.25">
      <c r="A5026" t="s">
        <v>2102</v>
      </c>
      <c r="B5026" t="s">
        <v>6779</v>
      </c>
      <c r="C5026" t="s">
        <v>351</v>
      </c>
      <c r="D5026" t="s">
        <v>503</v>
      </c>
      <c r="E5026">
        <v>64</v>
      </c>
      <c r="F5026">
        <v>1154</v>
      </c>
      <c r="G5026">
        <v>16.2</v>
      </c>
    </row>
    <row r="5027" spans="1:7" x14ac:dyDescent="0.25">
      <c r="A5027" t="s">
        <v>6429</v>
      </c>
      <c r="B5027" t="s">
        <v>6428</v>
      </c>
      <c r="C5027" t="s">
        <v>351</v>
      </c>
      <c r="D5027" t="s">
        <v>503</v>
      </c>
      <c r="E5027">
        <v>149</v>
      </c>
      <c r="F5027">
        <v>804</v>
      </c>
      <c r="G5027">
        <v>5.4</v>
      </c>
    </row>
    <row r="5028" spans="1:7" x14ac:dyDescent="0.25">
      <c r="A5028" t="s">
        <v>5734</v>
      </c>
      <c r="B5028" t="s">
        <v>5733</v>
      </c>
      <c r="C5028" t="s">
        <v>351</v>
      </c>
      <c r="D5028" t="s">
        <v>503</v>
      </c>
      <c r="E5028">
        <v>67</v>
      </c>
      <c r="F5028">
        <v>672</v>
      </c>
      <c r="G5028">
        <v>9.4</v>
      </c>
    </row>
    <row r="5029" spans="1:7" x14ac:dyDescent="0.25">
      <c r="A5029" t="s">
        <v>2934</v>
      </c>
      <c r="B5029" t="s">
        <v>6633</v>
      </c>
      <c r="C5029" t="s">
        <v>351</v>
      </c>
      <c r="D5029" t="s">
        <v>503</v>
      </c>
      <c r="E5029">
        <v>113</v>
      </c>
      <c r="F5029">
        <v>1040</v>
      </c>
      <c r="G5029">
        <v>3.3</v>
      </c>
    </row>
    <row r="5030" spans="1:7" x14ac:dyDescent="0.25">
      <c r="A5030" t="s">
        <v>11400</v>
      </c>
      <c r="B5030" t="s">
        <v>11399</v>
      </c>
      <c r="C5030" t="s">
        <v>351</v>
      </c>
      <c r="D5030" t="s">
        <v>503</v>
      </c>
      <c r="E5030">
        <v>44</v>
      </c>
      <c r="F5030">
        <v>144</v>
      </c>
      <c r="G5030">
        <v>4.7</v>
      </c>
    </row>
    <row r="5031" spans="1:7" x14ac:dyDescent="0.25">
      <c r="A5031" t="s">
        <v>6742</v>
      </c>
      <c r="B5031" t="s">
        <v>6741</v>
      </c>
      <c r="C5031" t="s">
        <v>351</v>
      </c>
      <c r="D5031" t="s">
        <v>503</v>
      </c>
      <c r="E5031">
        <v>66</v>
      </c>
      <c r="F5031">
        <v>692</v>
      </c>
      <c r="G5031">
        <v>12.2</v>
      </c>
    </row>
    <row r="5032" spans="1:7" x14ac:dyDescent="0.25">
      <c r="A5032" t="s">
        <v>6787</v>
      </c>
      <c r="B5032" t="s">
        <v>6786</v>
      </c>
      <c r="C5032" t="s">
        <v>351</v>
      </c>
      <c r="D5032" t="s">
        <v>503</v>
      </c>
      <c r="E5032">
        <v>106</v>
      </c>
      <c r="F5032">
        <v>1734</v>
      </c>
      <c r="G5032">
        <v>5.8</v>
      </c>
    </row>
    <row r="5033" spans="1:7" x14ac:dyDescent="0.25">
      <c r="A5033" t="s">
        <v>881</v>
      </c>
      <c r="B5033" t="s">
        <v>3689</v>
      </c>
      <c r="C5033" t="s">
        <v>351</v>
      </c>
      <c r="D5033" t="s">
        <v>503</v>
      </c>
      <c r="E5033">
        <v>137</v>
      </c>
      <c r="F5033">
        <v>559</v>
      </c>
      <c r="G5033">
        <v>7.9</v>
      </c>
    </row>
    <row r="5034" spans="1:7" x14ac:dyDescent="0.25">
      <c r="A5034" t="s">
        <v>2081</v>
      </c>
      <c r="B5034" t="s">
        <v>2080</v>
      </c>
      <c r="C5034" t="s">
        <v>351</v>
      </c>
      <c r="D5034" t="s">
        <v>503</v>
      </c>
      <c r="E5034">
        <v>34</v>
      </c>
      <c r="F5034">
        <v>693</v>
      </c>
      <c r="G5034">
        <v>22.7</v>
      </c>
    </row>
    <row r="5035" spans="1:7" x14ac:dyDescent="0.25">
      <c r="A5035" t="s">
        <v>9746</v>
      </c>
      <c r="B5035" t="s">
        <v>10401</v>
      </c>
      <c r="C5035" t="s">
        <v>351</v>
      </c>
      <c r="D5035" t="s">
        <v>503</v>
      </c>
      <c r="E5035">
        <v>175</v>
      </c>
      <c r="F5035">
        <v>1350</v>
      </c>
      <c r="G5035">
        <v>6.5</v>
      </c>
    </row>
    <row r="5036" spans="1:7" x14ac:dyDescent="0.25">
      <c r="A5036" t="s">
        <v>8157</v>
      </c>
      <c r="B5036" t="s">
        <v>8156</v>
      </c>
      <c r="C5036" t="s">
        <v>351</v>
      </c>
      <c r="D5036" t="s">
        <v>503</v>
      </c>
      <c r="E5036">
        <v>135</v>
      </c>
      <c r="F5036">
        <v>535</v>
      </c>
      <c r="G5036">
        <v>4.8</v>
      </c>
    </row>
    <row r="5037" spans="1:7" x14ac:dyDescent="0.25">
      <c r="A5037" t="s">
        <v>3095</v>
      </c>
      <c r="B5037" t="s">
        <v>3094</v>
      </c>
      <c r="C5037" t="s">
        <v>351</v>
      </c>
      <c r="D5037" t="s">
        <v>503</v>
      </c>
      <c r="E5037">
        <v>134</v>
      </c>
      <c r="F5037">
        <v>1547</v>
      </c>
      <c r="G5037">
        <v>5.8</v>
      </c>
    </row>
    <row r="5038" spans="1:7" x14ac:dyDescent="0.25">
      <c r="A5038" t="s">
        <v>5534</v>
      </c>
      <c r="B5038" t="s">
        <v>6090</v>
      </c>
      <c r="C5038" t="s">
        <v>351</v>
      </c>
      <c r="D5038" t="s">
        <v>503</v>
      </c>
      <c r="E5038">
        <v>156</v>
      </c>
      <c r="F5038">
        <v>220</v>
      </c>
      <c r="G5038">
        <v>3</v>
      </c>
    </row>
    <row r="5039" spans="1:7" x14ac:dyDescent="0.25">
      <c r="A5039" t="s">
        <v>6412</v>
      </c>
      <c r="B5039" t="s">
        <v>6411</v>
      </c>
      <c r="C5039" t="s">
        <v>351</v>
      </c>
      <c r="D5039" t="s">
        <v>503</v>
      </c>
      <c r="E5039">
        <v>96</v>
      </c>
      <c r="F5039">
        <v>1862</v>
      </c>
      <c r="G5039">
        <v>7.6</v>
      </c>
    </row>
    <row r="5040" spans="1:7" x14ac:dyDescent="0.25">
      <c r="A5040" t="s">
        <v>2594</v>
      </c>
      <c r="B5040" t="s">
        <v>12312</v>
      </c>
      <c r="C5040" t="s">
        <v>351</v>
      </c>
      <c r="D5040" t="s">
        <v>503</v>
      </c>
      <c r="E5040">
        <v>156</v>
      </c>
      <c r="F5040">
        <v>2622</v>
      </c>
      <c r="G5040">
        <v>3.2</v>
      </c>
    </row>
    <row r="5041" spans="1:7" x14ac:dyDescent="0.25">
      <c r="A5041" t="s">
        <v>5934</v>
      </c>
      <c r="B5041" t="s">
        <v>5933</v>
      </c>
      <c r="C5041" t="s">
        <v>351</v>
      </c>
      <c r="D5041" t="s">
        <v>503</v>
      </c>
      <c r="E5041">
        <v>68</v>
      </c>
      <c r="F5041">
        <v>502</v>
      </c>
      <c r="G5041">
        <v>5.0999999999999996</v>
      </c>
    </row>
    <row r="5042" spans="1:7" x14ac:dyDescent="0.25">
      <c r="A5042" t="s">
        <v>12412</v>
      </c>
      <c r="B5042" t="s">
        <v>12411</v>
      </c>
      <c r="C5042" t="s">
        <v>351</v>
      </c>
      <c r="D5042" t="s">
        <v>503</v>
      </c>
      <c r="E5042">
        <v>81</v>
      </c>
      <c r="F5042">
        <v>1337</v>
      </c>
      <c r="G5042">
        <v>6.3</v>
      </c>
    </row>
    <row r="5043" spans="1:7" x14ac:dyDescent="0.25">
      <c r="A5043" t="s">
        <v>4938</v>
      </c>
      <c r="B5043" t="s">
        <v>4937</v>
      </c>
      <c r="C5043" t="s">
        <v>351</v>
      </c>
      <c r="D5043" t="s">
        <v>503</v>
      </c>
      <c r="E5043">
        <v>171</v>
      </c>
      <c r="F5043">
        <v>1956</v>
      </c>
      <c r="G5043">
        <v>6.3</v>
      </c>
    </row>
    <row r="5044" spans="1:7" x14ac:dyDescent="0.25">
      <c r="A5044" t="s">
        <v>11259</v>
      </c>
      <c r="B5044" t="s">
        <v>11258</v>
      </c>
      <c r="C5044" t="s">
        <v>351</v>
      </c>
      <c r="D5044" t="s">
        <v>503</v>
      </c>
      <c r="E5044">
        <v>44</v>
      </c>
      <c r="F5044">
        <v>990</v>
      </c>
      <c r="G5044">
        <v>35.299999999999997</v>
      </c>
    </row>
    <row r="5045" spans="1:7" x14ac:dyDescent="0.25">
      <c r="A5045" t="s">
        <v>11594</v>
      </c>
      <c r="B5045" t="s">
        <v>11593</v>
      </c>
      <c r="C5045" t="s">
        <v>351</v>
      </c>
      <c r="D5045" t="s">
        <v>503</v>
      </c>
      <c r="E5045">
        <v>82</v>
      </c>
      <c r="F5045">
        <v>1923</v>
      </c>
      <c r="G5045">
        <v>5.5</v>
      </c>
    </row>
    <row r="5046" spans="1:7" x14ac:dyDescent="0.25">
      <c r="A5046" t="s">
        <v>10765</v>
      </c>
      <c r="B5046" t="s">
        <v>10764</v>
      </c>
      <c r="C5046" t="s">
        <v>351</v>
      </c>
      <c r="D5046" t="s">
        <v>503</v>
      </c>
      <c r="E5046">
        <v>53</v>
      </c>
      <c r="F5046">
        <v>624</v>
      </c>
      <c r="G5046">
        <v>18.899999999999999</v>
      </c>
    </row>
    <row r="5047" spans="1:7" x14ac:dyDescent="0.25">
      <c r="A5047" t="s">
        <v>5315</v>
      </c>
      <c r="B5047" t="s">
        <v>9611</v>
      </c>
      <c r="C5047" t="s">
        <v>351</v>
      </c>
      <c r="D5047" t="s">
        <v>503</v>
      </c>
      <c r="E5047">
        <v>165</v>
      </c>
      <c r="F5047">
        <v>1003</v>
      </c>
      <c r="G5047">
        <v>1.6</v>
      </c>
    </row>
    <row r="5048" spans="1:7" x14ac:dyDescent="0.25">
      <c r="A5048" t="s">
        <v>3266</v>
      </c>
      <c r="B5048" t="s">
        <v>11584</v>
      </c>
      <c r="C5048" t="s">
        <v>351</v>
      </c>
      <c r="D5048" t="s">
        <v>503</v>
      </c>
      <c r="E5048">
        <v>139</v>
      </c>
      <c r="F5048">
        <v>1269</v>
      </c>
      <c r="G5048">
        <v>6.1</v>
      </c>
    </row>
    <row r="5049" spans="1:7" x14ac:dyDescent="0.25">
      <c r="A5049" t="s">
        <v>6192</v>
      </c>
      <c r="B5049" t="s">
        <v>6191</v>
      </c>
      <c r="C5049" t="s">
        <v>351</v>
      </c>
      <c r="D5049" t="s">
        <v>503</v>
      </c>
      <c r="E5049">
        <v>108</v>
      </c>
      <c r="F5049">
        <v>842</v>
      </c>
      <c r="G5049">
        <v>4.8</v>
      </c>
    </row>
    <row r="5050" spans="1:7" x14ac:dyDescent="0.25">
      <c r="A5050" t="s">
        <v>10706</v>
      </c>
      <c r="B5050" t="s">
        <v>10705</v>
      </c>
      <c r="C5050" t="s">
        <v>351</v>
      </c>
      <c r="D5050" t="s">
        <v>503</v>
      </c>
      <c r="E5050">
        <v>101</v>
      </c>
      <c r="F5050">
        <v>177</v>
      </c>
      <c r="G5050">
        <v>3.5</v>
      </c>
    </row>
    <row r="5051" spans="1:7" x14ac:dyDescent="0.25">
      <c r="A5051" t="s">
        <v>9735</v>
      </c>
      <c r="B5051" t="s">
        <v>9734</v>
      </c>
      <c r="C5051" t="s">
        <v>351</v>
      </c>
      <c r="D5051" t="s">
        <v>503</v>
      </c>
      <c r="E5051">
        <v>103</v>
      </c>
      <c r="F5051">
        <v>977</v>
      </c>
      <c r="G5051">
        <v>5.2</v>
      </c>
    </row>
    <row r="5052" spans="1:7" x14ac:dyDescent="0.25">
      <c r="A5052" t="s">
        <v>2845</v>
      </c>
      <c r="B5052" t="s">
        <v>4568</v>
      </c>
      <c r="C5052" t="s">
        <v>351</v>
      </c>
      <c r="D5052" t="s">
        <v>503</v>
      </c>
      <c r="E5052">
        <v>131</v>
      </c>
      <c r="F5052">
        <v>710</v>
      </c>
      <c r="G5052">
        <v>1.1000000000000001</v>
      </c>
    </row>
    <row r="5053" spans="1:7" x14ac:dyDescent="0.25">
      <c r="A5053" t="s">
        <v>10262</v>
      </c>
      <c r="B5053" t="s">
        <v>10261</v>
      </c>
      <c r="C5053" t="s">
        <v>351</v>
      </c>
      <c r="D5053" t="s">
        <v>503</v>
      </c>
      <c r="E5053">
        <v>60</v>
      </c>
      <c r="F5053">
        <v>371</v>
      </c>
      <c r="G5053">
        <v>4.3</v>
      </c>
    </row>
    <row r="5054" spans="1:7" x14ac:dyDescent="0.25">
      <c r="A5054" t="s">
        <v>3394</v>
      </c>
      <c r="B5054" t="s">
        <v>7632</v>
      </c>
      <c r="C5054" t="s">
        <v>351</v>
      </c>
      <c r="D5054" t="s">
        <v>503</v>
      </c>
      <c r="E5054">
        <v>106</v>
      </c>
      <c r="F5054">
        <v>947</v>
      </c>
      <c r="G5054">
        <v>2.2000000000000002</v>
      </c>
    </row>
    <row r="5055" spans="1:7" x14ac:dyDescent="0.25">
      <c r="A5055" t="s">
        <v>7711</v>
      </c>
      <c r="B5055" t="s">
        <v>7710</v>
      </c>
      <c r="C5055" t="s">
        <v>351</v>
      </c>
      <c r="D5055" t="s">
        <v>503</v>
      </c>
      <c r="E5055">
        <v>38</v>
      </c>
      <c r="F5055">
        <v>446</v>
      </c>
      <c r="G5055">
        <v>31</v>
      </c>
    </row>
    <row r="5056" spans="1:7" x14ac:dyDescent="0.25">
      <c r="A5056" t="s">
        <v>982</v>
      </c>
      <c r="B5056" t="s">
        <v>981</v>
      </c>
      <c r="C5056" t="s">
        <v>351</v>
      </c>
      <c r="D5056" t="s">
        <v>503</v>
      </c>
      <c r="E5056">
        <v>158</v>
      </c>
      <c r="F5056">
        <v>1318</v>
      </c>
      <c r="G5056">
        <v>3</v>
      </c>
    </row>
    <row r="5057" spans="1:7" x14ac:dyDescent="0.25">
      <c r="A5057" t="s">
        <v>4387</v>
      </c>
      <c r="B5057" t="s">
        <v>4386</v>
      </c>
      <c r="C5057" t="s">
        <v>351</v>
      </c>
      <c r="D5057" t="s">
        <v>503</v>
      </c>
      <c r="E5057">
        <v>109</v>
      </c>
      <c r="F5057">
        <v>873</v>
      </c>
      <c r="G5057">
        <v>3.8</v>
      </c>
    </row>
    <row r="5058" spans="1:7" x14ac:dyDescent="0.25">
      <c r="A5058" t="s">
        <v>1386</v>
      </c>
      <c r="B5058" t="s">
        <v>11749</v>
      </c>
      <c r="C5058" t="s">
        <v>351</v>
      </c>
      <c r="D5058" t="s">
        <v>503</v>
      </c>
      <c r="E5058">
        <v>135</v>
      </c>
      <c r="F5058">
        <v>2127</v>
      </c>
      <c r="G5058">
        <v>2</v>
      </c>
    </row>
    <row r="5059" spans="1:7" x14ac:dyDescent="0.25">
      <c r="A5059" t="s">
        <v>3551</v>
      </c>
      <c r="B5059" t="s">
        <v>3550</v>
      </c>
      <c r="C5059" t="s">
        <v>351</v>
      </c>
      <c r="D5059" t="s">
        <v>503</v>
      </c>
      <c r="E5059">
        <v>36</v>
      </c>
      <c r="F5059">
        <v>1049</v>
      </c>
      <c r="G5059">
        <v>3.9</v>
      </c>
    </row>
    <row r="5060" spans="1:7" x14ac:dyDescent="0.25">
      <c r="A5060" t="s">
        <v>11774</v>
      </c>
      <c r="B5060" t="s">
        <v>11773</v>
      </c>
      <c r="C5060" t="s">
        <v>351</v>
      </c>
      <c r="D5060" t="s">
        <v>503</v>
      </c>
      <c r="E5060">
        <v>102</v>
      </c>
      <c r="F5060">
        <v>1131</v>
      </c>
      <c r="G5060">
        <v>1</v>
      </c>
    </row>
    <row r="5061" spans="1:7" x14ac:dyDescent="0.25">
      <c r="A5061" t="s">
        <v>9579</v>
      </c>
      <c r="B5061" t="s">
        <v>9578</v>
      </c>
      <c r="C5061" t="s">
        <v>351</v>
      </c>
      <c r="D5061" t="s">
        <v>503</v>
      </c>
      <c r="E5061">
        <v>140</v>
      </c>
      <c r="F5061">
        <v>1183</v>
      </c>
      <c r="G5061">
        <v>5.2</v>
      </c>
    </row>
    <row r="5062" spans="1:7" x14ac:dyDescent="0.25">
      <c r="A5062" t="s">
        <v>5350</v>
      </c>
      <c r="B5062" t="s">
        <v>5349</v>
      </c>
      <c r="C5062" t="s">
        <v>351</v>
      </c>
      <c r="D5062" t="s">
        <v>503</v>
      </c>
      <c r="E5062">
        <v>138</v>
      </c>
      <c r="F5062">
        <v>662</v>
      </c>
      <c r="G5062">
        <v>3.9</v>
      </c>
    </row>
    <row r="5063" spans="1:7" x14ac:dyDescent="0.25">
      <c r="A5063" t="s">
        <v>8528</v>
      </c>
      <c r="B5063" t="s">
        <v>8527</v>
      </c>
      <c r="C5063" t="s">
        <v>351</v>
      </c>
      <c r="D5063" t="s">
        <v>503</v>
      </c>
      <c r="E5063">
        <v>113</v>
      </c>
      <c r="F5063">
        <v>1037</v>
      </c>
      <c r="G5063">
        <v>2.4</v>
      </c>
    </row>
    <row r="5064" spans="1:7" x14ac:dyDescent="0.25">
      <c r="A5064" t="s">
        <v>4051</v>
      </c>
      <c r="B5064" t="s">
        <v>4050</v>
      </c>
      <c r="C5064" t="s">
        <v>351</v>
      </c>
      <c r="D5064" t="s">
        <v>503</v>
      </c>
      <c r="E5064">
        <v>126</v>
      </c>
      <c r="F5064">
        <v>1447</v>
      </c>
      <c r="G5064">
        <v>2.2999999999999998</v>
      </c>
    </row>
    <row r="5065" spans="1:7" x14ac:dyDescent="0.25">
      <c r="A5065" t="s">
        <v>6196</v>
      </c>
      <c r="B5065" t="s">
        <v>6195</v>
      </c>
      <c r="C5065" t="s">
        <v>351</v>
      </c>
      <c r="D5065" t="s">
        <v>503</v>
      </c>
      <c r="E5065">
        <v>102</v>
      </c>
      <c r="F5065">
        <v>1127</v>
      </c>
      <c r="G5065">
        <v>4.0999999999999996</v>
      </c>
    </row>
    <row r="5066" spans="1:7" x14ac:dyDescent="0.25">
      <c r="A5066" t="s">
        <v>592</v>
      </c>
      <c r="B5066" t="s">
        <v>3632</v>
      </c>
      <c r="C5066" t="s">
        <v>351</v>
      </c>
      <c r="D5066" t="s">
        <v>503</v>
      </c>
      <c r="E5066">
        <v>94</v>
      </c>
      <c r="F5066">
        <v>1013</v>
      </c>
      <c r="G5066">
        <v>2.1</v>
      </c>
    </row>
    <row r="5067" spans="1:7" x14ac:dyDescent="0.25">
      <c r="A5067" t="s">
        <v>2657</v>
      </c>
      <c r="B5067" t="s">
        <v>2656</v>
      </c>
      <c r="C5067" t="s">
        <v>351</v>
      </c>
      <c r="D5067" t="s">
        <v>503</v>
      </c>
      <c r="E5067">
        <v>140</v>
      </c>
      <c r="F5067">
        <v>578</v>
      </c>
      <c r="G5067">
        <v>2.1</v>
      </c>
    </row>
    <row r="5068" spans="1:7" x14ac:dyDescent="0.25">
      <c r="A5068" t="s">
        <v>5508</v>
      </c>
      <c r="B5068" t="s">
        <v>5507</v>
      </c>
      <c r="C5068" t="s">
        <v>351</v>
      </c>
      <c r="D5068" t="s">
        <v>503</v>
      </c>
      <c r="E5068">
        <v>124</v>
      </c>
      <c r="F5068">
        <v>2283</v>
      </c>
      <c r="G5068">
        <v>2.5</v>
      </c>
    </row>
    <row r="5069" spans="1:7" x14ac:dyDescent="0.25">
      <c r="A5069" t="s">
        <v>10981</v>
      </c>
      <c r="B5069" t="s">
        <v>10980</v>
      </c>
      <c r="C5069" t="s">
        <v>351</v>
      </c>
      <c r="D5069" t="s">
        <v>503</v>
      </c>
      <c r="E5069">
        <v>28</v>
      </c>
      <c r="F5069">
        <v>724</v>
      </c>
      <c r="G5069">
        <v>15</v>
      </c>
    </row>
    <row r="5070" spans="1:7" x14ac:dyDescent="0.25">
      <c r="A5070" t="s">
        <v>6623</v>
      </c>
      <c r="B5070" t="s">
        <v>6622</v>
      </c>
      <c r="C5070" t="s">
        <v>351</v>
      </c>
      <c r="D5070" t="s">
        <v>503</v>
      </c>
      <c r="E5070">
        <v>162</v>
      </c>
      <c r="F5070">
        <v>362</v>
      </c>
      <c r="G5070">
        <v>11.9</v>
      </c>
    </row>
    <row r="5071" spans="1:7" x14ac:dyDescent="0.25">
      <c r="A5071" t="s">
        <v>7374</v>
      </c>
      <c r="B5071" t="s">
        <v>7373</v>
      </c>
      <c r="C5071" t="s">
        <v>351</v>
      </c>
      <c r="D5071" t="s">
        <v>503</v>
      </c>
      <c r="E5071">
        <v>96</v>
      </c>
      <c r="F5071">
        <v>1081</v>
      </c>
      <c r="G5071">
        <v>3.5</v>
      </c>
    </row>
    <row r="5072" spans="1:7" x14ac:dyDescent="0.25">
      <c r="A5072" t="s">
        <v>5296</v>
      </c>
      <c r="B5072" t="s">
        <v>6298</v>
      </c>
      <c r="C5072" t="s">
        <v>351</v>
      </c>
      <c r="D5072" t="s">
        <v>503</v>
      </c>
      <c r="E5072">
        <v>138</v>
      </c>
      <c r="F5072">
        <v>1151</v>
      </c>
      <c r="G5072">
        <v>2</v>
      </c>
    </row>
    <row r="5073" spans="1:7" x14ac:dyDescent="0.25">
      <c r="A5073" t="s">
        <v>6061</v>
      </c>
      <c r="B5073" t="s">
        <v>6060</v>
      </c>
      <c r="C5073" t="s">
        <v>351</v>
      </c>
      <c r="D5073" t="s">
        <v>503</v>
      </c>
      <c r="E5073">
        <v>159</v>
      </c>
      <c r="F5073">
        <v>927</v>
      </c>
      <c r="G5073">
        <v>27.3</v>
      </c>
    </row>
    <row r="5074" spans="1:7" x14ac:dyDescent="0.25">
      <c r="A5074" t="s">
        <v>11643</v>
      </c>
      <c r="B5074" t="s">
        <v>11717</v>
      </c>
      <c r="C5074" t="s">
        <v>547</v>
      </c>
      <c r="D5074" t="s">
        <v>469</v>
      </c>
      <c r="E5074">
        <v>33</v>
      </c>
      <c r="F5074">
        <v>6834</v>
      </c>
      <c r="G5074">
        <v>56.9</v>
      </c>
    </row>
    <row r="5075" spans="1:7" x14ac:dyDescent="0.25">
      <c r="A5075" t="s">
        <v>4613</v>
      </c>
      <c r="B5075" t="s">
        <v>9341</v>
      </c>
      <c r="C5075" t="s">
        <v>547</v>
      </c>
      <c r="D5075" t="s">
        <v>469</v>
      </c>
      <c r="E5075">
        <v>85</v>
      </c>
      <c r="F5075">
        <v>1201</v>
      </c>
      <c r="G5075">
        <v>9.8000000000000007</v>
      </c>
    </row>
    <row r="5076" spans="1:7" x14ac:dyDescent="0.25">
      <c r="A5076" t="s">
        <v>548</v>
      </c>
      <c r="B5076" t="s">
        <v>10803</v>
      </c>
      <c r="C5076" t="s">
        <v>547</v>
      </c>
      <c r="D5076" t="s">
        <v>469</v>
      </c>
      <c r="E5076">
        <v>100</v>
      </c>
      <c r="F5076">
        <v>1996</v>
      </c>
      <c r="G5076">
        <v>2.2000000000000002</v>
      </c>
    </row>
    <row r="5077" spans="1:7" x14ac:dyDescent="0.25">
      <c r="A5077" t="s">
        <v>2016</v>
      </c>
      <c r="B5077" t="s">
        <v>2388</v>
      </c>
      <c r="C5077" t="s">
        <v>547</v>
      </c>
      <c r="D5077" t="s">
        <v>469</v>
      </c>
      <c r="E5077">
        <v>141</v>
      </c>
      <c r="F5077">
        <v>4541</v>
      </c>
      <c r="G5077">
        <v>2.1</v>
      </c>
    </row>
    <row r="5078" spans="1:7" x14ac:dyDescent="0.25">
      <c r="A5078" t="s">
        <v>1427</v>
      </c>
      <c r="B5078" t="s">
        <v>8808</v>
      </c>
      <c r="C5078" t="s">
        <v>547</v>
      </c>
      <c r="D5078" t="s">
        <v>469</v>
      </c>
      <c r="E5078">
        <v>206</v>
      </c>
      <c r="F5078">
        <v>3777</v>
      </c>
      <c r="G5078">
        <v>1.8</v>
      </c>
    </row>
    <row r="5079" spans="1:7" x14ac:dyDescent="0.25">
      <c r="A5079" t="s">
        <v>4115</v>
      </c>
      <c r="B5079" t="s">
        <v>6518</v>
      </c>
      <c r="C5079" t="s">
        <v>547</v>
      </c>
      <c r="D5079" t="s">
        <v>469</v>
      </c>
      <c r="E5079">
        <v>182</v>
      </c>
      <c r="F5079">
        <v>1889</v>
      </c>
      <c r="G5079">
        <v>4.5999999999999996</v>
      </c>
    </row>
    <row r="5080" spans="1:7" x14ac:dyDescent="0.25">
      <c r="A5080" t="s">
        <v>905</v>
      </c>
      <c r="B5080" t="s">
        <v>11872</v>
      </c>
      <c r="C5080" t="s">
        <v>547</v>
      </c>
      <c r="D5080" t="s">
        <v>469</v>
      </c>
      <c r="E5080">
        <v>119</v>
      </c>
      <c r="F5080">
        <v>2863</v>
      </c>
      <c r="G5080">
        <v>1.6</v>
      </c>
    </row>
    <row r="5081" spans="1:7" x14ac:dyDescent="0.25">
      <c r="A5081" t="s">
        <v>2127</v>
      </c>
      <c r="B5081" t="s">
        <v>5043</v>
      </c>
      <c r="C5081" t="s">
        <v>547</v>
      </c>
      <c r="D5081" t="s">
        <v>469</v>
      </c>
      <c r="E5081">
        <v>78</v>
      </c>
      <c r="F5081">
        <v>1878</v>
      </c>
      <c r="G5081">
        <v>2.4</v>
      </c>
    </row>
    <row r="5082" spans="1:7" x14ac:dyDescent="0.25">
      <c r="A5082" t="s">
        <v>2201</v>
      </c>
      <c r="B5082" t="s">
        <v>3934</v>
      </c>
      <c r="C5082" t="s">
        <v>547</v>
      </c>
      <c r="D5082" t="s">
        <v>469</v>
      </c>
      <c r="E5082">
        <v>64</v>
      </c>
      <c r="F5082">
        <v>1555</v>
      </c>
      <c r="G5082">
        <v>1.5</v>
      </c>
    </row>
    <row r="5083" spans="1:7" x14ac:dyDescent="0.25">
      <c r="A5083" t="s">
        <v>1792</v>
      </c>
      <c r="B5083" t="s">
        <v>1791</v>
      </c>
      <c r="C5083" t="s">
        <v>547</v>
      </c>
      <c r="D5083" t="s">
        <v>469</v>
      </c>
      <c r="E5083">
        <v>68</v>
      </c>
      <c r="F5083">
        <v>1456</v>
      </c>
      <c r="G5083">
        <v>5.3</v>
      </c>
    </row>
    <row r="5084" spans="1:7" x14ac:dyDescent="0.25">
      <c r="A5084" t="s">
        <v>4417</v>
      </c>
      <c r="B5084" t="s">
        <v>6450</v>
      </c>
      <c r="C5084" t="s">
        <v>547</v>
      </c>
      <c r="D5084" t="s">
        <v>469</v>
      </c>
      <c r="E5084">
        <v>144</v>
      </c>
      <c r="F5084">
        <v>1925</v>
      </c>
      <c r="G5084">
        <v>1.6</v>
      </c>
    </row>
    <row r="5085" spans="1:7" x14ac:dyDescent="0.25">
      <c r="A5085" t="s">
        <v>2246</v>
      </c>
      <c r="B5085" t="s">
        <v>4071</v>
      </c>
      <c r="C5085" t="s">
        <v>547</v>
      </c>
      <c r="D5085" t="s">
        <v>469</v>
      </c>
      <c r="E5085">
        <v>159</v>
      </c>
      <c r="F5085">
        <v>1135</v>
      </c>
      <c r="G5085">
        <v>10.3</v>
      </c>
    </row>
    <row r="5086" spans="1:7" x14ac:dyDescent="0.25">
      <c r="A5086" t="s">
        <v>1498</v>
      </c>
      <c r="B5086" t="s">
        <v>11293</v>
      </c>
      <c r="C5086" t="s">
        <v>547</v>
      </c>
      <c r="D5086" t="s">
        <v>469</v>
      </c>
      <c r="E5086">
        <v>25</v>
      </c>
      <c r="F5086">
        <v>2404</v>
      </c>
      <c r="G5086">
        <v>2.8</v>
      </c>
    </row>
    <row r="5087" spans="1:7" x14ac:dyDescent="0.25">
      <c r="A5087" t="s">
        <v>4145</v>
      </c>
      <c r="B5087" t="s">
        <v>6915</v>
      </c>
      <c r="C5087" t="s">
        <v>547</v>
      </c>
      <c r="D5087" t="s">
        <v>469</v>
      </c>
      <c r="E5087">
        <v>113</v>
      </c>
      <c r="F5087">
        <v>2173</v>
      </c>
      <c r="G5087">
        <v>1.7000000000000002</v>
      </c>
    </row>
    <row r="5088" spans="1:7" x14ac:dyDescent="0.25">
      <c r="A5088" t="s">
        <v>4351</v>
      </c>
      <c r="B5088" t="s">
        <v>8290</v>
      </c>
      <c r="C5088" t="s">
        <v>547</v>
      </c>
      <c r="D5088" t="s">
        <v>469</v>
      </c>
      <c r="E5088">
        <v>32</v>
      </c>
      <c r="F5088">
        <v>2589</v>
      </c>
      <c r="G5088">
        <v>5.2</v>
      </c>
    </row>
    <row r="5089" spans="1:7" x14ac:dyDescent="0.25">
      <c r="A5089" t="s">
        <v>1327</v>
      </c>
      <c r="B5089" t="s">
        <v>9612</v>
      </c>
      <c r="C5089" t="s">
        <v>547</v>
      </c>
      <c r="D5089" t="s">
        <v>469</v>
      </c>
      <c r="E5089">
        <v>201</v>
      </c>
      <c r="F5089">
        <v>1319</v>
      </c>
      <c r="G5089">
        <v>1</v>
      </c>
    </row>
    <row r="5090" spans="1:7" x14ac:dyDescent="0.25">
      <c r="A5090" t="s">
        <v>1617</v>
      </c>
      <c r="B5090" t="s">
        <v>1616</v>
      </c>
      <c r="C5090" t="s">
        <v>547</v>
      </c>
      <c r="D5090" t="s">
        <v>469</v>
      </c>
      <c r="E5090">
        <v>145</v>
      </c>
      <c r="F5090">
        <v>10091</v>
      </c>
      <c r="G5090">
        <v>5.5</v>
      </c>
    </row>
    <row r="5091" spans="1:7" x14ac:dyDescent="0.25">
      <c r="A5091" t="s">
        <v>2674</v>
      </c>
      <c r="B5091" t="s">
        <v>8229</v>
      </c>
      <c r="C5091" t="s">
        <v>547</v>
      </c>
      <c r="D5091" t="s">
        <v>469</v>
      </c>
      <c r="E5091">
        <v>72</v>
      </c>
      <c r="F5091">
        <v>3455</v>
      </c>
      <c r="G5091">
        <v>5.4</v>
      </c>
    </row>
    <row r="5092" spans="1:7" x14ac:dyDescent="0.25">
      <c r="A5092" t="s">
        <v>5473</v>
      </c>
      <c r="B5092" t="s">
        <v>11171</v>
      </c>
      <c r="C5092" t="s">
        <v>547</v>
      </c>
      <c r="D5092" t="s">
        <v>469</v>
      </c>
      <c r="E5092">
        <v>19</v>
      </c>
      <c r="F5092">
        <v>3365</v>
      </c>
      <c r="G5092">
        <v>3</v>
      </c>
    </row>
    <row r="5093" spans="1:7" x14ac:dyDescent="0.25">
      <c r="A5093" t="s">
        <v>3583</v>
      </c>
      <c r="B5093" t="s">
        <v>3582</v>
      </c>
      <c r="C5093" t="s">
        <v>547</v>
      </c>
      <c r="D5093" t="s">
        <v>469</v>
      </c>
      <c r="E5093">
        <v>53</v>
      </c>
      <c r="F5093">
        <v>2597</v>
      </c>
      <c r="G5093">
        <v>1.6</v>
      </c>
    </row>
    <row r="5094" spans="1:7" x14ac:dyDescent="0.25">
      <c r="A5094" t="s">
        <v>8292</v>
      </c>
      <c r="B5094" t="s">
        <v>12632</v>
      </c>
      <c r="C5094" t="s">
        <v>547</v>
      </c>
      <c r="D5094" t="s">
        <v>469</v>
      </c>
      <c r="E5094">
        <v>175</v>
      </c>
      <c r="F5094">
        <v>18202</v>
      </c>
      <c r="G5094">
        <v>18.600000000000001</v>
      </c>
    </row>
    <row r="5095" spans="1:7" x14ac:dyDescent="0.25">
      <c r="A5095" t="s">
        <v>2964</v>
      </c>
      <c r="B5095" t="s">
        <v>4869</v>
      </c>
      <c r="C5095" t="s">
        <v>547</v>
      </c>
      <c r="D5095" t="s">
        <v>469</v>
      </c>
      <c r="E5095">
        <v>197</v>
      </c>
      <c r="F5095">
        <v>3472</v>
      </c>
      <c r="G5095">
        <v>1.5</v>
      </c>
    </row>
    <row r="5096" spans="1:7" x14ac:dyDescent="0.25">
      <c r="A5096" t="s">
        <v>3333</v>
      </c>
      <c r="B5096" t="s">
        <v>12592</v>
      </c>
      <c r="C5096" t="s">
        <v>547</v>
      </c>
      <c r="D5096" t="s">
        <v>469</v>
      </c>
      <c r="E5096">
        <v>179</v>
      </c>
      <c r="F5096">
        <v>2671</v>
      </c>
      <c r="G5096">
        <v>3.1</v>
      </c>
    </row>
    <row r="5097" spans="1:7" x14ac:dyDescent="0.25">
      <c r="A5097" t="s">
        <v>3999</v>
      </c>
      <c r="B5097" t="s">
        <v>3998</v>
      </c>
      <c r="C5097" t="s">
        <v>547</v>
      </c>
      <c r="D5097" t="s">
        <v>469</v>
      </c>
      <c r="E5097">
        <v>101</v>
      </c>
      <c r="F5097">
        <v>3452</v>
      </c>
      <c r="G5097">
        <v>2.5</v>
      </c>
    </row>
    <row r="5098" spans="1:7" x14ac:dyDescent="0.25">
      <c r="A5098" t="s">
        <v>3997</v>
      </c>
      <c r="B5098" t="s">
        <v>9661</v>
      </c>
      <c r="C5098" t="s">
        <v>547</v>
      </c>
      <c r="D5098" t="s">
        <v>469</v>
      </c>
      <c r="E5098">
        <v>173</v>
      </c>
      <c r="F5098">
        <v>8924</v>
      </c>
      <c r="G5098">
        <v>1.7000000000000002</v>
      </c>
    </row>
    <row r="5099" spans="1:7" x14ac:dyDescent="0.25">
      <c r="A5099" t="s">
        <v>5989</v>
      </c>
      <c r="B5099" t="s">
        <v>6496</v>
      </c>
      <c r="C5099" t="s">
        <v>547</v>
      </c>
      <c r="D5099" t="s">
        <v>469</v>
      </c>
      <c r="E5099">
        <v>157</v>
      </c>
      <c r="F5099">
        <v>4747</v>
      </c>
      <c r="G5099">
        <v>1.6</v>
      </c>
    </row>
    <row r="5100" spans="1:7" x14ac:dyDescent="0.25">
      <c r="A5100" t="s">
        <v>4283</v>
      </c>
      <c r="B5100" t="s">
        <v>8464</v>
      </c>
      <c r="C5100" t="s">
        <v>547</v>
      </c>
      <c r="D5100" t="s">
        <v>469</v>
      </c>
      <c r="E5100">
        <v>63</v>
      </c>
      <c r="F5100">
        <v>2362</v>
      </c>
      <c r="G5100">
        <v>1.7000000000000002</v>
      </c>
    </row>
    <row r="5101" spans="1:7" x14ac:dyDescent="0.25">
      <c r="A5101" t="s">
        <v>4162</v>
      </c>
      <c r="B5101" t="s">
        <v>9641</v>
      </c>
      <c r="C5101" t="s">
        <v>547</v>
      </c>
      <c r="D5101" t="s">
        <v>469</v>
      </c>
      <c r="E5101">
        <v>107</v>
      </c>
      <c r="F5101">
        <v>3757</v>
      </c>
      <c r="G5101">
        <v>3.8</v>
      </c>
    </row>
    <row r="5102" spans="1:7" x14ac:dyDescent="0.25">
      <c r="A5102" t="s">
        <v>10295</v>
      </c>
      <c r="B5102" t="s">
        <v>11462</v>
      </c>
      <c r="C5102" t="s">
        <v>547</v>
      </c>
      <c r="D5102" t="s">
        <v>469</v>
      </c>
      <c r="E5102">
        <v>175</v>
      </c>
      <c r="F5102">
        <v>5599</v>
      </c>
      <c r="G5102">
        <v>2.2999999999999998</v>
      </c>
    </row>
    <row r="5103" spans="1:7" x14ac:dyDescent="0.25">
      <c r="A5103" t="s">
        <v>2862</v>
      </c>
      <c r="B5103" t="s">
        <v>2861</v>
      </c>
      <c r="C5103" t="s">
        <v>547</v>
      </c>
      <c r="D5103" t="s">
        <v>469</v>
      </c>
      <c r="E5103">
        <v>147</v>
      </c>
      <c r="F5103">
        <v>4833</v>
      </c>
      <c r="G5103">
        <v>1.5</v>
      </c>
    </row>
    <row r="5104" spans="1:7" x14ac:dyDescent="0.25">
      <c r="A5104" t="s">
        <v>4704</v>
      </c>
      <c r="B5104" t="s">
        <v>12479</v>
      </c>
      <c r="C5104" t="s">
        <v>547</v>
      </c>
      <c r="D5104" t="s">
        <v>469</v>
      </c>
      <c r="E5104">
        <v>82</v>
      </c>
      <c r="F5104">
        <v>519</v>
      </c>
      <c r="G5104">
        <v>7.5</v>
      </c>
    </row>
    <row r="5105" spans="1:7" x14ac:dyDescent="0.25">
      <c r="A5105" t="s">
        <v>3123</v>
      </c>
      <c r="B5105" t="s">
        <v>6813</v>
      </c>
      <c r="C5105" t="s">
        <v>547</v>
      </c>
      <c r="D5105" t="s">
        <v>469</v>
      </c>
      <c r="E5105">
        <v>54</v>
      </c>
      <c r="F5105">
        <v>3137</v>
      </c>
      <c r="G5105">
        <v>3.3</v>
      </c>
    </row>
    <row r="5106" spans="1:7" x14ac:dyDescent="0.25">
      <c r="A5106" t="s">
        <v>3726</v>
      </c>
      <c r="B5106" t="s">
        <v>3725</v>
      </c>
      <c r="C5106" t="s">
        <v>547</v>
      </c>
      <c r="D5106" t="s">
        <v>469</v>
      </c>
      <c r="E5106">
        <v>199</v>
      </c>
      <c r="F5106">
        <v>2681</v>
      </c>
      <c r="G5106">
        <v>0.70000000000000007</v>
      </c>
    </row>
    <row r="5107" spans="1:7" x14ac:dyDescent="0.25">
      <c r="A5107" t="s">
        <v>5045</v>
      </c>
      <c r="B5107" t="s">
        <v>5044</v>
      </c>
      <c r="C5107" t="s">
        <v>547</v>
      </c>
      <c r="D5107" t="s">
        <v>469</v>
      </c>
      <c r="E5107">
        <v>192</v>
      </c>
      <c r="F5107">
        <v>2879</v>
      </c>
      <c r="G5107">
        <v>1.8</v>
      </c>
    </row>
    <row r="5108" spans="1:7" x14ac:dyDescent="0.25">
      <c r="A5108" t="s">
        <v>3702</v>
      </c>
      <c r="B5108" t="s">
        <v>3701</v>
      </c>
      <c r="C5108" t="s">
        <v>547</v>
      </c>
      <c r="D5108" t="s">
        <v>469</v>
      </c>
      <c r="E5108">
        <v>192</v>
      </c>
      <c r="F5108">
        <v>2935</v>
      </c>
      <c r="G5108">
        <v>2.4</v>
      </c>
    </row>
    <row r="5109" spans="1:7" x14ac:dyDescent="0.25">
      <c r="A5109" t="s">
        <v>10199</v>
      </c>
      <c r="B5109" t="s">
        <v>10198</v>
      </c>
      <c r="C5109" t="s">
        <v>547</v>
      </c>
      <c r="D5109" t="s">
        <v>469</v>
      </c>
      <c r="E5109">
        <v>187</v>
      </c>
      <c r="F5109">
        <v>4197</v>
      </c>
      <c r="G5109">
        <v>1.8</v>
      </c>
    </row>
    <row r="5110" spans="1:7" x14ac:dyDescent="0.25">
      <c r="A5110" t="s">
        <v>8821</v>
      </c>
      <c r="B5110" t="s">
        <v>7670</v>
      </c>
      <c r="C5110" t="s">
        <v>547</v>
      </c>
      <c r="D5110" t="s">
        <v>469</v>
      </c>
      <c r="E5110">
        <v>8</v>
      </c>
      <c r="F5110">
        <v>1475</v>
      </c>
      <c r="G5110">
        <v>2.9</v>
      </c>
    </row>
    <row r="5111" spans="1:7" x14ac:dyDescent="0.25">
      <c r="A5111" t="s">
        <v>1192</v>
      </c>
      <c r="B5111" t="s">
        <v>7702</v>
      </c>
      <c r="C5111" t="s">
        <v>547</v>
      </c>
      <c r="D5111" t="s">
        <v>469</v>
      </c>
      <c r="E5111">
        <v>134</v>
      </c>
      <c r="F5111">
        <v>972</v>
      </c>
      <c r="G5111">
        <v>3.6</v>
      </c>
    </row>
    <row r="5112" spans="1:7" x14ac:dyDescent="0.25">
      <c r="A5112" t="s">
        <v>11295</v>
      </c>
      <c r="B5112" t="s">
        <v>11294</v>
      </c>
      <c r="C5112" t="s">
        <v>547</v>
      </c>
      <c r="D5112" t="s">
        <v>469</v>
      </c>
      <c r="E5112">
        <v>17</v>
      </c>
      <c r="F5112">
        <v>2986</v>
      </c>
      <c r="G5112">
        <v>2.2000000000000002</v>
      </c>
    </row>
    <row r="5113" spans="1:7" x14ac:dyDescent="0.25">
      <c r="A5113" t="s">
        <v>751</v>
      </c>
      <c r="B5113" t="s">
        <v>9102</v>
      </c>
      <c r="C5113" t="s">
        <v>547</v>
      </c>
      <c r="D5113" t="s">
        <v>469</v>
      </c>
      <c r="E5113">
        <v>114</v>
      </c>
      <c r="F5113">
        <v>4928</v>
      </c>
      <c r="G5113">
        <v>3.1</v>
      </c>
    </row>
    <row r="5114" spans="1:7" x14ac:dyDescent="0.25">
      <c r="A5114" t="s">
        <v>3343</v>
      </c>
      <c r="B5114" t="s">
        <v>3342</v>
      </c>
      <c r="C5114" t="s">
        <v>547</v>
      </c>
      <c r="D5114" t="s">
        <v>469</v>
      </c>
      <c r="E5114">
        <v>165</v>
      </c>
      <c r="F5114">
        <v>12239</v>
      </c>
      <c r="G5114">
        <v>8.1</v>
      </c>
    </row>
    <row r="5115" spans="1:7" x14ac:dyDescent="0.25">
      <c r="A5115" t="s">
        <v>3812</v>
      </c>
      <c r="B5115" t="s">
        <v>3811</v>
      </c>
      <c r="C5115" t="s">
        <v>547</v>
      </c>
      <c r="D5115" t="s">
        <v>469</v>
      </c>
      <c r="E5115">
        <v>118</v>
      </c>
      <c r="F5115">
        <v>1519</v>
      </c>
      <c r="G5115">
        <v>1.8</v>
      </c>
    </row>
    <row r="5116" spans="1:7" x14ac:dyDescent="0.25">
      <c r="A5116" t="s">
        <v>5997</v>
      </c>
      <c r="B5116" t="s">
        <v>5996</v>
      </c>
      <c r="C5116" t="s">
        <v>359</v>
      </c>
      <c r="D5116" t="s">
        <v>478</v>
      </c>
      <c r="E5116">
        <v>47</v>
      </c>
      <c r="F5116">
        <v>5008</v>
      </c>
      <c r="G5116">
        <v>134</v>
      </c>
    </row>
    <row r="5117" spans="1:7" x14ac:dyDescent="0.25">
      <c r="A5117" t="s">
        <v>9872</v>
      </c>
      <c r="B5117" t="s">
        <v>9871</v>
      </c>
      <c r="C5117" t="s">
        <v>359</v>
      </c>
      <c r="D5117" t="s">
        <v>478</v>
      </c>
      <c r="E5117">
        <v>27</v>
      </c>
      <c r="F5117">
        <v>2643</v>
      </c>
      <c r="G5117">
        <v>24.3</v>
      </c>
    </row>
    <row r="5118" spans="1:7" x14ac:dyDescent="0.25">
      <c r="A5118" t="s">
        <v>2999</v>
      </c>
      <c r="B5118" t="s">
        <v>5781</v>
      </c>
      <c r="C5118" t="s">
        <v>359</v>
      </c>
      <c r="D5118" t="s">
        <v>478</v>
      </c>
      <c r="E5118">
        <v>79</v>
      </c>
      <c r="F5118">
        <v>2365</v>
      </c>
      <c r="G5118">
        <v>4</v>
      </c>
    </row>
    <row r="5119" spans="1:7" x14ac:dyDescent="0.25">
      <c r="A5119" t="s">
        <v>4458</v>
      </c>
      <c r="B5119" t="s">
        <v>5927</v>
      </c>
      <c r="C5119" t="s">
        <v>359</v>
      </c>
      <c r="D5119" t="s">
        <v>478</v>
      </c>
      <c r="E5119">
        <v>74</v>
      </c>
      <c r="F5119">
        <v>864</v>
      </c>
      <c r="G5119">
        <v>0.70000000000000007</v>
      </c>
    </row>
    <row r="5120" spans="1:7" x14ac:dyDescent="0.25">
      <c r="A5120" t="s">
        <v>5717</v>
      </c>
      <c r="B5120" t="s">
        <v>5716</v>
      </c>
      <c r="C5120" t="s">
        <v>359</v>
      </c>
      <c r="D5120" t="s">
        <v>478</v>
      </c>
      <c r="E5120">
        <v>93</v>
      </c>
      <c r="F5120">
        <v>1161</v>
      </c>
      <c r="G5120">
        <v>0.70000000000000007</v>
      </c>
    </row>
    <row r="5121" spans="1:7" x14ac:dyDescent="0.25">
      <c r="A5121" t="s">
        <v>1181</v>
      </c>
      <c r="B5121" t="s">
        <v>8272</v>
      </c>
      <c r="C5121" t="s">
        <v>359</v>
      </c>
      <c r="D5121" t="s">
        <v>478</v>
      </c>
      <c r="E5121">
        <v>5</v>
      </c>
      <c r="F5121">
        <v>2944</v>
      </c>
      <c r="G5121">
        <v>3.1</v>
      </c>
    </row>
    <row r="5122" spans="1:7" x14ac:dyDescent="0.25">
      <c r="A5122" t="s">
        <v>6857</v>
      </c>
      <c r="B5122" t="s">
        <v>5388</v>
      </c>
      <c r="C5122" t="s">
        <v>359</v>
      </c>
      <c r="D5122" t="s">
        <v>478</v>
      </c>
      <c r="E5122">
        <v>124</v>
      </c>
      <c r="F5122">
        <v>1269</v>
      </c>
      <c r="G5122">
        <v>0.5</v>
      </c>
    </row>
    <row r="5123" spans="1:7" x14ac:dyDescent="0.25">
      <c r="A5123" t="s">
        <v>2375</v>
      </c>
      <c r="B5123" t="s">
        <v>12326</v>
      </c>
      <c r="C5123" t="s">
        <v>359</v>
      </c>
      <c r="D5123" t="s">
        <v>478</v>
      </c>
      <c r="E5123">
        <v>85</v>
      </c>
      <c r="F5123">
        <v>884</v>
      </c>
      <c r="G5123">
        <v>4.5</v>
      </c>
    </row>
    <row r="5124" spans="1:7" x14ac:dyDescent="0.25">
      <c r="A5124" t="s">
        <v>3385</v>
      </c>
      <c r="B5124" t="s">
        <v>3384</v>
      </c>
      <c r="C5124" t="s">
        <v>359</v>
      </c>
      <c r="D5124" t="s">
        <v>478</v>
      </c>
      <c r="E5124">
        <v>87</v>
      </c>
      <c r="F5124">
        <v>1519</v>
      </c>
      <c r="G5124">
        <v>1.5</v>
      </c>
    </row>
    <row r="5125" spans="1:7" x14ac:dyDescent="0.25">
      <c r="A5125" t="s">
        <v>4841</v>
      </c>
      <c r="B5125" t="s">
        <v>6770</v>
      </c>
      <c r="C5125" t="s">
        <v>359</v>
      </c>
      <c r="D5125" t="s">
        <v>478</v>
      </c>
      <c r="E5125">
        <v>29</v>
      </c>
      <c r="F5125">
        <v>918</v>
      </c>
      <c r="G5125">
        <v>0.9</v>
      </c>
    </row>
    <row r="5126" spans="1:7" x14ac:dyDescent="0.25">
      <c r="A5126" t="s">
        <v>8702</v>
      </c>
      <c r="B5126" t="s">
        <v>8701</v>
      </c>
      <c r="C5126" t="s">
        <v>359</v>
      </c>
      <c r="D5126" t="s">
        <v>478</v>
      </c>
      <c r="E5126">
        <v>103</v>
      </c>
      <c r="F5126">
        <v>1518</v>
      </c>
      <c r="G5126">
        <v>1</v>
      </c>
    </row>
    <row r="5127" spans="1:7" x14ac:dyDescent="0.25">
      <c r="A5127" t="s">
        <v>534</v>
      </c>
      <c r="B5127" t="s">
        <v>533</v>
      </c>
      <c r="C5127" t="s">
        <v>359</v>
      </c>
      <c r="D5127" t="s">
        <v>478</v>
      </c>
      <c r="E5127">
        <v>57</v>
      </c>
      <c r="F5127">
        <v>1481</v>
      </c>
      <c r="G5127">
        <v>1.3</v>
      </c>
    </row>
    <row r="5128" spans="1:7" x14ac:dyDescent="0.25">
      <c r="A5128" t="s">
        <v>11856</v>
      </c>
      <c r="B5128" t="s">
        <v>11855</v>
      </c>
      <c r="C5128" t="s">
        <v>359</v>
      </c>
      <c r="D5128" t="s">
        <v>478</v>
      </c>
      <c r="E5128">
        <v>49</v>
      </c>
      <c r="F5128">
        <v>645</v>
      </c>
      <c r="G5128">
        <v>3.4</v>
      </c>
    </row>
    <row r="5129" spans="1:7" x14ac:dyDescent="0.25">
      <c r="A5129" t="s">
        <v>735</v>
      </c>
      <c r="B5129" t="s">
        <v>7285</v>
      </c>
      <c r="C5129" t="s">
        <v>359</v>
      </c>
      <c r="D5129" t="s">
        <v>478</v>
      </c>
      <c r="E5129">
        <v>113</v>
      </c>
      <c r="F5129">
        <v>806</v>
      </c>
      <c r="G5129">
        <v>1.2</v>
      </c>
    </row>
    <row r="5130" spans="1:7" x14ac:dyDescent="0.25">
      <c r="A5130" t="s">
        <v>770</v>
      </c>
      <c r="B5130" t="s">
        <v>10044</v>
      </c>
      <c r="C5130" t="s">
        <v>359</v>
      </c>
      <c r="D5130" t="s">
        <v>478</v>
      </c>
      <c r="E5130">
        <v>57</v>
      </c>
      <c r="F5130">
        <v>5742</v>
      </c>
      <c r="G5130">
        <v>1.5</v>
      </c>
    </row>
    <row r="5131" spans="1:7" x14ac:dyDescent="0.25">
      <c r="A5131" t="s">
        <v>1634</v>
      </c>
      <c r="B5131" t="s">
        <v>12289</v>
      </c>
      <c r="C5131" t="s">
        <v>359</v>
      </c>
      <c r="D5131" t="s">
        <v>478</v>
      </c>
      <c r="E5131">
        <v>100</v>
      </c>
      <c r="F5131">
        <v>2393</v>
      </c>
      <c r="G5131">
        <v>1.8</v>
      </c>
    </row>
    <row r="5132" spans="1:7" x14ac:dyDescent="0.25">
      <c r="A5132" t="s">
        <v>1889</v>
      </c>
      <c r="B5132" t="s">
        <v>5447</v>
      </c>
      <c r="C5132" t="s">
        <v>359</v>
      </c>
      <c r="D5132" t="s">
        <v>478</v>
      </c>
      <c r="E5132">
        <v>90</v>
      </c>
      <c r="F5132">
        <v>1348</v>
      </c>
      <c r="G5132">
        <v>2.9</v>
      </c>
    </row>
    <row r="5133" spans="1:7" x14ac:dyDescent="0.25">
      <c r="A5133" t="s">
        <v>1342</v>
      </c>
      <c r="B5133" t="s">
        <v>8008</v>
      </c>
      <c r="C5133" t="s">
        <v>359</v>
      </c>
      <c r="D5133" t="s">
        <v>478</v>
      </c>
      <c r="E5133">
        <v>72</v>
      </c>
      <c r="F5133">
        <v>776</v>
      </c>
      <c r="G5133">
        <v>2.5</v>
      </c>
    </row>
    <row r="5134" spans="1:7" x14ac:dyDescent="0.25">
      <c r="A5134" t="s">
        <v>1316</v>
      </c>
      <c r="B5134" t="s">
        <v>6864</v>
      </c>
      <c r="C5134" t="s">
        <v>359</v>
      </c>
      <c r="D5134" t="s">
        <v>478</v>
      </c>
      <c r="E5134">
        <v>66</v>
      </c>
      <c r="F5134">
        <v>1419</v>
      </c>
      <c r="G5134">
        <v>8</v>
      </c>
    </row>
    <row r="5135" spans="1:7" x14ac:dyDescent="0.25">
      <c r="A5135" t="s">
        <v>673</v>
      </c>
      <c r="B5135" t="s">
        <v>8488</v>
      </c>
      <c r="C5135" t="s">
        <v>359</v>
      </c>
      <c r="D5135" t="s">
        <v>478</v>
      </c>
      <c r="E5135">
        <v>102</v>
      </c>
      <c r="F5135">
        <v>797</v>
      </c>
      <c r="G5135">
        <v>2.5</v>
      </c>
    </row>
    <row r="5136" spans="1:7" x14ac:dyDescent="0.25">
      <c r="A5136" t="s">
        <v>5523</v>
      </c>
      <c r="B5136" t="s">
        <v>7231</v>
      </c>
      <c r="C5136" t="s">
        <v>359</v>
      </c>
      <c r="D5136" t="s">
        <v>478</v>
      </c>
      <c r="E5136">
        <v>66</v>
      </c>
      <c r="F5136">
        <v>981</v>
      </c>
      <c r="G5136">
        <v>2.8</v>
      </c>
    </row>
    <row r="5137" spans="1:7" x14ac:dyDescent="0.25">
      <c r="A5137" t="s">
        <v>2416</v>
      </c>
      <c r="B5137" t="s">
        <v>9469</v>
      </c>
      <c r="C5137" t="s">
        <v>359</v>
      </c>
      <c r="D5137" t="s">
        <v>478</v>
      </c>
      <c r="E5137">
        <v>18</v>
      </c>
      <c r="F5137">
        <v>1055</v>
      </c>
      <c r="G5137">
        <v>2.9</v>
      </c>
    </row>
    <row r="5138" spans="1:7" x14ac:dyDescent="0.25">
      <c r="A5138" t="s">
        <v>1539</v>
      </c>
      <c r="B5138" t="s">
        <v>12232</v>
      </c>
      <c r="C5138" t="s">
        <v>359</v>
      </c>
      <c r="D5138" t="s">
        <v>478</v>
      </c>
      <c r="E5138">
        <v>97</v>
      </c>
      <c r="F5138">
        <v>1005</v>
      </c>
      <c r="G5138">
        <v>1.8</v>
      </c>
    </row>
    <row r="5139" spans="1:7" x14ac:dyDescent="0.25">
      <c r="A5139" t="s">
        <v>2008</v>
      </c>
      <c r="B5139" t="s">
        <v>8216</v>
      </c>
      <c r="C5139" t="s">
        <v>359</v>
      </c>
      <c r="D5139" t="s">
        <v>478</v>
      </c>
      <c r="E5139">
        <v>99</v>
      </c>
      <c r="F5139">
        <v>2542</v>
      </c>
      <c r="G5139">
        <v>2.8</v>
      </c>
    </row>
    <row r="5140" spans="1:7" x14ac:dyDescent="0.25">
      <c r="A5140" t="s">
        <v>539</v>
      </c>
      <c r="B5140" t="s">
        <v>3841</v>
      </c>
      <c r="C5140" t="s">
        <v>359</v>
      </c>
      <c r="D5140" t="s">
        <v>478</v>
      </c>
      <c r="E5140">
        <v>113</v>
      </c>
      <c r="F5140">
        <v>2087</v>
      </c>
      <c r="G5140">
        <v>2.1</v>
      </c>
    </row>
    <row r="5141" spans="1:7" x14ac:dyDescent="0.25">
      <c r="A5141" t="s">
        <v>1555</v>
      </c>
      <c r="B5141" t="s">
        <v>11483</v>
      </c>
      <c r="C5141" t="s">
        <v>359</v>
      </c>
      <c r="D5141" t="s">
        <v>478</v>
      </c>
      <c r="E5141">
        <v>60</v>
      </c>
      <c r="F5141">
        <v>2497</v>
      </c>
      <c r="G5141">
        <v>2.2999999999999998</v>
      </c>
    </row>
    <row r="5142" spans="1:7" x14ac:dyDescent="0.25">
      <c r="A5142" t="s">
        <v>2751</v>
      </c>
      <c r="B5142" t="s">
        <v>11357</v>
      </c>
      <c r="C5142" t="s">
        <v>359</v>
      </c>
      <c r="D5142" t="s">
        <v>478</v>
      </c>
      <c r="E5142">
        <v>159</v>
      </c>
      <c r="F5142">
        <v>1171</v>
      </c>
      <c r="G5142">
        <v>2.4</v>
      </c>
    </row>
    <row r="5143" spans="1:7" x14ac:dyDescent="0.25">
      <c r="A5143" t="s">
        <v>1992</v>
      </c>
      <c r="B5143" t="s">
        <v>11662</v>
      </c>
      <c r="C5143" t="s">
        <v>359</v>
      </c>
      <c r="D5143" t="s">
        <v>478</v>
      </c>
      <c r="E5143">
        <v>77</v>
      </c>
      <c r="F5143">
        <v>1380</v>
      </c>
      <c r="G5143">
        <v>10</v>
      </c>
    </row>
    <row r="5144" spans="1:7" x14ac:dyDescent="0.25">
      <c r="A5144" t="s">
        <v>4336</v>
      </c>
      <c r="B5144" t="s">
        <v>10610</v>
      </c>
      <c r="C5144" t="s">
        <v>359</v>
      </c>
      <c r="D5144" t="s">
        <v>478</v>
      </c>
      <c r="E5144">
        <v>57</v>
      </c>
      <c r="F5144">
        <v>1031</v>
      </c>
      <c r="G5144">
        <v>1.4</v>
      </c>
    </row>
    <row r="5145" spans="1:7" x14ac:dyDescent="0.25">
      <c r="A5145" t="s">
        <v>5542</v>
      </c>
      <c r="B5145" t="s">
        <v>9716</v>
      </c>
      <c r="C5145" t="s">
        <v>359</v>
      </c>
      <c r="D5145" t="s">
        <v>478</v>
      </c>
      <c r="E5145">
        <v>93</v>
      </c>
      <c r="F5145">
        <v>868</v>
      </c>
      <c r="G5145">
        <v>1.9</v>
      </c>
    </row>
    <row r="5146" spans="1:7" x14ac:dyDescent="0.25">
      <c r="A5146" t="s">
        <v>9946</v>
      </c>
      <c r="B5146" t="s">
        <v>11175</v>
      </c>
      <c r="C5146" t="s">
        <v>359</v>
      </c>
      <c r="D5146" t="s">
        <v>478</v>
      </c>
      <c r="E5146">
        <v>38</v>
      </c>
      <c r="F5146">
        <v>343</v>
      </c>
      <c r="G5146">
        <v>5.4</v>
      </c>
    </row>
    <row r="5147" spans="1:7" x14ac:dyDescent="0.25">
      <c r="A5147" t="s">
        <v>2500</v>
      </c>
      <c r="B5147" t="s">
        <v>10043</v>
      </c>
      <c r="C5147" t="s">
        <v>359</v>
      </c>
      <c r="D5147" t="s">
        <v>478</v>
      </c>
      <c r="E5147">
        <v>81</v>
      </c>
      <c r="F5147">
        <v>1703</v>
      </c>
      <c r="G5147">
        <v>1.2</v>
      </c>
    </row>
    <row r="5148" spans="1:7" x14ac:dyDescent="0.25">
      <c r="A5148" t="s">
        <v>10893</v>
      </c>
      <c r="B5148" t="s">
        <v>10892</v>
      </c>
      <c r="C5148" t="s">
        <v>359</v>
      </c>
      <c r="D5148" t="s">
        <v>478</v>
      </c>
      <c r="E5148">
        <v>59</v>
      </c>
      <c r="F5148">
        <v>554</v>
      </c>
      <c r="G5148">
        <v>3.1</v>
      </c>
    </row>
    <row r="5149" spans="1:7" x14ac:dyDescent="0.25">
      <c r="A5149" t="s">
        <v>2083</v>
      </c>
      <c r="B5149" t="s">
        <v>10087</v>
      </c>
      <c r="C5149" t="s">
        <v>359</v>
      </c>
      <c r="D5149" t="s">
        <v>478</v>
      </c>
      <c r="E5149">
        <v>124</v>
      </c>
      <c r="F5149">
        <v>987</v>
      </c>
      <c r="G5149">
        <v>0.70000000000000007</v>
      </c>
    </row>
    <row r="5150" spans="1:7" x14ac:dyDescent="0.25">
      <c r="A5150" t="s">
        <v>1369</v>
      </c>
      <c r="B5150" t="s">
        <v>10625</v>
      </c>
      <c r="C5150" t="s">
        <v>359</v>
      </c>
      <c r="D5150" t="s">
        <v>478</v>
      </c>
      <c r="E5150">
        <v>142</v>
      </c>
      <c r="F5150">
        <v>1737</v>
      </c>
      <c r="G5150">
        <v>1.1000000000000001</v>
      </c>
    </row>
    <row r="5151" spans="1:7" x14ac:dyDescent="0.25">
      <c r="A5151" t="s">
        <v>8803</v>
      </c>
      <c r="B5151" t="s">
        <v>8802</v>
      </c>
      <c r="C5151" t="s">
        <v>359</v>
      </c>
      <c r="D5151" t="s">
        <v>478</v>
      </c>
      <c r="E5151">
        <v>105</v>
      </c>
      <c r="F5151">
        <v>875</v>
      </c>
      <c r="G5151">
        <v>2.2999999999999998</v>
      </c>
    </row>
    <row r="5152" spans="1:7" x14ac:dyDescent="0.25">
      <c r="A5152" t="s">
        <v>3066</v>
      </c>
      <c r="B5152" t="s">
        <v>12495</v>
      </c>
      <c r="C5152" t="s">
        <v>359</v>
      </c>
      <c r="D5152" t="s">
        <v>478</v>
      </c>
      <c r="E5152">
        <v>69</v>
      </c>
      <c r="F5152">
        <v>978</v>
      </c>
      <c r="G5152">
        <v>5.0999999999999996</v>
      </c>
    </row>
    <row r="5153" spans="1:7" x14ac:dyDescent="0.25">
      <c r="A5153" t="s">
        <v>10773</v>
      </c>
      <c r="B5153" t="s">
        <v>10772</v>
      </c>
      <c r="C5153" t="s">
        <v>359</v>
      </c>
      <c r="D5153" t="s">
        <v>478</v>
      </c>
      <c r="E5153">
        <v>4</v>
      </c>
      <c r="F5153">
        <v>2753</v>
      </c>
      <c r="G5153">
        <v>2.8</v>
      </c>
    </row>
    <row r="5154" spans="1:7" x14ac:dyDescent="0.25">
      <c r="A5154" t="s">
        <v>6655</v>
      </c>
      <c r="B5154" t="s">
        <v>12142</v>
      </c>
      <c r="C5154" t="s">
        <v>359</v>
      </c>
      <c r="D5154" t="s">
        <v>478</v>
      </c>
      <c r="E5154">
        <v>45</v>
      </c>
      <c r="F5154">
        <v>1176</v>
      </c>
      <c r="G5154">
        <v>3.2</v>
      </c>
    </row>
    <row r="5155" spans="1:7" x14ac:dyDescent="0.25">
      <c r="A5155" t="s">
        <v>1357</v>
      </c>
      <c r="B5155" t="s">
        <v>8241</v>
      </c>
      <c r="C5155" t="s">
        <v>359</v>
      </c>
      <c r="D5155" t="s">
        <v>478</v>
      </c>
      <c r="E5155">
        <v>184</v>
      </c>
      <c r="F5155">
        <v>505</v>
      </c>
      <c r="G5155">
        <v>1.4</v>
      </c>
    </row>
    <row r="5156" spans="1:7" x14ac:dyDescent="0.25">
      <c r="A5156" t="s">
        <v>2961</v>
      </c>
      <c r="B5156" t="s">
        <v>7513</v>
      </c>
      <c r="C5156" t="s">
        <v>359</v>
      </c>
      <c r="D5156" t="s">
        <v>478</v>
      </c>
      <c r="E5156">
        <v>61</v>
      </c>
      <c r="F5156">
        <v>2559</v>
      </c>
      <c r="G5156">
        <v>2.9</v>
      </c>
    </row>
    <row r="5157" spans="1:7" x14ac:dyDescent="0.25">
      <c r="A5157" t="s">
        <v>8136</v>
      </c>
      <c r="B5157" t="s">
        <v>9531</v>
      </c>
      <c r="C5157" t="s">
        <v>359</v>
      </c>
      <c r="D5157" t="s">
        <v>478</v>
      </c>
      <c r="E5157">
        <v>53</v>
      </c>
      <c r="F5157">
        <v>1315</v>
      </c>
      <c r="G5157">
        <v>4.7</v>
      </c>
    </row>
    <row r="5158" spans="1:7" x14ac:dyDescent="0.25">
      <c r="A5158" t="s">
        <v>5433</v>
      </c>
      <c r="B5158" t="s">
        <v>12060</v>
      </c>
      <c r="C5158" t="s">
        <v>359</v>
      </c>
      <c r="D5158" t="s">
        <v>478</v>
      </c>
      <c r="E5158">
        <v>78</v>
      </c>
      <c r="F5158">
        <v>610</v>
      </c>
      <c r="G5158">
        <v>1.7000000000000002</v>
      </c>
    </row>
    <row r="5159" spans="1:7" x14ac:dyDescent="0.25">
      <c r="A5159" t="s">
        <v>3926</v>
      </c>
      <c r="B5159" t="s">
        <v>5843</v>
      </c>
      <c r="C5159" t="s">
        <v>359</v>
      </c>
      <c r="D5159" t="s">
        <v>478</v>
      </c>
      <c r="E5159">
        <v>74</v>
      </c>
      <c r="F5159">
        <v>1522</v>
      </c>
      <c r="G5159">
        <v>3.2</v>
      </c>
    </row>
    <row r="5160" spans="1:7" x14ac:dyDescent="0.25">
      <c r="A5160" t="s">
        <v>1549</v>
      </c>
      <c r="B5160" t="s">
        <v>2324</v>
      </c>
      <c r="C5160" t="s">
        <v>359</v>
      </c>
      <c r="D5160" t="s">
        <v>478</v>
      </c>
      <c r="E5160">
        <v>65</v>
      </c>
      <c r="F5160">
        <v>467</v>
      </c>
      <c r="G5160">
        <v>4.4000000000000004</v>
      </c>
    </row>
    <row r="5161" spans="1:7" x14ac:dyDescent="0.25">
      <c r="A5161" t="s">
        <v>9099</v>
      </c>
      <c r="B5161" t="s">
        <v>12638</v>
      </c>
      <c r="C5161" t="s">
        <v>359</v>
      </c>
      <c r="D5161" t="s">
        <v>478</v>
      </c>
      <c r="E5161">
        <v>101</v>
      </c>
      <c r="F5161">
        <v>2075</v>
      </c>
      <c r="G5161">
        <v>1.4</v>
      </c>
    </row>
    <row r="5162" spans="1:7" x14ac:dyDescent="0.25">
      <c r="A5162" t="s">
        <v>1651</v>
      </c>
      <c r="B5162" t="s">
        <v>7468</v>
      </c>
      <c r="C5162" t="s">
        <v>359</v>
      </c>
      <c r="D5162" t="s">
        <v>478</v>
      </c>
      <c r="E5162">
        <v>87</v>
      </c>
      <c r="F5162">
        <v>1265</v>
      </c>
      <c r="G5162">
        <v>6.1</v>
      </c>
    </row>
    <row r="5163" spans="1:7" x14ac:dyDescent="0.25">
      <c r="A5163" t="s">
        <v>2622</v>
      </c>
      <c r="B5163" t="s">
        <v>2621</v>
      </c>
      <c r="C5163" t="s">
        <v>359</v>
      </c>
      <c r="D5163" t="s">
        <v>478</v>
      </c>
      <c r="E5163">
        <v>43</v>
      </c>
      <c r="F5163">
        <v>806</v>
      </c>
      <c r="G5163">
        <v>1.7000000000000002</v>
      </c>
    </row>
    <row r="5164" spans="1:7" x14ac:dyDescent="0.25">
      <c r="A5164" t="s">
        <v>7931</v>
      </c>
      <c r="B5164" t="s">
        <v>10499</v>
      </c>
      <c r="C5164" t="s">
        <v>359</v>
      </c>
      <c r="D5164" t="s">
        <v>478</v>
      </c>
      <c r="E5164">
        <v>108</v>
      </c>
      <c r="F5164">
        <v>425</v>
      </c>
      <c r="G5164">
        <v>1.5</v>
      </c>
    </row>
    <row r="5165" spans="1:7" x14ac:dyDescent="0.25">
      <c r="A5165" t="s">
        <v>1861</v>
      </c>
      <c r="B5165" t="s">
        <v>3947</v>
      </c>
      <c r="C5165" t="s">
        <v>359</v>
      </c>
      <c r="D5165" t="s">
        <v>478</v>
      </c>
      <c r="E5165">
        <v>92</v>
      </c>
      <c r="F5165">
        <v>2293</v>
      </c>
      <c r="G5165">
        <v>0.9</v>
      </c>
    </row>
    <row r="5166" spans="1:7" x14ac:dyDescent="0.25">
      <c r="A5166" t="s">
        <v>7992</v>
      </c>
      <c r="B5166" t="s">
        <v>7991</v>
      </c>
      <c r="C5166" t="s">
        <v>359</v>
      </c>
      <c r="D5166" t="s">
        <v>478</v>
      </c>
      <c r="E5166">
        <v>6</v>
      </c>
      <c r="F5166">
        <v>1668</v>
      </c>
      <c r="G5166">
        <v>2.2999999999999998</v>
      </c>
    </row>
    <row r="5167" spans="1:7" x14ac:dyDescent="0.25">
      <c r="A5167" t="s">
        <v>634</v>
      </c>
      <c r="B5167" t="s">
        <v>12380</v>
      </c>
      <c r="C5167" t="s">
        <v>359</v>
      </c>
      <c r="D5167" t="s">
        <v>478</v>
      </c>
      <c r="E5167">
        <v>136</v>
      </c>
      <c r="F5167">
        <v>722</v>
      </c>
      <c r="G5167">
        <v>0.60000000000000009</v>
      </c>
    </row>
    <row r="5168" spans="1:7" x14ac:dyDescent="0.25">
      <c r="A5168" t="s">
        <v>11634</v>
      </c>
      <c r="B5168" t="s">
        <v>11633</v>
      </c>
      <c r="C5168" t="s">
        <v>359</v>
      </c>
      <c r="D5168" t="s">
        <v>478</v>
      </c>
      <c r="E5168">
        <v>116</v>
      </c>
      <c r="F5168">
        <v>372</v>
      </c>
      <c r="G5168">
        <v>1.3</v>
      </c>
    </row>
    <row r="5169" spans="1:7" x14ac:dyDescent="0.25">
      <c r="A5169" t="s">
        <v>2291</v>
      </c>
      <c r="B5169" t="s">
        <v>6821</v>
      </c>
      <c r="C5169" t="s">
        <v>359</v>
      </c>
      <c r="D5169" t="s">
        <v>478</v>
      </c>
      <c r="E5169">
        <v>56</v>
      </c>
      <c r="F5169">
        <v>1008</v>
      </c>
      <c r="G5169">
        <v>1.4</v>
      </c>
    </row>
    <row r="5170" spans="1:7" x14ac:dyDescent="0.25">
      <c r="A5170" t="s">
        <v>859</v>
      </c>
      <c r="B5170" t="s">
        <v>858</v>
      </c>
      <c r="C5170" t="s">
        <v>359</v>
      </c>
      <c r="D5170" t="s">
        <v>478</v>
      </c>
      <c r="E5170">
        <v>108</v>
      </c>
      <c r="F5170">
        <v>3322</v>
      </c>
      <c r="G5170">
        <v>6.6</v>
      </c>
    </row>
    <row r="5171" spans="1:7" x14ac:dyDescent="0.25">
      <c r="A5171" t="s">
        <v>6717</v>
      </c>
      <c r="B5171" t="s">
        <v>5442</v>
      </c>
      <c r="C5171" t="s">
        <v>359</v>
      </c>
      <c r="D5171" t="s">
        <v>478</v>
      </c>
      <c r="E5171">
        <v>52</v>
      </c>
      <c r="F5171">
        <v>440</v>
      </c>
      <c r="G5171">
        <v>2</v>
      </c>
    </row>
    <row r="5172" spans="1:7" x14ac:dyDescent="0.25">
      <c r="A5172" t="s">
        <v>2122</v>
      </c>
      <c r="B5172" t="s">
        <v>4749</v>
      </c>
      <c r="C5172" t="s">
        <v>359</v>
      </c>
      <c r="D5172" t="s">
        <v>478</v>
      </c>
      <c r="E5172">
        <v>89</v>
      </c>
      <c r="F5172">
        <v>1791</v>
      </c>
      <c r="G5172">
        <v>1.2</v>
      </c>
    </row>
    <row r="5173" spans="1:7" x14ac:dyDescent="0.25">
      <c r="A5173" t="s">
        <v>11716</v>
      </c>
      <c r="B5173" t="s">
        <v>11715</v>
      </c>
      <c r="C5173" t="s">
        <v>359</v>
      </c>
      <c r="D5173" t="s">
        <v>478</v>
      </c>
      <c r="E5173">
        <v>122</v>
      </c>
      <c r="F5173">
        <v>2286</v>
      </c>
      <c r="G5173">
        <v>2.1</v>
      </c>
    </row>
    <row r="5174" spans="1:7" x14ac:dyDescent="0.25">
      <c r="A5174" t="s">
        <v>3852</v>
      </c>
      <c r="B5174" t="s">
        <v>3851</v>
      </c>
      <c r="C5174" t="s">
        <v>359</v>
      </c>
      <c r="D5174" t="s">
        <v>478</v>
      </c>
      <c r="E5174">
        <v>149</v>
      </c>
      <c r="F5174">
        <v>5164</v>
      </c>
      <c r="G5174">
        <v>1.7000000000000002</v>
      </c>
    </row>
    <row r="5175" spans="1:7" x14ac:dyDescent="0.25">
      <c r="A5175" t="s">
        <v>4473</v>
      </c>
      <c r="B5175" t="s">
        <v>4472</v>
      </c>
      <c r="C5175" t="s">
        <v>359</v>
      </c>
      <c r="D5175" t="s">
        <v>478</v>
      </c>
      <c r="E5175">
        <v>102</v>
      </c>
      <c r="F5175">
        <v>2904</v>
      </c>
      <c r="G5175">
        <v>2.2999999999999998</v>
      </c>
    </row>
    <row r="5176" spans="1:7" x14ac:dyDescent="0.25">
      <c r="A5176" t="s">
        <v>5592</v>
      </c>
      <c r="B5176" t="s">
        <v>9534</v>
      </c>
      <c r="C5176" t="s">
        <v>359</v>
      </c>
      <c r="D5176" t="s">
        <v>478</v>
      </c>
      <c r="E5176">
        <v>103</v>
      </c>
      <c r="F5176">
        <v>885</v>
      </c>
      <c r="G5176">
        <v>0.70000000000000007</v>
      </c>
    </row>
    <row r="5177" spans="1:7" x14ac:dyDescent="0.25">
      <c r="A5177" t="s">
        <v>1633</v>
      </c>
      <c r="B5177" t="s">
        <v>10651</v>
      </c>
      <c r="C5177" t="s">
        <v>359</v>
      </c>
      <c r="D5177" t="s">
        <v>478</v>
      </c>
      <c r="E5177">
        <v>96</v>
      </c>
      <c r="F5177">
        <v>992</v>
      </c>
      <c r="G5177">
        <v>1.2</v>
      </c>
    </row>
    <row r="5178" spans="1:7" x14ac:dyDescent="0.25">
      <c r="A5178" t="s">
        <v>5653</v>
      </c>
      <c r="B5178" t="s">
        <v>5652</v>
      </c>
      <c r="C5178" t="s">
        <v>359</v>
      </c>
      <c r="D5178" t="s">
        <v>478</v>
      </c>
      <c r="E5178">
        <v>105</v>
      </c>
      <c r="F5178">
        <v>1084</v>
      </c>
      <c r="G5178">
        <v>0.9</v>
      </c>
    </row>
    <row r="5179" spans="1:7" x14ac:dyDescent="0.25">
      <c r="A5179" t="s">
        <v>2942</v>
      </c>
      <c r="B5179" t="s">
        <v>4416</v>
      </c>
      <c r="C5179" t="s">
        <v>359</v>
      </c>
      <c r="D5179" t="s">
        <v>478</v>
      </c>
      <c r="E5179">
        <v>84</v>
      </c>
      <c r="F5179">
        <v>1561</v>
      </c>
      <c r="G5179">
        <v>6.2</v>
      </c>
    </row>
    <row r="5180" spans="1:7" x14ac:dyDescent="0.25">
      <c r="A5180" t="s">
        <v>1170</v>
      </c>
      <c r="B5180" t="s">
        <v>1169</v>
      </c>
      <c r="C5180" t="s">
        <v>359</v>
      </c>
      <c r="D5180" t="s">
        <v>478</v>
      </c>
      <c r="E5180">
        <v>135</v>
      </c>
      <c r="F5180">
        <v>899</v>
      </c>
      <c r="G5180">
        <v>1.1000000000000001</v>
      </c>
    </row>
    <row r="5181" spans="1:7" x14ac:dyDescent="0.25">
      <c r="A5181" t="s">
        <v>1435</v>
      </c>
      <c r="B5181" t="s">
        <v>1434</v>
      </c>
      <c r="C5181" t="s">
        <v>359</v>
      </c>
      <c r="D5181" t="s">
        <v>478</v>
      </c>
      <c r="E5181">
        <v>127</v>
      </c>
      <c r="F5181">
        <v>1738</v>
      </c>
      <c r="G5181">
        <v>1.2</v>
      </c>
    </row>
    <row r="5182" spans="1:7" x14ac:dyDescent="0.25">
      <c r="A5182" t="s">
        <v>856</v>
      </c>
      <c r="B5182" t="s">
        <v>5196</v>
      </c>
      <c r="C5182" t="s">
        <v>359</v>
      </c>
      <c r="D5182" t="s">
        <v>478</v>
      </c>
      <c r="E5182">
        <v>146</v>
      </c>
      <c r="F5182">
        <v>1736</v>
      </c>
      <c r="G5182">
        <v>1</v>
      </c>
    </row>
    <row r="5183" spans="1:7" x14ac:dyDescent="0.25">
      <c r="A5183" t="s">
        <v>12274</v>
      </c>
      <c r="B5183" t="s">
        <v>9555</v>
      </c>
      <c r="C5183" t="s">
        <v>359</v>
      </c>
      <c r="D5183" t="s">
        <v>478</v>
      </c>
      <c r="E5183">
        <v>57</v>
      </c>
      <c r="F5183">
        <v>733</v>
      </c>
      <c r="G5183">
        <v>1.1000000000000001</v>
      </c>
    </row>
    <row r="5184" spans="1:7" x14ac:dyDescent="0.25">
      <c r="A5184" t="s">
        <v>12014</v>
      </c>
      <c r="B5184" t="s">
        <v>12013</v>
      </c>
      <c r="C5184" t="s">
        <v>359</v>
      </c>
      <c r="D5184" t="s">
        <v>478</v>
      </c>
      <c r="E5184">
        <v>66</v>
      </c>
      <c r="F5184">
        <v>712</v>
      </c>
      <c r="G5184">
        <v>1.9</v>
      </c>
    </row>
    <row r="5185" spans="1:7" x14ac:dyDescent="0.25">
      <c r="A5185" t="s">
        <v>1713</v>
      </c>
      <c r="B5185" t="s">
        <v>9818</v>
      </c>
      <c r="C5185" t="s">
        <v>359</v>
      </c>
      <c r="D5185" t="s">
        <v>478</v>
      </c>
      <c r="E5185">
        <v>49</v>
      </c>
      <c r="F5185">
        <v>1636</v>
      </c>
      <c r="G5185">
        <v>6.4</v>
      </c>
    </row>
    <row r="5186" spans="1:7" x14ac:dyDescent="0.25">
      <c r="A5186" t="s">
        <v>5600</v>
      </c>
      <c r="B5186" t="s">
        <v>5599</v>
      </c>
      <c r="C5186" t="s">
        <v>359</v>
      </c>
      <c r="D5186" t="s">
        <v>478</v>
      </c>
      <c r="E5186">
        <v>41</v>
      </c>
      <c r="F5186">
        <v>1113</v>
      </c>
      <c r="G5186">
        <v>0.9</v>
      </c>
    </row>
    <row r="5187" spans="1:7" x14ac:dyDescent="0.25">
      <c r="A5187" t="s">
        <v>8509</v>
      </c>
      <c r="B5187" t="s">
        <v>6391</v>
      </c>
      <c r="C5187" t="s">
        <v>359</v>
      </c>
      <c r="D5187" t="s">
        <v>478</v>
      </c>
      <c r="E5187">
        <v>55</v>
      </c>
      <c r="F5187">
        <v>784</v>
      </c>
      <c r="G5187">
        <v>1.2</v>
      </c>
    </row>
    <row r="5188" spans="1:7" x14ac:dyDescent="0.25">
      <c r="A5188" t="s">
        <v>10211</v>
      </c>
      <c r="B5188" t="s">
        <v>10210</v>
      </c>
      <c r="C5188" t="s">
        <v>359</v>
      </c>
      <c r="D5188" t="s">
        <v>478</v>
      </c>
      <c r="E5188">
        <v>64</v>
      </c>
      <c r="F5188">
        <v>469</v>
      </c>
      <c r="G5188">
        <v>1.2</v>
      </c>
    </row>
    <row r="5189" spans="1:7" x14ac:dyDescent="0.25">
      <c r="A5189" t="s">
        <v>7489</v>
      </c>
      <c r="B5189" t="s">
        <v>9776</v>
      </c>
      <c r="C5189" t="s">
        <v>359</v>
      </c>
      <c r="D5189" t="s">
        <v>478</v>
      </c>
      <c r="E5189">
        <v>33</v>
      </c>
      <c r="F5189">
        <v>1583</v>
      </c>
      <c r="G5189">
        <v>1.2</v>
      </c>
    </row>
    <row r="5190" spans="1:7" x14ac:dyDescent="0.25">
      <c r="A5190" t="s">
        <v>5833</v>
      </c>
      <c r="B5190" t="s">
        <v>9891</v>
      </c>
      <c r="C5190" t="s">
        <v>359</v>
      </c>
      <c r="D5190" t="s">
        <v>478</v>
      </c>
      <c r="E5190">
        <v>76</v>
      </c>
      <c r="F5190">
        <v>1414</v>
      </c>
      <c r="G5190">
        <v>0.70000000000000007</v>
      </c>
    </row>
    <row r="5191" spans="1:7" x14ac:dyDescent="0.25">
      <c r="A5191" t="s">
        <v>7110</v>
      </c>
      <c r="B5191" t="s">
        <v>7109</v>
      </c>
      <c r="C5191" t="s">
        <v>359</v>
      </c>
      <c r="D5191" t="s">
        <v>478</v>
      </c>
      <c r="E5191">
        <v>103</v>
      </c>
      <c r="F5191">
        <v>660</v>
      </c>
      <c r="G5191">
        <v>1.3</v>
      </c>
    </row>
    <row r="5192" spans="1:7" x14ac:dyDescent="0.25">
      <c r="A5192" t="s">
        <v>12367</v>
      </c>
      <c r="B5192" t="s">
        <v>12366</v>
      </c>
      <c r="C5192" t="s">
        <v>359</v>
      </c>
      <c r="D5192" t="s">
        <v>478</v>
      </c>
      <c r="E5192">
        <v>45</v>
      </c>
      <c r="F5192">
        <v>1038</v>
      </c>
      <c r="G5192">
        <v>0.9</v>
      </c>
    </row>
    <row r="5193" spans="1:7" x14ac:dyDescent="0.25">
      <c r="A5193" t="s">
        <v>8062</v>
      </c>
      <c r="B5193" t="s">
        <v>8061</v>
      </c>
      <c r="C5193" t="s">
        <v>359</v>
      </c>
      <c r="D5193" t="s">
        <v>478</v>
      </c>
      <c r="E5193">
        <v>97</v>
      </c>
      <c r="F5193">
        <v>1290</v>
      </c>
      <c r="G5193">
        <v>0.70000000000000007</v>
      </c>
    </row>
    <row r="5194" spans="1:7" x14ac:dyDescent="0.25">
      <c r="A5194" t="s">
        <v>11587</v>
      </c>
      <c r="B5194" t="s">
        <v>11586</v>
      </c>
      <c r="C5194" t="s">
        <v>359</v>
      </c>
      <c r="D5194" t="s">
        <v>478</v>
      </c>
      <c r="E5194">
        <v>50</v>
      </c>
      <c r="F5194">
        <v>668</v>
      </c>
      <c r="G5194">
        <v>0.9</v>
      </c>
    </row>
    <row r="5195" spans="1:7" x14ac:dyDescent="0.25">
      <c r="A5195" t="s">
        <v>10838</v>
      </c>
      <c r="B5195" t="s">
        <v>10837</v>
      </c>
      <c r="C5195" t="s">
        <v>359</v>
      </c>
      <c r="D5195" t="s">
        <v>478</v>
      </c>
      <c r="E5195">
        <v>42</v>
      </c>
      <c r="F5195">
        <v>1081</v>
      </c>
      <c r="G5195">
        <v>1</v>
      </c>
    </row>
    <row r="5196" spans="1:7" x14ac:dyDescent="0.25">
      <c r="A5196" t="s">
        <v>8348</v>
      </c>
      <c r="B5196" t="s">
        <v>8347</v>
      </c>
      <c r="C5196" t="s">
        <v>359</v>
      </c>
      <c r="D5196" t="s">
        <v>478</v>
      </c>
      <c r="E5196">
        <v>82</v>
      </c>
      <c r="F5196">
        <v>1056</v>
      </c>
      <c r="G5196">
        <v>0.60000000000000009</v>
      </c>
    </row>
    <row r="5197" spans="1:7" x14ac:dyDescent="0.25">
      <c r="A5197" t="s">
        <v>6030</v>
      </c>
      <c r="B5197" t="s">
        <v>6029</v>
      </c>
      <c r="C5197" t="s">
        <v>363</v>
      </c>
      <c r="D5197" t="s">
        <v>472</v>
      </c>
      <c r="E5197">
        <v>182</v>
      </c>
      <c r="F5197">
        <v>4493</v>
      </c>
      <c r="G5197">
        <v>48.9</v>
      </c>
    </row>
    <row r="5198" spans="1:7" x14ac:dyDescent="0.25">
      <c r="A5198" t="s">
        <v>712</v>
      </c>
      <c r="B5198" t="s">
        <v>5597</v>
      </c>
      <c r="C5198" t="s">
        <v>363</v>
      </c>
      <c r="D5198" t="s">
        <v>472</v>
      </c>
      <c r="E5198">
        <v>216</v>
      </c>
      <c r="F5198">
        <v>480</v>
      </c>
      <c r="G5198">
        <v>1.8</v>
      </c>
    </row>
    <row r="5199" spans="1:7" x14ac:dyDescent="0.25">
      <c r="A5199" t="s">
        <v>6366</v>
      </c>
      <c r="B5199" t="s">
        <v>8392</v>
      </c>
      <c r="C5199" t="s">
        <v>363</v>
      </c>
      <c r="D5199" t="s">
        <v>472</v>
      </c>
      <c r="E5199">
        <v>219</v>
      </c>
      <c r="F5199">
        <v>9871</v>
      </c>
      <c r="G5199">
        <v>42.7</v>
      </c>
    </row>
    <row r="5200" spans="1:7" x14ac:dyDescent="0.25">
      <c r="A5200" t="s">
        <v>4141</v>
      </c>
      <c r="B5200" t="s">
        <v>4140</v>
      </c>
      <c r="C5200" t="s">
        <v>363</v>
      </c>
      <c r="D5200" t="s">
        <v>472</v>
      </c>
      <c r="E5200">
        <v>426</v>
      </c>
      <c r="F5200">
        <v>2271</v>
      </c>
      <c r="G5200">
        <v>1.3</v>
      </c>
    </row>
    <row r="5201" spans="1:7" x14ac:dyDescent="0.25">
      <c r="A5201" t="s">
        <v>2132</v>
      </c>
      <c r="B5201" t="s">
        <v>12091</v>
      </c>
      <c r="C5201" t="s">
        <v>363</v>
      </c>
      <c r="D5201" t="s">
        <v>472</v>
      </c>
      <c r="E5201">
        <v>238</v>
      </c>
      <c r="F5201">
        <v>1445</v>
      </c>
      <c r="G5201">
        <v>3.3</v>
      </c>
    </row>
    <row r="5202" spans="1:7" x14ac:dyDescent="0.25">
      <c r="A5202" t="s">
        <v>6923</v>
      </c>
      <c r="B5202" t="s">
        <v>7238</v>
      </c>
      <c r="C5202" t="s">
        <v>363</v>
      </c>
      <c r="D5202" t="s">
        <v>472</v>
      </c>
      <c r="E5202">
        <v>255</v>
      </c>
      <c r="F5202">
        <v>2495</v>
      </c>
      <c r="G5202">
        <v>2.2999999999999998</v>
      </c>
    </row>
    <row r="5203" spans="1:7" x14ac:dyDescent="0.25">
      <c r="A5203" t="s">
        <v>1364</v>
      </c>
      <c r="B5203" t="s">
        <v>9621</v>
      </c>
      <c r="C5203" t="s">
        <v>363</v>
      </c>
      <c r="D5203" t="s">
        <v>472</v>
      </c>
      <c r="E5203">
        <v>261</v>
      </c>
      <c r="F5203">
        <v>8980</v>
      </c>
      <c r="G5203">
        <v>1</v>
      </c>
    </row>
    <row r="5204" spans="1:7" x14ac:dyDescent="0.25">
      <c r="A5204" t="s">
        <v>658</v>
      </c>
      <c r="B5204" t="s">
        <v>9669</v>
      </c>
      <c r="C5204" t="s">
        <v>363</v>
      </c>
      <c r="D5204" t="s">
        <v>472</v>
      </c>
      <c r="E5204">
        <v>151</v>
      </c>
      <c r="F5204">
        <v>729</v>
      </c>
      <c r="G5204">
        <v>2.9</v>
      </c>
    </row>
    <row r="5205" spans="1:7" x14ac:dyDescent="0.25">
      <c r="A5205" t="s">
        <v>3422</v>
      </c>
      <c r="B5205" t="s">
        <v>2434</v>
      </c>
      <c r="C5205" t="s">
        <v>363</v>
      </c>
      <c r="D5205" t="s">
        <v>472</v>
      </c>
      <c r="E5205">
        <v>218</v>
      </c>
      <c r="F5205">
        <v>928</v>
      </c>
      <c r="G5205">
        <v>6.9</v>
      </c>
    </row>
    <row r="5206" spans="1:7" x14ac:dyDescent="0.25">
      <c r="A5206" t="s">
        <v>1196</v>
      </c>
      <c r="B5206" t="s">
        <v>10471</v>
      </c>
      <c r="C5206" t="s">
        <v>363</v>
      </c>
      <c r="D5206" t="s">
        <v>472</v>
      </c>
      <c r="E5206">
        <v>219</v>
      </c>
      <c r="F5206">
        <v>844</v>
      </c>
      <c r="G5206">
        <v>1</v>
      </c>
    </row>
    <row r="5207" spans="1:7" x14ac:dyDescent="0.25">
      <c r="A5207" t="s">
        <v>1932</v>
      </c>
      <c r="B5207" t="s">
        <v>1931</v>
      </c>
      <c r="C5207" t="s">
        <v>363</v>
      </c>
      <c r="D5207" t="s">
        <v>472</v>
      </c>
      <c r="E5207">
        <v>372</v>
      </c>
      <c r="F5207">
        <v>3799</v>
      </c>
      <c r="G5207">
        <v>1.1000000000000001</v>
      </c>
    </row>
    <row r="5208" spans="1:7" x14ac:dyDescent="0.25">
      <c r="A5208" t="s">
        <v>3871</v>
      </c>
      <c r="B5208" t="s">
        <v>4406</v>
      </c>
      <c r="C5208" t="s">
        <v>363</v>
      </c>
      <c r="D5208" t="s">
        <v>472</v>
      </c>
      <c r="E5208">
        <v>675</v>
      </c>
      <c r="F5208">
        <v>7284</v>
      </c>
      <c r="G5208">
        <v>10</v>
      </c>
    </row>
    <row r="5209" spans="1:7" x14ac:dyDescent="0.25">
      <c r="A5209" t="s">
        <v>4456</v>
      </c>
      <c r="B5209" t="s">
        <v>9426</v>
      </c>
      <c r="C5209" t="s">
        <v>363</v>
      </c>
      <c r="D5209" t="s">
        <v>472</v>
      </c>
      <c r="E5209">
        <v>284</v>
      </c>
      <c r="F5209">
        <v>1655</v>
      </c>
      <c r="G5209">
        <v>2.2999999999999998</v>
      </c>
    </row>
    <row r="5210" spans="1:7" x14ac:dyDescent="0.25">
      <c r="A5210" t="s">
        <v>1716</v>
      </c>
      <c r="B5210" t="s">
        <v>11635</v>
      </c>
      <c r="C5210" t="s">
        <v>363</v>
      </c>
      <c r="D5210" t="s">
        <v>472</v>
      </c>
      <c r="E5210">
        <v>192</v>
      </c>
      <c r="F5210">
        <v>1718</v>
      </c>
      <c r="G5210">
        <v>1.1000000000000001</v>
      </c>
    </row>
    <row r="5211" spans="1:7" x14ac:dyDescent="0.25">
      <c r="A5211" t="s">
        <v>10573</v>
      </c>
      <c r="B5211" t="s">
        <v>10572</v>
      </c>
      <c r="C5211" t="s">
        <v>363</v>
      </c>
      <c r="D5211" t="s">
        <v>472</v>
      </c>
      <c r="E5211">
        <v>952</v>
      </c>
      <c r="F5211">
        <v>9102</v>
      </c>
      <c r="G5211">
        <v>2.6</v>
      </c>
    </row>
    <row r="5212" spans="1:7" x14ac:dyDescent="0.25">
      <c r="A5212" t="s">
        <v>3467</v>
      </c>
      <c r="B5212" t="s">
        <v>7055</v>
      </c>
      <c r="C5212" t="s">
        <v>363</v>
      </c>
      <c r="D5212" t="s">
        <v>472</v>
      </c>
      <c r="E5212">
        <v>586</v>
      </c>
      <c r="F5212">
        <v>2534</v>
      </c>
      <c r="G5212">
        <v>1.7000000000000002</v>
      </c>
    </row>
    <row r="5213" spans="1:7" x14ac:dyDescent="0.25">
      <c r="A5213" t="s">
        <v>1905</v>
      </c>
      <c r="B5213" t="s">
        <v>8189</v>
      </c>
      <c r="C5213" t="s">
        <v>363</v>
      </c>
      <c r="D5213" t="s">
        <v>472</v>
      </c>
      <c r="E5213">
        <v>580</v>
      </c>
      <c r="F5213">
        <v>986</v>
      </c>
      <c r="G5213">
        <v>1</v>
      </c>
    </row>
    <row r="5214" spans="1:7" x14ac:dyDescent="0.25">
      <c r="A5214" t="s">
        <v>622</v>
      </c>
      <c r="B5214" t="s">
        <v>5630</v>
      </c>
      <c r="C5214" t="s">
        <v>363</v>
      </c>
      <c r="D5214" t="s">
        <v>472</v>
      </c>
      <c r="E5214">
        <v>664</v>
      </c>
      <c r="F5214">
        <v>2369</v>
      </c>
      <c r="G5214">
        <v>1.4</v>
      </c>
    </row>
    <row r="5215" spans="1:7" x14ac:dyDescent="0.25">
      <c r="A5215" t="s">
        <v>8907</v>
      </c>
      <c r="B5215" t="s">
        <v>8906</v>
      </c>
      <c r="C5215" t="s">
        <v>363</v>
      </c>
      <c r="D5215" t="s">
        <v>472</v>
      </c>
      <c r="E5215">
        <v>677</v>
      </c>
      <c r="F5215">
        <v>2381</v>
      </c>
      <c r="G5215">
        <v>1.6</v>
      </c>
    </row>
    <row r="5216" spans="1:7" x14ac:dyDescent="0.25">
      <c r="A5216" t="s">
        <v>5961</v>
      </c>
      <c r="B5216" t="s">
        <v>12400</v>
      </c>
      <c r="C5216" t="s">
        <v>363</v>
      </c>
      <c r="D5216" t="s">
        <v>472</v>
      </c>
      <c r="E5216">
        <v>413</v>
      </c>
      <c r="F5216">
        <v>6138</v>
      </c>
      <c r="G5216">
        <v>6.1</v>
      </c>
    </row>
    <row r="5217" spans="1:7" x14ac:dyDescent="0.25">
      <c r="A5217" t="s">
        <v>4426</v>
      </c>
      <c r="B5217" t="s">
        <v>11619</v>
      </c>
      <c r="C5217" t="s">
        <v>363</v>
      </c>
      <c r="D5217" t="s">
        <v>472</v>
      </c>
      <c r="E5217">
        <v>209</v>
      </c>
      <c r="F5217">
        <v>5751</v>
      </c>
      <c r="G5217">
        <v>12.1</v>
      </c>
    </row>
    <row r="5218" spans="1:7" x14ac:dyDescent="0.25">
      <c r="A5218" t="s">
        <v>4333</v>
      </c>
      <c r="B5218" t="s">
        <v>4332</v>
      </c>
      <c r="C5218" t="s">
        <v>363</v>
      </c>
      <c r="D5218" t="s">
        <v>472</v>
      </c>
      <c r="E5218">
        <v>193</v>
      </c>
      <c r="F5218">
        <v>8578</v>
      </c>
      <c r="G5218">
        <v>4.2</v>
      </c>
    </row>
    <row r="5219" spans="1:7" x14ac:dyDescent="0.25">
      <c r="A5219" t="s">
        <v>6106</v>
      </c>
      <c r="B5219" t="s">
        <v>6105</v>
      </c>
      <c r="C5219" t="s">
        <v>363</v>
      </c>
      <c r="D5219" t="s">
        <v>472</v>
      </c>
      <c r="E5219">
        <v>900</v>
      </c>
      <c r="F5219">
        <v>9443</v>
      </c>
      <c r="G5219">
        <v>0.8</v>
      </c>
    </row>
    <row r="5220" spans="1:7" x14ac:dyDescent="0.25">
      <c r="A5220" t="s">
        <v>6186</v>
      </c>
      <c r="B5220" t="s">
        <v>6924</v>
      </c>
      <c r="C5220" t="s">
        <v>363</v>
      </c>
      <c r="D5220" t="s">
        <v>472</v>
      </c>
      <c r="E5220">
        <v>506</v>
      </c>
      <c r="F5220">
        <v>2848</v>
      </c>
      <c r="G5220">
        <v>0.8</v>
      </c>
    </row>
    <row r="5221" spans="1:7" x14ac:dyDescent="0.25">
      <c r="A5221" t="s">
        <v>1302</v>
      </c>
      <c r="B5221" t="s">
        <v>10363</v>
      </c>
      <c r="C5221" t="s">
        <v>363</v>
      </c>
      <c r="D5221" t="s">
        <v>472</v>
      </c>
      <c r="E5221">
        <v>443</v>
      </c>
      <c r="F5221">
        <v>2072</v>
      </c>
      <c r="G5221">
        <v>1.3</v>
      </c>
    </row>
    <row r="5222" spans="1:7" x14ac:dyDescent="0.25">
      <c r="A5222" t="s">
        <v>1795</v>
      </c>
      <c r="B5222" t="s">
        <v>9430</v>
      </c>
      <c r="C5222" t="s">
        <v>363</v>
      </c>
      <c r="D5222" t="s">
        <v>472</v>
      </c>
      <c r="E5222">
        <v>322</v>
      </c>
      <c r="F5222">
        <v>2075</v>
      </c>
      <c r="G5222">
        <v>0.9</v>
      </c>
    </row>
    <row r="5223" spans="1:7" x14ac:dyDescent="0.25">
      <c r="A5223" t="s">
        <v>5221</v>
      </c>
      <c r="B5223" t="s">
        <v>5220</v>
      </c>
      <c r="C5223" t="s">
        <v>363</v>
      </c>
      <c r="D5223" t="s">
        <v>472</v>
      </c>
      <c r="E5223">
        <v>440</v>
      </c>
      <c r="F5223">
        <v>11087</v>
      </c>
      <c r="G5223">
        <v>2.1</v>
      </c>
    </row>
    <row r="5224" spans="1:7" x14ac:dyDescent="0.25">
      <c r="A5224" t="s">
        <v>7052</v>
      </c>
      <c r="B5224" t="s">
        <v>4016</v>
      </c>
      <c r="C5224" t="s">
        <v>363</v>
      </c>
      <c r="D5224" t="s">
        <v>472</v>
      </c>
      <c r="E5224">
        <v>129</v>
      </c>
      <c r="F5224">
        <v>2408</v>
      </c>
      <c r="G5224">
        <v>7.9</v>
      </c>
    </row>
    <row r="5225" spans="1:7" x14ac:dyDescent="0.25">
      <c r="A5225" t="s">
        <v>9479</v>
      </c>
      <c r="B5225" t="s">
        <v>9478</v>
      </c>
      <c r="C5225" t="s">
        <v>363</v>
      </c>
      <c r="D5225" t="s">
        <v>472</v>
      </c>
      <c r="E5225">
        <v>200</v>
      </c>
      <c r="F5225">
        <v>1452</v>
      </c>
      <c r="G5225">
        <v>4.0999999999999996</v>
      </c>
    </row>
    <row r="5226" spans="1:7" x14ac:dyDescent="0.25">
      <c r="A5226" t="s">
        <v>7509</v>
      </c>
      <c r="B5226" t="s">
        <v>10233</v>
      </c>
      <c r="C5226" t="s">
        <v>363</v>
      </c>
      <c r="D5226" t="s">
        <v>472</v>
      </c>
      <c r="E5226">
        <v>190</v>
      </c>
      <c r="F5226">
        <v>1527</v>
      </c>
      <c r="G5226">
        <v>1.9</v>
      </c>
    </row>
    <row r="5227" spans="1:7" x14ac:dyDescent="0.25">
      <c r="A5227" t="s">
        <v>2743</v>
      </c>
      <c r="B5227" t="s">
        <v>8192</v>
      </c>
      <c r="C5227" t="s">
        <v>363</v>
      </c>
      <c r="D5227" t="s">
        <v>472</v>
      </c>
      <c r="E5227">
        <v>278</v>
      </c>
      <c r="F5227">
        <v>1415</v>
      </c>
      <c r="G5227">
        <v>10.199999999999999</v>
      </c>
    </row>
    <row r="5228" spans="1:7" x14ac:dyDescent="0.25">
      <c r="A5228" t="s">
        <v>3451</v>
      </c>
      <c r="B5228" t="s">
        <v>10165</v>
      </c>
      <c r="C5228" t="s">
        <v>363</v>
      </c>
      <c r="D5228" t="s">
        <v>472</v>
      </c>
      <c r="E5228">
        <v>378</v>
      </c>
      <c r="F5228">
        <v>2201</v>
      </c>
      <c r="G5228">
        <v>1.1000000000000001</v>
      </c>
    </row>
    <row r="5229" spans="1:7" x14ac:dyDescent="0.25">
      <c r="A5229" t="s">
        <v>6714</v>
      </c>
      <c r="B5229" t="s">
        <v>10384</v>
      </c>
      <c r="C5229" t="s">
        <v>363</v>
      </c>
      <c r="D5229" t="s">
        <v>472</v>
      </c>
      <c r="E5229">
        <v>239</v>
      </c>
      <c r="F5229">
        <v>5467</v>
      </c>
      <c r="G5229">
        <v>1.7000000000000002</v>
      </c>
    </row>
    <row r="5230" spans="1:7" x14ac:dyDescent="0.25">
      <c r="A5230" t="s">
        <v>6290</v>
      </c>
      <c r="B5230" t="s">
        <v>6289</v>
      </c>
      <c r="C5230" t="s">
        <v>363</v>
      </c>
      <c r="D5230" t="s">
        <v>472</v>
      </c>
      <c r="E5230">
        <v>275</v>
      </c>
      <c r="F5230">
        <v>2333</v>
      </c>
      <c r="G5230">
        <v>1.1000000000000001</v>
      </c>
    </row>
    <row r="5231" spans="1:7" x14ac:dyDescent="0.25">
      <c r="A5231" t="s">
        <v>5152</v>
      </c>
      <c r="B5231" t="s">
        <v>11782</v>
      </c>
      <c r="C5231" t="s">
        <v>363</v>
      </c>
      <c r="D5231" t="s">
        <v>472</v>
      </c>
      <c r="E5231">
        <v>235</v>
      </c>
      <c r="F5231">
        <v>2322</v>
      </c>
      <c r="G5231">
        <v>0.70000000000000007</v>
      </c>
    </row>
    <row r="5232" spans="1:7" x14ac:dyDescent="0.25">
      <c r="A5232" t="s">
        <v>2926</v>
      </c>
      <c r="B5232" t="s">
        <v>2744</v>
      </c>
      <c r="C5232" t="s">
        <v>363</v>
      </c>
      <c r="D5232" t="s">
        <v>472</v>
      </c>
      <c r="E5232">
        <v>315</v>
      </c>
      <c r="F5232">
        <v>2086</v>
      </c>
      <c r="G5232">
        <v>0.8</v>
      </c>
    </row>
    <row r="5233" spans="1:7" x14ac:dyDescent="0.25">
      <c r="A5233" t="s">
        <v>2155</v>
      </c>
      <c r="B5233" t="s">
        <v>4196</v>
      </c>
      <c r="C5233" t="s">
        <v>363</v>
      </c>
      <c r="D5233" t="s">
        <v>472</v>
      </c>
      <c r="E5233">
        <v>176</v>
      </c>
      <c r="F5233">
        <v>6308</v>
      </c>
      <c r="G5233">
        <v>10.5</v>
      </c>
    </row>
    <row r="5234" spans="1:7" x14ac:dyDescent="0.25">
      <c r="A5234" t="s">
        <v>2112</v>
      </c>
      <c r="B5234" t="s">
        <v>8349</v>
      </c>
      <c r="C5234" t="s">
        <v>363</v>
      </c>
      <c r="D5234" t="s">
        <v>472</v>
      </c>
      <c r="E5234">
        <v>657</v>
      </c>
      <c r="F5234">
        <v>3869</v>
      </c>
      <c r="G5234">
        <v>0.60000000000000009</v>
      </c>
    </row>
    <row r="5235" spans="1:7" x14ac:dyDescent="0.25">
      <c r="A5235" t="s">
        <v>6550</v>
      </c>
      <c r="B5235" t="s">
        <v>6549</v>
      </c>
      <c r="C5235" t="s">
        <v>363</v>
      </c>
      <c r="D5235" t="s">
        <v>472</v>
      </c>
      <c r="E5235">
        <v>449</v>
      </c>
      <c r="F5235">
        <v>4183</v>
      </c>
      <c r="G5235">
        <v>2.6</v>
      </c>
    </row>
    <row r="5236" spans="1:7" x14ac:dyDescent="0.25">
      <c r="A5236" t="s">
        <v>6446</v>
      </c>
      <c r="B5236" t="s">
        <v>7270</v>
      </c>
      <c r="C5236" t="s">
        <v>363</v>
      </c>
      <c r="D5236" t="s">
        <v>472</v>
      </c>
      <c r="E5236">
        <v>175</v>
      </c>
      <c r="F5236">
        <v>1109</v>
      </c>
      <c r="G5236">
        <v>2</v>
      </c>
    </row>
    <row r="5237" spans="1:7" x14ac:dyDescent="0.25">
      <c r="A5237" t="s">
        <v>1153</v>
      </c>
      <c r="B5237" t="s">
        <v>11901</v>
      </c>
      <c r="C5237" t="s">
        <v>363</v>
      </c>
      <c r="D5237" t="s">
        <v>472</v>
      </c>
      <c r="E5237">
        <v>183</v>
      </c>
      <c r="F5237">
        <v>1402</v>
      </c>
      <c r="G5237">
        <v>2.2999999999999998</v>
      </c>
    </row>
    <row r="5238" spans="1:7" x14ac:dyDescent="0.25">
      <c r="A5238" t="s">
        <v>2233</v>
      </c>
      <c r="B5238" t="s">
        <v>11535</v>
      </c>
      <c r="C5238" t="s">
        <v>363</v>
      </c>
      <c r="D5238" t="s">
        <v>472</v>
      </c>
      <c r="E5238">
        <v>171</v>
      </c>
      <c r="F5238">
        <v>5095</v>
      </c>
      <c r="G5238">
        <v>13.2</v>
      </c>
    </row>
    <row r="5239" spans="1:7" x14ac:dyDescent="0.25">
      <c r="A5239" t="s">
        <v>4540</v>
      </c>
      <c r="B5239" t="s">
        <v>9145</v>
      </c>
      <c r="C5239" t="s">
        <v>363</v>
      </c>
      <c r="D5239" t="s">
        <v>472</v>
      </c>
      <c r="E5239">
        <v>198</v>
      </c>
      <c r="F5239">
        <v>3355</v>
      </c>
      <c r="G5239">
        <v>1.1000000000000001</v>
      </c>
    </row>
    <row r="5240" spans="1:7" x14ac:dyDescent="0.25">
      <c r="A5240" t="s">
        <v>4696</v>
      </c>
      <c r="B5240" t="s">
        <v>6270</v>
      </c>
      <c r="C5240" t="s">
        <v>363</v>
      </c>
      <c r="D5240" t="s">
        <v>472</v>
      </c>
      <c r="E5240">
        <v>292</v>
      </c>
      <c r="F5240">
        <v>2719</v>
      </c>
      <c r="G5240">
        <v>1.3</v>
      </c>
    </row>
    <row r="5241" spans="1:7" x14ac:dyDescent="0.25">
      <c r="A5241" t="s">
        <v>9501</v>
      </c>
      <c r="B5241" t="s">
        <v>11072</v>
      </c>
      <c r="C5241" t="s">
        <v>363</v>
      </c>
      <c r="D5241" t="s">
        <v>472</v>
      </c>
      <c r="E5241">
        <v>444</v>
      </c>
      <c r="F5241">
        <v>3416</v>
      </c>
      <c r="G5241">
        <v>2.9</v>
      </c>
    </row>
    <row r="5242" spans="1:7" x14ac:dyDescent="0.25">
      <c r="A5242" t="s">
        <v>826</v>
      </c>
      <c r="B5242" t="s">
        <v>4603</v>
      </c>
      <c r="C5242" t="s">
        <v>363</v>
      </c>
      <c r="D5242" t="s">
        <v>472</v>
      </c>
      <c r="E5242">
        <v>248</v>
      </c>
      <c r="F5242">
        <v>8204</v>
      </c>
      <c r="G5242">
        <v>3.1</v>
      </c>
    </row>
    <row r="5243" spans="1:7" x14ac:dyDescent="0.25">
      <c r="A5243" t="s">
        <v>8825</v>
      </c>
      <c r="B5243" t="s">
        <v>612</v>
      </c>
      <c r="C5243" t="s">
        <v>363</v>
      </c>
      <c r="D5243" t="s">
        <v>472</v>
      </c>
      <c r="E5243">
        <v>190</v>
      </c>
      <c r="F5243">
        <v>1371</v>
      </c>
      <c r="G5243">
        <v>3.3</v>
      </c>
    </row>
    <row r="5244" spans="1:7" x14ac:dyDescent="0.25">
      <c r="A5244" t="s">
        <v>4429</v>
      </c>
      <c r="B5244" t="s">
        <v>8310</v>
      </c>
      <c r="C5244" t="s">
        <v>363</v>
      </c>
      <c r="D5244" t="s">
        <v>472</v>
      </c>
      <c r="E5244">
        <v>165</v>
      </c>
      <c r="F5244">
        <v>6658</v>
      </c>
      <c r="G5244">
        <v>5</v>
      </c>
    </row>
    <row r="5245" spans="1:7" x14ac:dyDescent="0.25">
      <c r="A5245" t="s">
        <v>2035</v>
      </c>
      <c r="B5245" t="s">
        <v>5132</v>
      </c>
      <c r="C5245" t="s">
        <v>363</v>
      </c>
      <c r="D5245" t="s">
        <v>472</v>
      </c>
      <c r="E5245">
        <v>229</v>
      </c>
      <c r="F5245">
        <v>1290</v>
      </c>
      <c r="G5245">
        <v>2.9</v>
      </c>
    </row>
    <row r="5246" spans="1:7" x14ac:dyDescent="0.25">
      <c r="A5246" t="s">
        <v>3057</v>
      </c>
      <c r="B5246" t="s">
        <v>3056</v>
      </c>
      <c r="C5246" t="s">
        <v>516</v>
      </c>
      <c r="D5246" t="s">
        <v>472</v>
      </c>
      <c r="E5246">
        <v>102</v>
      </c>
      <c r="F5246">
        <v>13591</v>
      </c>
      <c r="G5246">
        <v>56.1</v>
      </c>
    </row>
    <row r="5247" spans="1:7" x14ac:dyDescent="0.25">
      <c r="A5247" t="s">
        <v>3523</v>
      </c>
      <c r="B5247" t="s">
        <v>3522</v>
      </c>
      <c r="C5247" t="s">
        <v>516</v>
      </c>
      <c r="D5247" t="s">
        <v>472</v>
      </c>
      <c r="E5247">
        <v>79</v>
      </c>
      <c r="F5247">
        <v>7679</v>
      </c>
      <c r="G5247">
        <v>13</v>
      </c>
    </row>
    <row r="5248" spans="1:7" x14ac:dyDescent="0.25">
      <c r="A5248" t="s">
        <v>517</v>
      </c>
      <c r="B5248" t="s">
        <v>4579</v>
      </c>
      <c r="C5248" t="s">
        <v>516</v>
      </c>
      <c r="D5248" t="s">
        <v>472</v>
      </c>
      <c r="E5248">
        <v>169</v>
      </c>
      <c r="F5248">
        <v>4462</v>
      </c>
      <c r="G5248">
        <v>1.5</v>
      </c>
    </row>
    <row r="5249" spans="1:7" x14ac:dyDescent="0.25">
      <c r="A5249" t="s">
        <v>1736</v>
      </c>
      <c r="B5249" t="s">
        <v>2479</v>
      </c>
      <c r="C5249" t="s">
        <v>516</v>
      </c>
      <c r="D5249" t="s">
        <v>472</v>
      </c>
      <c r="E5249">
        <v>180</v>
      </c>
      <c r="F5249">
        <v>2639</v>
      </c>
      <c r="G5249">
        <v>1.5</v>
      </c>
    </row>
    <row r="5250" spans="1:7" x14ac:dyDescent="0.25">
      <c r="A5250" t="s">
        <v>654</v>
      </c>
      <c r="B5250" t="s">
        <v>9854</v>
      </c>
      <c r="C5250" t="s">
        <v>516</v>
      </c>
      <c r="D5250" t="s">
        <v>472</v>
      </c>
      <c r="E5250">
        <v>119</v>
      </c>
      <c r="F5250">
        <v>5032</v>
      </c>
      <c r="G5250">
        <v>2.8</v>
      </c>
    </row>
    <row r="5251" spans="1:7" x14ac:dyDescent="0.25">
      <c r="A5251" t="s">
        <v>9423</v>
      </c>
      <c r="B5251" t="s">
        <v>11139</v>
      </c>
      <c r="C5251" t="s">
        <v>516</v>
      </c>
      <c r="D5251" t="s">
        <v>472</v>
      </c>
      <c r="E5251">
        <v>280</v>
      </c>
      <c r="F5251">
        <v>10550</v>
      </c>
      <c r="G5251">
        <v>1.8</v>
      </c>
    </row>
    <row r="5252" spans="1:7" x14ac:dyDescent="0.25">
      <c r="A5252" t="s">
        <v>1414</v>
      </c>
      <c r="B5252" t="s">
        <v>1413</v>
      </c>
      <c r="C5252" t="s">
        <v>516</v>
      </c>
      <c r="D5252" t="s">
        <v>472</v>
      </c>
      <c r="E5252">
        <v>225</v>
      </c>
      <c r="F5252">
        <v>7679</v>
      </c>
      <c r="G5252">
        <v>1.4</v>
      </c>
    </row>
    <row r="5253" spans="1:7" x14ac:dyDescent="0.25">
      <c r="A5253" t="s">
        <v>4395</v>
      </c>
      <c r="B5253" t="s">
        <v>5455</v>
      </c>
      <c r="C5253" t="s">
        <v>516</v>
      </c>
      <c r="D5253" t="s">
        <v>472</v>
      </c>
      <c r="E5253">
        <v>304</v>
      </c>
      <c r="F5253">
        <v>9769</v>
      </c>
      <c r="G5253">
        <v>1.5</v>
      </c>
    </row>
    <row r="5254" spans="1:7" x14ac:dyDescent="0.25">
      <c r="A5254" t="s">
        <v>4355</v>
      </c>
      <c r="B5254" t="s">
        <v>6747</v>
      </c>
      <c r="C5254" t="s">
        <v>516</v>
      </c>
      <c r="D5254" t="s">
        <v>472</v>
      </c>
      <c r="E5254">
        <v>113</v>
      </c>
      <c r="F5254">
        <v>1752</v>
      </c>
      <c r="G5254">
        <v>3.5</v>
      </c>
    </row>
    <row r="5255" spans="1:7" x14ac:dyDescent="0.25">
      <c r="A5255" t="s">
        <v>5238</v>
      </c>
      <c r="B5255" t="s">
        <v>8286</v>
      </c>
      <c r="C5255" t="s">
        <v>516</v>
      </c>
      <c r="D5255" t="s">
        <v>472</v>
      </c>
      <c r="E5255">
        <v>197</v>
      </c>
      <c r="F5255">
        <v>1445</v>
      </c>
      <c r="G5255">
        <v>0.4</v>
      </c>
    </row>
    <row r="5256" spans="1:7" x14ac:dyDescent="0.25">
      <c r="A5256" t="s">
        <v>4592</v>
      </c>
      <c r="B5256" t="s">
        <v>10105</v>
      </c>
      <c r="C5256" t="s">
        <v>516</v>
      </c>
      <c r="D5256" t="s">
        <v>472</v>
      </c>
      <c r="E5256">
        <v>113</v>
      </c>
      <c r="F5256">
        <v>8604</v>
      </c>
      <c r="G5256">
        <v>12.2</v>
      </c>
    </row>
    <row r="5257" spans="1:7" x14ac:dyDescent="0.25">
      <c r="A5257" t="s">
        <v>5164</v>
      </c>
      <c r="B5257" t="s">
        <v>11696</v>
      </c>
      <c r="C5257" t="s">
        <v>516</v>
      </c>
      <c r="D5257" t="s">
        <v>472</v>
      </c>
      <c r="E5257">
        <v>71</v>
      </c>
      <c r="F5257">
        <v>2922</v>
      </c>
      <c r="G5257">
        <v>2.1</v>
      </c>
    </row>
    <row r="5258" spans="1:7" x14ac:dyDescent="0.25">
      <c r="A5258" t="s">
        <v>5270</v>
      </c>
      <c r="B5258" t="s">
        <v>7962</v>
      </c>
      <c r="C5258" t="s">
        <v>516</v>
      </c>
      <c r="D5258" t="s">
        <v>472</v>
      </c>
      <c r="E5258">
        <v>150</v>
      </c>
      <c r="F5258">
        <v>3856</v>
      </c>
      <c r="G5258">
        <v>1.1000000000000001</v>
      </c>
    </row>
    <row r="5259" spans="1:7" x14ac:dyDescent="0.25">
      <c r="A5259" t="s">
        <v>3352</v>
      </c>
      <c r="B5259" t="s">
        <v>11186</v>
      </c>
      <c r="C5259" t="s">
        <v>516</v>
      </c>
      <c r="D5259" t="s">
        <v>472</v>
      </c>
      <c r="E5259">
        <v>188</v>
      </c>
      <c r="F5259">
        <v>3765</v>
      </c>
      <c r="G5259">
        <v>1.7000000000000002</v>
      </c>
    </row>
    <row r="5260" spans="1:7" x14ac:dyDescent="0.25">
      <c r="A5260" t="s">
        <v>958</v>
      </c>
      <c r="B5260" t="s">
        <v>8472</v>
      </c>
      <c r="C5260" t="s">
        <v>516</v>
      </c>
      <c r="D5260" t="s">
        <v>472</v>
      </c>
      <c r="E5260">
        <v>180</v>
      </c>
      <c r="F5260">
        <v>2713</v>
      </c>
      <c r="G5260">
        <v>2.1</v>
      </c>
    </row>
    <row r="5261" spans="1:7" x14ac:dyDescent="0.25">
      <c r="A5261" t="s">
        <v>7673</v>
      </c>
      <c r="B5261" t="s">
        <v>7672</v>
      </c>
      <c r="C5261" t="s">
        <v>516</v>
      </c>
      <c r="D5261" t="s">
        <v>472</v>
      </c>
      <c r="E5261">
        <v>266</v>
      </c>
      <c r="F5261">
        <v>1505</v>
      </c>
      <c r="G5261">
        <v>0.70000000000000007</v>
      </c>
    </row>
    <row r="5262" spans="1:7" x14ac:dyDescent="0.25">
      <c r="A5262" t="s">
        <v>4777</v>
      </c>
      <c r="B5262" t="s">
        <v>6055</v>
      </c>
      <c r="C5262" t="s">
        <v>516</v>
      </c>
      <c r="D5262" t="s">
        <v>472</v>
      </c>
      <c r="E5262">
        <v>205</v>
      </c>
      <c r="F5262">
        <v>4386</v>
      </c>
      <c r="G5262">
        <v>1.5</v>
      </c>
    </row>
    <row r="5263" spans="1:7" x14ac:dyDescent="0.25">
      <c r="A5263" t="s">
        <v>1290</v>
      </c>
      <c r="B5263" t="s">
        <v>7112</v>
      </c>
      <c r="C5263" t="s">
        <v>516</v>
      </c>
      <c r="D5263" t="s">
        <v>472</v>
      </c>
      <c r="E5263">
        <v>95</v>
      </c>
      <c r="F5263">
        <v>1623</v>
      </c>
      <c r="G5263">
        <v>3.4</v>
      </c>
    </row>
    <row r="5264" spans="1:7" x14ac:dyDescent="0.25">
      <c r="A5264" t="s">
        <v>2558</v>
      </c>
      <c r="B5264" t="s">
        <v>8559</v>
      </c>
      <c r="C5264" t="s">
        <v>516</v>
      </c>
      <c r="D5264" t="s">
        <v>472</v>
      </c>
      <c r="E5264">
        <v>135</v>
      </c>
      <c r="F5264">
        <v>4595</v>
      </c>
      <c r="G5264">
        <v>6.6</v>
      </c>
    </row>
    <row r="5265" spans="1:7" x14ac:dyDescent="0.25">
      <c r="A5265" t="s">
        <v>9826</v>
      </c>
      <c r="B5265" t="s">
        <v>11941</v>
      </c>
      <c r="C5265" t="s">
        <v>516</v>
      </c>
      <c r="D5265" t="s">
        <v>472</v>
      </c>
      <c r="E5265">
        <v>212</v>
      </c>
      <c r="F5265">
        <v>2351</v>
      </c>
      <c r="G5265">
        <v>0.70000000000000007</v>
      </c>
    </row>
    <row r="5266" spans="1:7" x14ac:dyDescent="0.25">
      <c r="A5266" t="s">
        <v>3428</v>
      </c>
      <c r="B5266" t="s">
        <v>3427</v>
      </c>
      <c r="C5266" t="s">
        <v>516</v>
      </c>
      <c r="D5266" t="s">
        <v>472</v>
      </c>
      <c r="E5266">
        <v>109</v>
      </c>
      <c r="F5266">
        <v>2315</v>
      </c>
      <c r="G5266">
        <v>1.2</v>
      </c>
    </row>
    <row r="5267" spans="1:7" x14ac:dyDescent="0.25">
      <c r="A5267" t="s">
        <v>8426</v>
      </c>
      <c r="B5267" t="s">
        <v>8425</v>
      </c>
      <c r="C5267" t="s">
        <v>516</v>
      </c>
      <c r="D5267" t="s">
        <v>472</v>
      </c>
      <c r="E5267">
        <v>92</v>
      </c>
      <c r="F5267">
        <v>2171</v>
      </c>
      <c r="G5267">
        <v>2.9</v>
      </c>
    </row>
    <row r="5268" spans="1:7" x14ac:dyDescent="0.25">
      <c r="A5268" t="s">
        <v>725</v>
      </c>
      <c r="B5268" t="s">
        <v>724</v>
      </c>
      <c r="C5268" t="s">
        <v>516</v>
      </c>
      <c r="D5268" t="s">
        <v>472</v>
      </c>
      <c r="E5268">
        <v>56</v>
      </c>
      <c r="F5268">
        <v>911</v>
      </c>
      <c r="G5268">
        <v>1.2</v>
      </c>
    </row>
    <row r="5269" spans="1:7" x14ac:dyDescent="0.25">
      <c r="A5269" t="s">
        <v>1644</v>
      </c>
      <c r="B5269" t="s">
        <v>9298</v>
      </c>
      <c r="C5269" t="s">
        <v>516</v>
      </c>
      <c r="D5269" t="s">
        <v>472</v>
      </c>
      <c r="E5269">
        <v>99</v>
      </c>
      <c r="F5269">
        <v>2061</v>
      </c>
      <c r="G5269">
        <v>3.6</v>
      </c>
    </row>
    <row r="5270" spans="1:7" x14ac:dyDescent="0.25">
      <c r="A5270" t="s">
        <v>10834</v>
      </c>
      <c r="B5270" t="s">
        <v>10833</v>
      </c>
      <c r="C5270" t="s">
        <v>516</v>
      </c>
      <c r="D5270" t="s">
        <v>472</v>
      </c>
      <c r="E5270">
        <v>146</v>
      </c>
      <c r="F5270">
        <v>3556</v>
      </c>
      <c r="G5270">
        <v>0.8</v>
      </c>
    </row>
    <row r="5271" spans="1:7" x14ac:dyDescent="0.25">
      <c r="A5271" t="s">
        <v>1880</v>
      </c>
      <c r="B5271" t="s">
        <v>5551</v>
      </c>
      <c r="C5271" t="s">
        <v>516</v>
      </c>
      <c r="D5271" t="s">
        <v>472</v>
      </c>
      <c r="E5271">
        <v>69</v>
      </c>
      <c r="F5271">
        <v>1352</v>
      </c>
      <c r="G5271">
        <v>5.0999999999999996</v>
      </c>
    </row>
    <row r="5272" spans="1:7" x14ac:dyDescent="0.25">
      <c r="A5272" t="s">
        <v>9740</v>
      </c>
      <c r="B5272" t="s">
        <v>9739</v>
      </c>
      <c r="C5272" t="s">
        <v>516</v>
      </c>
      <c r="D5272" t="s">
        <v>472</v>
      </c>
      <c r="E5272">
        <v>114</v>
      </c>
      <c r="F5272">
        <v>2145</v>
      </c>
      <c r="G5272">
        <v>3.4</v>
      </c>
    </row>
    <row r="5273" spans="1:7" x14ac:dyDescent="0.25">
      <c r="A5273" t="s">
        <v>6569</v>
      </c>
      <c r="B5273" t="s">
        <v>6568</v>
      </c>
      <c r="C5273" t="s">
        <v>516</v>
      </c>
      <c r="D5273" t="s">
        <v>472</v>
      </c>
      <c r="E5273">
        <v>122</v>
      </c>
      <c r="F5273">
        <v>2546</v>
      </c>
      <c r="G5273">
        <v>1.8</v>
      </c>
    </row>
    <row r="5274" spans="1:7" x14ac:dyDescent="0.25">
      <c r="A5274" t="s">
        <v>693</v>
      </c>
      <c r="B5274" t="s">
        <v>7566</v>
      </c>
      <c r="C5274" t="s">
        <v>516</v>
      </c>
      <c r="D5274" t="s">
        <v>472</v>
      </c>
      <c r="E5274">
        <v>158</v>
      </c>
      <c r="F5274">
        <v>4649</v>
      </c>
      <c r="G5274">
        <v>3.8</v>
      </c>
    </row>
    <row r="5275" spans="1:7" x14ac:dyDescent="0.25">
      <c r="A5275" t="s">
        <v>2340</v>
      </c>
      <c r="B5275" t="s">
        <v>11763</v>
      </c>
      <c r="C5275" t="s">
        <v>516</v>
      </c>
      <c r="D5275" t="s">
        <v>472</v>
      </c>
      <c r="E5275">
        <v>112</v>
      </c>
      <c r="F5275">
        <v>3987</v>
      </c>
      <c r="G5275">
        <v>4.0999999999999996</v>
      </c>
    </row>
    <row r="5276" spans="1:7" x14ac:dyDescent="0.25">
      <c r="A5276" t="s">
        <v>4146</v>
      </c>
      <c r="B5276" t="s">
        <v>11840</v>
      </c>
      <c r="C5276" t="s">
        <v>516</v>
      </c>
      <c r="D5276" t="s">
        <v>472</v>
      </c>
      <c r="E5276">
        <v>101</v>
      </c>
      <c r="F5276">
        <v>4999</v>
      </c>
      <c r="G5276">
        <v>5.5</v>
      </c>
    </row>
    <row r="5277" spans="1:7" x14ac:dyDescent="0.25">
      <c r="A5277" t="s">
        <v>10855</v>
      </c>
      <c r="B5277" t="s">
        <v>10854</v>
      </c>
      <c r="C5277" t="s">
        <v>516</v>
      </c>
      <c r="D5277" t="s">
        <v>472</v>
      </c>
      <c r="E5277">
        <v>97</v>
      </c>
      <c r="F5277">
        <v>2037</v>
      </c>
      <c r="G5277">
        <v>3.6</v>
      </c>
    </row>
    <row r="5278" spans="1:7" x14ac:dyDescent="0.25">
      <c r="A5278" t="s">
        <v>1138</v>
      </c>
      <c r="B5278" t="s">
        <v>6432</v>
      </c>
      <c r="C5278" t="s">
        <v>516</v>
      </c>
      <c r="D5278" t="s">
        <v>472</v>
      </c>
      <c r="E5278">
        <v>115</v>
      </c>
      <c r="F5278">
        <v>4891</v>
      </c>
      <c r="G5278">
        <v>5.0999999999999996</v>
      </c>
    </row>
    <row r="5279" spans="1:7" x14ac:dyDescent="0.25">
      <c r="A5279" t="s">
        <v>9524</v>
      </c>
      <c r="B5279" t="s">
        <v>9523</v>
      </c>
      <c r="C5279" t="s">
        <v>371</v>
      </c>
      <c r="D5279" t="s">
        <v>570</v>
      </c>
      <c r="E5279">
        <v>126</v>
      </c>
      <c r="F5279">
        <v>4419</v>
      </c>
      <c r="G5279">
        <v>165.5</v>
      </c>
    </row>
    <row r="5280" spans="1:7" x14ac:dyDescent="0.25">
      <c r="A5280" t="s">
        <v>6407</v>
      </c>
      <c r="B5280" t="s">
        <v>6406</v>
      </c>
      <c r="C5280" t="s">
        <v>371</v>
      </c>
      <c r="D5280" t="s">
        <v>570</v>
      </c>
      <c r="E5280">
        <v>94</v>
      </c>
      <c r="F5280">
        <v>1982</v>
      </c>
      <c r="G5280">
        <v>16.8</v>
      </c>
    </row>
    <row r="5281" spans="1:7" x14ac:dyDescent="0.25">
      <c r="A5281" t="s">
        <v>4632</v>
      </c>
      <c r="B5281" t="s">
        <v>4631</v>
      </c>
      <c r="C5281" t="s">
        <v>371</v>
      </c>
      <c r="D5281" t="s">
        <v>570</v>
      </c>
      <c r="E5281">
        <v>753</v>
      </c>
      <c r="F5281">
        <v>8370</v>
      </c>
      <c r="G5281">
        <v>0.9</v>
      </c>
    </row>
    <row r="5282" spans="1:7" x14ac:dyDescent="0.25">
      <c r="A5282" t="s">
        <v>8833</v>
      </c>
      <c r="B5282" t="s">
        <v>8832</v>
      </c>
      <c r="C5282" t="s">
        <v>371</v>
      </c>
      <c r="D5282" t="s">
        <v>570</v>
      </c>
      <c r="E5282">
        <v>329</v>
      </c>
      <c r="F5282">
        <v>3663</v>
      </c>
      <c r="G5282">
        <v>1.2</v>
      </c>
    </row>
    <row r="5283" spans="1:7" x14ac:dyDescent="0.25">
      <c r="A5283" t="s">
        <v>9295</v>
      </c>
      <c r="B5283" t="s">
        <v>11529</v>
      </c>
      <c r="C5283" t="s">
        <v>371</v>
      </c>
      <c r="D5283" t="s">
        <v>570</v>
      </c>
      <c r="E5283">
        <v>183</v>
      </c>
      <c r="F5283">
        <v>8235</v>
      </c>
      <c r="G5283">
        <v>13.4</v>
      </c>
    </row>
    <row r="5284" spans="1:7" x14ac:dyDescent="0.25">
      <c r="A5284" t="s">
        <v>2301</v>
      </c>
      <c r="B5284" t="s">
        <v>2300</v>
      </c>
      <c r="C5284" t="s">
        <v>371</v>
      </c>
      <c r="D5284" t="s">
        <v>570</v>
      </c>
      <c r="E5284">
        <v>39</v>
      </c>
      <c r="F5284">
        <v>1577</v>
      </c>
      <c r="G5284">
        <v>26.1</v>
      </c>
    </row>
    <row r="5285" spans="1:7" x14ac:dyDescent="0.25">
      <c r="A5285" t="s">
        <v>5878</v>
      </c>
      <c r="B5285" t="s">
        <v>5877</v>
      </c>
      <c r="C5285" t="s">
        <v>371</v>
      </c>
      <c r="D5285" t="s">
        <v>570</v>
      </c>
      <c r="E5285">
        <v>750</v>
      </c>
      <c r="F5285">
        <v>3421</v>
      </c>
      <c r="G5285">
        <v>1.2</v>
      </c>
    </row>
    <row r="5286" spans="1:7" x14ac:dyDescent="0.25">
      <c r="A5286" t="s">
        <v>912</v>
      </c>
      <c r="B5286" t="s">
        <v>11013</v>
      </c>
      <c r="C5286" t="s">
        <v>371</v>
      </c>
      <c r="D5286" t="s">
        <v>570</v>
      </c>
      <c r="E5286">
        <v>383</v>
      </c>
      <c r="F5286">
        <v>1588</v>
      </c>
      <c r="G5286">
        <v>5.6</v>
      </c>
    </row>
    <row r="5287" spans="1:7" x14ac:dyDescent="0.25">
      <c r="A5287" t="s">
        <v>11776</v>
      </c>
      <c r="B5287" t="s">
        <v>11775</v>
      </c>
      <c r="C5287" t="s">
        <v>371</v>
      </c>
      <c r="D5287" t="s">
        <v>570</v>
      </c>
      <c r="E5287">
        <v>60</v>
      </c>
      <c r="F5287">
        <v>2691</v>
      </c>
      <c r="G5287">
        <v>34.9</v>
      </c>
    </row>
    <row r="5288" spans="1:7" x14ac:dyDescent="0.25">
      <c r="A5288" t="s">
        <v>7234</v>
      </c>
      <c r="B5288" t="s">
        <v>7233</v>
      </c>
      <c r="C5288" t="s">
        <v>371</v>
      </c>
      <c r="D5288" t="s">
        <v>570</v>
      </c>
      <c r="E5288">
        <v>315</v>
      </c>
      <c r="F5288">
        <v>3932</v>
      </c>
      <c r="G5288">
        <v>4</v>
      </c>
    </row>
    <row r="5289" spans="1:7" x14ac:dyDescent="0.25">
      <c r="A5289" t="s">
        <v>11997</v>
      </c>
      <c r="B5289" t="s">
        <v>11996</v>
      </c>
      <c r="C5289" t="s">
        <v>371</v>
      </c>
      <c r="D5289" t="s">
        <v>570</v>
      </c>
      <c r="E5289">
        <v>327</v>
      </c>
      <c r="F5289">
        <v>3594</v>
      </c>
      <c r="G5289">
        <v>2.4</v>
      </c>
    </row>
    <row r="5290" spans="1:7" x14ac:dyDescent="0.25">
      <c r="A5290" t="s">
        <v>11344</v>
      </c>
      <c r="B5290" t="s">
        <v>11343</v>
      </c>
      <c r="C5290" t="s">
        <v>371</v>
      </c>
      <c r="D5290" t="s">
        <v>570</v>
      </c>
      <c r="E5290">
        <v>78</v>
      </c>
      <c r="F5290">
        <v>908</v>
      </c>
      <c r="G5290">
        <v>8.4</v>
      </c>
    </row>
    <row r="5291" spans="1:7" x14ac:dyDescent="0.25">
      <c r="A5291" t="s">
        <v>3447</v>
      </c>
      <c r="B5291" t="s">
        <v>3446</v>
      </c>
      <c r="C5291" t="s">
        <v>371</v>
      </c>
      <c r="D5291" t="s">
        <v>570</v>
      </c>
      <c r="E5291">
        <v>207</v>
      </c>
      <c r="F5291">
        <v>1540</v>
      </c>
      <c r="G5291">
        <v>21.1</v>
      </c>
    </row>
    <row r="5292" spans="1:7" x14ac:dyDescent="0.25">
      <c r="A5292" t="s">
        <v>1452</v>
      </c>
      <c r="B5292" t="s">
        <v>10937</v>
      </c>
      <c r="C5292" t="s">
        <v>371</v>
      </c>
      <c r="D5292" t="s">
        <v>570</v>
      </c>
      <c r="E5292">
        <v>302</v>
      </c>
      <c r="F5292">
        <v>7081</v>
      </c>
      <c r="G5292">
        <v>16.5</v>
      </c>
    </row>
    <row r="5293" spans="1:7" x14ac:dyDescent="0.25">
      <c r="A5293" t="s">
        <v>3077</v>
      </c>
      <c r="B5293" t="s">
        <v>3076</v>
      </c>
      <c r="C5293" t="s">
        <v>371</v>
      </c>
      <c r="D5293" t="s">
        <v>570</v>
      </c>
      <c r="E5293">
        <v>127</v>
      </c>
      <c r="F5293">
        <v>2030</v>
      </c>
      <c r="G5293">
        <v>12.9</v>
      </c>
    </row>
    <row r="5294" spans="1:7" x14ac:dyDescent="0.25">
      <c r="A5294" t="s">
        <v>12585</v>
      </c>
      <c r="B5294" t="s">
        <v>12584</v>
      </c>
      <c r="C5294" t="s">
        <v>371</v>
      </c>
      <c r="D5294" t="s">
        <v>570</v>
      </c>
      <c r="E5294">
        <v>405</v>
      </c>
      <c r="F5294">
        <v>2434</v>
      </c>
      <c r="G5294">
        <v>3.7</v>
      </c>
    </row>
    <row r="5295" spans="1:7" x14ac:dyDescent="0.25">
      <c r="A5295" t="s">
        <v>7413</v>
      </c>
      <c r="B5295" t="s">
        <v>11496</v>
      </c>
      <c r="C5295" t="s">
        <v>371</v>
      </c>
      <c r="D5295" t="s">
        <v>570</v>
      </c>
      <c r="E5295">
        <v>94</v>
      </c>
      <c r="F5295">
        <v>1783</v>
      </c>
      <c r="G5295">
        <v>11.1</v>
      </c>
    </row>
    <row r="5296" spans="1:7" x14ac:dyDescent="0.25">
      <c r="A5296" t="s">
        <v>10760</v>
      </c>
      <c r="B5296" t="s">
        <v>10759</v>
      </c>
      <c r="C5296" t="s">
        <v>371</v>
      </c>
      <c r="D5296" t="s">
        <v>570</v>
      </c>
      <c r="E5296">
        <v>51</v>
      </c>
      <c r="F5296">
        <v>1037</v>
      </c>
      <c r="G5296">
        <v>11.5</v>
      </c>
    </row>
    <row r="5297" spans="1:7" x14ac:dyDescent="0.25">
      <c r="A5297" t="s">
        <v>2180</v>
      </c>
      <c r="B5297" t="s">
        <v>2179</v>
      </c>
      <c r="C5297" t="s">
        <v>371</v>
      </c>
      <c r="D5297" t="s">
        <v>570</v>
      </c>
      <c r="E5297">
        <v>169</v>
      </c>
      <c r="F5297">
        <v>9721</v>
      </c>
      <c r="G5297">
        <v>7.3</v>
      </c>
    </row>
    <row r="5298" spans="1:7" x14ac:dyDescent="0.25">
      <c r="A5298" t="s">
        <v>11516</v>
      </c>
      <c r="B5298" t="s">
        <v>11515</v>
      </c>
      <c r="C5298" t="s">
        <v>371</v>
      </c>
      <c r="D5298" t="s">
        <v>570</v>
      </c>
      <c r="E5298">
        <v>129</v>
      </c>
      <c r="F5298">
        <v>1693</v>
      </c>
      <c r="G5298">
        <v>6.7</v>
      </c>
    </row>
    <row r="5299" spans="1:7" x14ac:dyDescent="0.25">
      <c r="A5299" t="s">
        <v>12199</v>
      </c>
      <c r="B5299" t="s">
        <v>12198</v>
      </c>
      <c r="C5299" t="s">
        <v>371</v>
      </c>
      <c r="D5299" t="s">
        <v>570</v>
      </c>
      <c r="E5299">
        <v>137</v>
      </c>
      <c r="F5299">
        <v>8015</v>
      </c>
      <c r="G5299">
        <v>9.9</v>
      </c>
    </row>
    <row r="5300" spans="1:7" x14ac:dyDescent="0.25">
      <c r="A5300" t="s">
        <v>9345</v>
      </c>
      <c r="B5300" t="s">
        <v>9344</v>
      </c>
      <c r="C5300" t="s">
        <v>371</v>
      </c>
      <c r="D5300" t="s">
        <v>570</v>
      </c>
      <c r="E5300">
        <v>60</v>
      </c>
      <c r="F5300">
        <v>3759</v>
      </c>
      <c r="G5300">
        <v>16.8</v>
      </c>
    </row>
    <row r="5301" spans="1:7" x14ac:dyDescent="0.25">
      <c r="A5301" t="s">
        <v>4419</v>
      </c>
      <c r="B5301" t="s">
        <v>4418</v>
      </c>
      <c r="C5301" t="s">
        <v>371</v>
      </c>
      <c r="D5301" t="s">
        <v>570</v>
      </c>
      <c r="E5301">
        <v>62</v>
      </c>
      <c r="F5301">
        <v>2158</v>
      </c>
      <c r="G5301">
        <v>11.9</v>
      </c>
    </row>
    <row r="5302" spans="1:7" x14ac:dyDescent="0.25">
      <c r="A5302" t="s">
        <v>10167</v>
      </c>
      <c r="B5302" t="s">
        <v>10172</v>
      </c>
      <c r="C5302" t="s">
        <v>371</v>
      </c>
      <c r="D5302" t="s">
        <v>570</v>
      </c>
      <c r="E5302">
        <v>281</v>
      </c>
      <c r="F5302">
        <v>5404</v>
      </c>
      <c r="G5302">
        <v>36.6</v>
      </c>
    </row>
    <row r="5303" spans="1:7" x14ac:dyDescent="0.25">
      <c r="A5303" t="s">
        <v>8231</v>
      </c>
      <c r="B5303" t="s">
        <v>11556</v>
      </c>
      <c r="C5303" t="s">
        <v>371</v>
      </c>
      <c r="D5303" t="s">
        <v>570</v>
      </c>
      <c r="E5303">
        <v>58</v>
      </c>
      <c r="F5303">
        <v>2785</v>
      </c>
      <c r="G5303">
        <v>11.1</v>
      </c>
    </row>
    <row r="5304" spans="1:7" x14ac:dyDescent="0.25">
      <c r="A5304" t="s">
        <v>3023</v>
      </c>
      <c r="B5304" t="s">
        <v>3022</v>
      </c>
      <c r="C5304" t="s">
        <v>371</v>
      </c>
      <c r="D5304" t="s">
        <v>570</v>
      </c>
      <c r="E5304">
        <v>89</v>
      </c>
      <c r="F5304">
        <v>1485</v>
      </c>
      <c r="G5304">
        <v>9.8000000000000007</v>
      </c>
    </row>
    <row r="5305" spans="1:7" x14ac:dyDescent="0.25">
      <c r="A5305" t="s">
        <v>9270</v>
      </c>
      <c r="B5305" t="s">
        <v>9269</v>
      </c>
      <c r="C5305" t="s">
        <v>371</v>
      </c>
      <c r="D5305" t="s">
        <v>570</v>
      </c>
      <c r="E5305">
        <v>286</v>
      </c>
      <c r="F5305">
        <v>3610</v>
      </c>
      <c r="G5305">
        <v>9.1</v>
      </c>
    </row>
    <row r="5306" spans="1:7" x14ac:dyDescent="0.25">
      <c r="A5306" t="s">
        <v>3424</v>
      </c>
      <c r="B5306" t="s">
        <v>12427</v>
      </c>
      <c r="C5306" t="s">
        <v>371</v>
      </c>
      <c r="D5306" t="s">
        <v>570</v>
      </c>
      <c r="E5306">
        <v>193</v>
      </c>
      <c r="F5306">
        <v>4438</v>
      </c>
      <c r="G5306">
        <v>9.3000000000000007</v>
      </c>
    </row>
    <row r="5307" spans="1:7" x14ac:dyDescent="0.25">
      <c r="A5307" t="s">
        <v>6166</v>
      </c>
      <c r="B5307" t="s">
        <v>6165</v>
      </c>
      <c r="C5307" t="s">
        <v>371</v>
      </c>
      <c r="D5307" t="s">
        <v>570</v>
      </c>
      <c r="E5307">
        <v>69</v>
      </c>
      <c r="F5307">
        <v>3507</v>
      </c>
      <c r="G5307">
        <v>2.2000000000000002</v>
      </c>
    </row>
    <row r="5308" spans="1:7" x14ac:dyDescent="0.25">
      <c r="A5308" t="s">
        <v>4198</v>
      </c>
      <c r="B5308" t="s">
        <v>10990</v>
      </c>
      <c r="C5308" t="s">
        <v>371</v>
      </c>
      <c r="D5308" t="s">
        <v>570</v>
      </c>
      <c r="E5308">
        <v>225</v>
      </c>
      <c r="F5308">
        <v>5120</v>
      </c>
      <c r="G5308">
        <v>10</v>
      </c>
    </row>
    <row r="5309" spans="1:7" x14ac:dyDescent="0.25">
      <c r="A5309" t="s">
        <v>12369</v>
      </c>
      <c r="B5309" t="s">
        <v>12368</v>
      </c>
      <c r="C5309" t="s">
        <v>371</v>
      </c>
      <c r="D5309" t="s">
        <v>570</v>
      </c>
      <c r="E5309">
        <v>60</v>
      </c>
      <c r="F5309">
        <v>13356</v>
      </c>
      <c r="G5309">
        <v>54.7</v>
      </c>
    </row>
    <row r="5310" spans="1:7" x14ac:dyDescent="0.25">
      <c r="A5310" t="s">
        <v>10736</v>
      </c>
      <c r="B5310" t="s">
        <v>10735</v>
      </c>
      <c r="C5310" t="s">
        <v>371</v>
      </c>
      <c r="D5310" t="s">
        <v>570</v>
      </c>
      <c r="E5310">
        <v>98</v>
      </c>
      <c r="F5310">
        <v>2275</v>
      </c>
      <c r="G5310">
        <v>3.4</v>
      </c>
    </row>
    <row r="5311" spans="1:7" x14ac:dyDescent="0.25">
      <c r="A5311" t="s">
        <v>8083</v>
      </c>
      <c r="B5311" t="s">
        <v>8082</v>
      </c>
      <c r="C5311" t="s">
        <v>371</v>
      </c>
      <c r="D5311" t="s">
        <v>570</v>
      </c>
      <c r="E5311">
        <v>33</v>
      </c>
      <c r="F5311">
        <v>530</v>
      </c>
      <c r="G5311">
        <v>5.8</v>
      </c>
    </row>
    <row r="5312" spans="1:7" x14ac:dyDescent="0.25">
      <c r="A5312" t="s">
        <v>4827</v>
      </c>
      <c r="B5312" t="s">
        <v>4832</v>
      </c>
      <c r="C5312" t="s">
        <v>371</v>
      </c>
      <c r="D5312" t="s">
        <v>570</v>
      </c>
      <c r="E5312">
        <v>240</v>
      </c>
      <c r="F5312">
        <v>3722</v>
      </c>
      <c r="G5312">
        <v>5.7</v>
      </c>
    </row>
    <row r="5313" spans="1:7" x14ac:dyDescent="0.25">
      <c r="A5313" t="s">
        <v>1668</v>
      </c>
      <c r="B5313" t="s">
        <v>1667</v>
      </c>
      <c r="C5313" t="s">
        <v>371</v>
      </c>
      <c r="D5313" t="s">
        <v>570</v>
      </c>
      <c r="E5313">
        <v>115</v>
      </c>
      <c r="F5313">
        <v>5443</v>
      </c>
      <c r="G5313">
        <v>6.3</v>
      </c>
    </row>
    <row r="5314" spans="1:7" x14ac:dyDescent="0.25">
      <c r="A5314" t="s">
        <v>4977</v>
      </c>
      <c r="B5314" t="s">
        <v>10700</v>
      </c>
      <c r="C5314" t="s">
        <v>371</v>
      </c>
      <c r="D5314" t="s">
        <v>570</v>
      </c>
      <c r="E5314">
        <v>362</v>
      </c>
      <c r="F5314">
        <v>6468</v>
      </c>
      <c r="G5314">
        <v>14.2</v>
      </c>
    </row>
    <row r="5315" spans="1:7" x14ac:dyDescent="0.25">
      <c r="A5315" t="s">
        <v>8779</v>
      </c>
      <c r="B5315" t="s">
        <v>8778</v>
      </c>
      <c r="C5315" t="s">
        <v>371</v>
      </c>
      <c r="D5315" t="s">
        <v>570</v>
      </c>
      <c r="E5315">
        <v>42</v>
      </c>
      <c r="F5315">
        <v>2699</v>
      </c>
      <c r="G5315">
        <v>6.7</v>
      </c>
    </row>
    <row r="5316" spans="1:7" x14ac:dyDescent="0.25">
      <c r="A5316" t="s">
        <v>9357</v>
      </c>
      <c r="B5316" t="s">
        <v>9356</v>
      </c>
      <c r="C5316" t="s">
        <v>371</v>
      </c>
      <c r="D5316" t="s">
        <v>570</v>
      </c>
      <c r="E5316">
        <v>122</v>
      </c>
      <c r="F5316">
        <v>6684</v>
      </c>
      <c r="G5316">
        <v>9</v>
      </c>
    </row>
    <row r="5317" spans="1:7" x14ac:dyDescent="0.25">
      <c r="A5317" t="s">
        <v>8630</v>
      </c>
      <c r="B5317" t="s">
        <v>8629</v>
      </c>
      <c r="C5317" t="s">
        <v>371</v>
      </c>
      <c r="D5317" t="s">
        <v>570</v>
      </c>
      <c r="E5317">
        <v>45</v>
      </c>
      <c r="F5317">
        <v>2356</v>
      </c>
      <c r="G5317">
        <v>61.5</v>
      </c>
    </row>
    <row r="5318" spans="1:7" x14ac:dyDescent="0.25">
      <c r="A5318" t="s">
        <v>7706</v>
      </c>
      <c r="B5318" t="s">
        <v>7705</v>
      </c>
      <c r="C5318" t="s">
        <v>371</v>
      </c>
      <c r="D5318" t="s">
        <v>570</v>
      </c>
      <c r="E5318">
        <v>189</v>
      </c>
      <c r="F5318">
        <v>6461</v>
      </c>
      <c r="G5318">
        <v>8.9</v>
      </c>
    </row>
    <row r="5319" spans="1:7" x14ac:dyDescent="0.25">
      <c r="A5319" t="s">
        <v>12215</v>
      </c>
      <c r="B5319" t="s">
        <v>12214</v>
      </c>
      <c r="C5319" t="s">
        <v>371</v>
      </c>
      <c r="D5319" t="s">
        <v>570</v>
      </c>
      <c r="E5319">
        <v>92</v>
      </c>
      <c r="F5319">
        <v>10692</v>
      </c>
      <c r="G5319">
        <v>12.7</v>
      </c>
    </row>
    <row r="5320" spans="1:7" x14ac:dyDescent="0.25">
      <c r="A5320" t="s">
        <v>7247</v>
      </c>
      <c r="B5320" t="s">
        <v>7246</v>
      </c>
      <c r="C5320" t="s">
        <v>371</v>
      </c>
      <c r="D5320" t="s">
        <v>570</v>
      </c>
      <c r="E5320">
        <v>107</v>
      </c>
      <c r="F5320">
        <v>7647</v>
      </c>
      <c r="G5320">
        <v>10</v>
      </c>
    </row>
    <row r="5321" spans="1:7" x14ac:dyDescent="0.25">
      <c r="A5321" t="s">
        <v>6281</v>
      </c>
      <c r="B5321" t="s">
        <v>7142</v>
      </c>
      <c r="C5321" t="s">
        <v>371</v>
      </c>
      <c r="D5321" t="s">
        <v>570</v>
      </c>
      <c r="E5321">
        <v>420</v>
      </c>
      <c r="F5321">
        <v>9707</v>
      </c>
      <c r="G5321">
        <v>4.2</v>
      </c>
    </row>
    <row r="5322" spans="1:7" x14ac:dyDescent="0.25">
      <c r="A5322" t="s">
        <v>8099</v>
      </c>
      <c r="B5322" t="s">
        <v>8098</v>
      </c>
      <c r="C5322" t="s">
        <v>371</v>
      </c>
      <c r="D5322" t="s">
        <v>570</v>
      </c>
      <c r="E5322">
        <v>185</v>
      </c>
      <c r="F5322">
        <v>3576</v>
      </c>
      <c r="G5322">
        <v>3.3</v>
      </c>
    </row>
    <row r="5323" spans="1:7" x14ac:dyDescent="0.25">
      <c r="A5323" t="s">
        <v>7357</v>
      </c>
      <c r="B5323" t="s">
        <v>7356</v>
      </c>
      <c r="C5323" t="s">
        <v>371</v>
      </c>
      <c r="D5323" t="s">
        <v>570</v>
      </c>
      <c r="E5323">
        <v>69</v>
      </c>
      <c r="F5323">
        <v>2484</v>
      </c>
      <c r="G5323">
        <v>2.9</v>
      </c>
    </row>
    <row r="5324" spans="1:7" x14ac:dyDescent="0.25">
      <c r="A5324" t="s">
        <v>1224</v>
      </c>
      <c r="B5324" t="s">
        <v>1223</v>
      </c>
      <c r="C5324" t="s">
        <v>371</v>
      </c>
      <c r="D5324" t="s">
        <v>570</v>
      </c>
      <c r="E5324">
        <v>257</v>
      </c>
      <c r="F5324">
        <v>4173</v>
      </c>
      <c r="G5324">
        <v>4.0999999999999996</v>
      </c>
    </row>
    <row r="5325" spans="1:7" x14ac:dyDescent="0.25">
      <c r="A5325" t="s">
        <v>8787</v>
      </c>
      <c r="B5325" t="s">
        <v>8786</v>
      </c>
      <c r="C5325" t="s">
        <v>371</v>
      </c>
      <c r="D5325" t="s">
        <v>570</v>
      </c>
      <c r="E5325">
        <v>221</v>
      </c>
      <c r="F5325">
        <v>2250</v>
      </c>
      <c r="G5325">
        <v>2.7</v>
      </c>
    </row>
    <row r="5326" spans="1:7" x14ac:dyDescent="0.25">
      <c r="A5326" t="s">
        <v>10927</v>
      </c>
      <c r="B5326" t="s">
        <v>10926</v>
      </c>
      <c r="C5326" t="s">
        <v>371</v>
      </c>
      <c r="D5326" t="s">
        <v>570</v>
      </c>
      <c r="E5326">
        <v>110</v>
      </c>
      <c r="F5326">
        <v>10504</v>
      </c>
      <c r="G5326">
        <v>52.2</v>
      </c>
    </row>
    <row r="5327" spans="1:7" x14ac:dyDescent="0.25">
      <c r="A5327" t="s">
        <v>10368</v>
      </c>
      <c r="B5327" t="s">
        <v>10367</v>
      </c>
      <c r="C5327" t="s">
        <v>371</v>
      </c>
      <c r="D5327" t="s">
        <v>570</v>
      </c>
      <c r="E5327">
        <v>356</v>
      </c>
      <c r="F5327">
        <v>11321</v>
      </c>
      <c r="G5327">
        <v>1.8</v>
      </c>
    </row>
    <row r="5328" spans="1:7" x14ac:dyDescent="0.25">
      <c r="A5328" t="s">
        <v>4846</v>
      </c>
      <c r="B5328" t="s">
        <v>9695</v>
      </c>
      <c r="C5328" t="s">
        <v>371</v>
      </c>
      <c r="D5328" t="s">
        <v>570</v>
      </c>
      <c r="E5328">
        <v>548</v>
      </c>
      <c r="F5328">
        <v>3559</v>
      </c>
      <c r="G5328">
        <v>2.1</v>
      </c>
    </row>
    <row r="5329" spans="1:7" x14ac:dyDescent="0.25">
      <c r="A5329" t="s">
        <v>7535</v>
      </c>
      <c r="B5329" t="s">
        <v>7534</v>
      </c>
      <c r="C5329" t="s">
        <v>371</v>
      </c>
      <c r="D5329" t="s">
        <v>570</v>
      </c>
      <c r="E5329">
        <v>407</v>
      </c>
      <c r="F5329">
        <v>2720</v>
      </c>
      <c r="G5329">
        <v>4.9000000000000004</v>
      </c>
    </row>
    <row r="5330" spans="1:7" x14ac:dyDescent="0.25">
      <c r="A5330" t="s">
        <v>6536</v>
      </c>
      <c r="B5330" t="s">
        <v>6535</v>
      </c>
      <c r="C5330" t="s">
        <v>371</v>
      </c>
      <c r="D5330" t="s">
        <v>570</v>
      </c>
      <c r="E5330">
        <v>242</v>
      </c>
      <c r="F5330">
        <v>2589</v>
      </c>
      <c r="G5330">
        <v>3.2</v>
      </c>
    </row>
    <row r="5331" spans="1:7" x14ac:dyDescent="0.25">
      <c r="A5331" t="s">
        <v>2332</v>
      </c>
      <c r="B5331" t="s">
        <v>6334</v>
      </c>
      <c r="C5331" t="s">
        <v>371</v>
      </c>
      <c r="D5331" t="s">
        <v>570</v>
      </c>
      <c r="E5331">
        <v>312</v>
      </c>
      <c r="F5331">
        <v>3036</v>
      </c>
      <c r="G5331">
        <v>3</v>
      </c>
    </row>
    <row r="5332" spans="1:7" x14ac:dyDescent="0.25">
      <c r="A5332" t="s">
        <v>10035</v>
      </c>
      <c r="B5332" t="s">
        <v>10034</v>
      </c>
      <c r="C5332" t="s">
        <v>371</v>
      </c>
      <c r="D5332" t="s">
        <v>570</v>
      </c>
      <c r="E5332">
        <v>276</v>
      </c>
      <c r="F5332">
        <v>7666</v>
      </c>
      <c r="G5332">
        <v>1.8</v>
      </c>
    </row>
    <row r="5333" spans="1:7" x14ac:dyDescent="0.25">
      <c r="A5333" t="s">
        <v>9830</v>
      </c>
      <c r="B5333" t="s">
        <v>9851</v>
      </c>
      <c r="C5333" t="s">
        <v>371</v>
      </c>
      <c r="D5333" t="s">
        <v>570</v>
      </c>
      <c r="E5333">
        <v>333</v>
      </c>
      <c r="F5333">
        <v>3959</v>
      </c>
      <c r="G5333">
        <v>3.6</v>
      </c>
    </row>
    <row r="5334" spans="1:7" x14ac:dyDescent="0.25">
      <c r="A5334" t="s">
        <v>6542</v>
      </c>
      <c r="B5334" t="s">
        <v>6541</v>
      </c>
      <c r="C5334" t="s">
        <v>371</v>
      </c>
      <c r="D5334" t="s">
        <v>570</v>
      </c>
      <c r="E5334">
        <v>126</v>
      </c>
      <c r="F5334">
        <v>9102</v>
      </c>
      <c r="G5334">
        <v>34.299999999999997</v>
      </c>
    </row>
    <row r="5335" spans="1:7" x14ac:dyDescent="0.25">
      <c r="A5335" t="s">
        <v>12156</v>
      </c>
      <c r="B5335" t="s">
        <v>12155</v>
      </c>
      <c r="C5335" t="s">
        <v>371</v>
      </c>
      <c r="D5335" t="s">
        <v>570</v>
      </c>
      <c r="E5335">
        <v>180</v>
      </c>
      <c r="F5335">
        <v>1703</v>
      </c>
      <c r="G5335">
        <v>5.5</v>
      </c>
    </row>
    <row r="5336" spans="1:7" x14ac:dyDescent="0.25">
      <c r="A5336" t="s">
        <v>9955</v>
      </c>
      <c r="B5336" t="s">
        <v>9954</v>
      </c>
      <c r="C5336" t="s">
        <v>371</v>
      </c>
      <c r="D5336" t="s">
        <v>570</v>
      </c>
      <c r="E5336">
        <v>176</v>
      </c>
      <c r="F5336">
        <v>3766</v>
      </c>
      <c r="G5336">
        <v>5.3</v>
      </c>
    </row>
    <row r="5337" spans="1:7" x14ac:dyDescent="0.25">
      <c r="A5337" t="s">
        <v>4711</v>
      </c>
      <c r="B5337" t="s">
        <v>4710</v>
      </c>
      <c r="C5337" t="s">
        <v>371</v>
      </c>
      <c r="D5337" t="s">
        <v>570</v>
      </c>
      <c r="E5337">
        <v>361</v>
      </c>
      <c r="F5337">
        <v>4628</v>
      </c>
      <c r="G5337">
        <v>4.4000000000000004</v>
      </c>
    </row>
    <row r="5338" spans="1:7" x14ac:dyDescent="0.25">
      <c r="A5338" t="s">
        <v>6767</v>
      </c>
      <c r="B5338" t="s">
        <v>6766</v>
      </c>
      <c r="C5338" t="s">
        <v>371</v>
      </c>
      <c r="D5338" t="s">
        <v>570</v>
      </c>
      <c r="E5338">
        <v>297</v>
      </c>
      <c r="F5338">
        <v>3447</v>
      </c>
      <c r="G5338">
        <v>3.3</v>
      </c>
    </row>
    <row r="5339" spans="1:7" x14ac:dyDescent="0.25">
      <c r="A5339" t="s">
        <v>10898</v>
      </c>
      <c r="B5339" t="s">
        <v>10897</v>
      </c>
      <c r="C5339" t="s">
        <v>371</v>
      </c>
      <c r="D5339" t="s">
        <v>570</v>
      </c>
      <c r="E5339">
        <v>153</v>
      </c>
      <c r="F5339">
        <v>696</v>
      </c>
      <c r="G5339">
        <v>0.70000000000000007</v>
      </c>
    </row>
    <row r="5340" spans="1:7" x14ac:dyDescent="0.25">
      <c r="A5340" t="s">
        <v>691</v>
      </c>
      <c r="B5340" t="s">
        <v>8583</v>
      </c>
      <c r="C5340" t="s">
        <v>371</v>
      </c>
      <c r="D5340" t="s">
        <v>570</v>
      </c>
      <c r="E5340">
        <v>404</v>
      </c>
      <c r="F5340">
        <v>2829</v>
      </c>
      <c r="G5340">
        <v>2.5</v>
      </c>
    </row>
    <row r="5341" spans="1:7" x14ac:dyDescent="0.25">
      <c r="A5341" t="s">
        <v>2846</v>
      </c>
      <c r="B5341" t="s">
        <v>2905</v>
      </c>
      <c r="C5341" t="s">
        <v>371</v>
      </c>
      <c r="D5341" t="s">
        <v>570</v>
      </c>
      <c r="E5341">
        <v>897</v>
      </c>
      <c r="F5341">
        <v>6392</v>
      </c>
      <c r="G5341">
        <v>0.30000000000000004</v>
      </c>
    </row>
    <row r="5342" spans="1:7" x14ac:dyDescent="0.25">
      <c r="A5342" t="s">
        <v>10670</v>
      </c>
      <c r="B5342" t="s">
        <v>10669</v>
      </c>
      <c r="C5342" t="s">
        <v>371</v>
      </c>
      <c r="D5342" t="s">
        <v>570</v>
      </c>
      <c r="E5342">
        <v>452</v>
      </c>
      <c r="F5342">
        <v>4895</v>
      </c>
      <c r="G5342">
        <v>4.0999999999999996</v>
      </c>
    </row>
    <row r="5343" spans="1:7" x14ac:dyDescent="0.25">
      <c r="A5343" t="s">
        <v>4003</v>
      </c>
      <c r="B5343" t="s">
        <v>4002</v>
      </c>
      <c r="C5343" t="s">
        <v>371</v>
      </c>
      <c r="D5343" t="s">
        <v>570</v>
      </c>
      <c r="E5343">
        <v>576</v>
      </c>
      <c r="F5343">
        <v>13337</v>
      </c>
      <c r="G5343">
        <v>2.8</v>
      </c>
    </row>
    <row r="5344" spans="1:7" x14ac:dyDescent="0.25">
      <c r="A5344" t="s">
        <v>8830</v>
      </c>
      <c r="B5344" t="s">
        <v>8829</v>
      </c>
      <c r="C5344" t="s">
        <v>371</v>
      </c>
      <c r="D5344" t="s">
        <v>570</v>
      </c>
      <c r="E5344">
        <v>316</v>
      </c>
      <c r="F5344">
        <v>3741</v>
      </c>
      <c r="G5344">
        <v>2.9</v>
      </c>
    </row>
    <row r="5345" spans="1:7" x14ac:dyDescent="0.25">
      <c r="A5345" t="s">
        <v>4035</v>
      </c>
      <c r="B5345" t="s">
        <v>4034</v>
      </c>
      <c r="C5345" t="s">
        <v>371</v>
      </c>
      <c r="D5345" t="s">
        <v>570</v>
      </c>
      <c r="E5345">
        <v>406</v>
      </c>
      <c r="F5345">
        <v>5718</v>
      </c>
      <c r="G5345">
        <v>4.5</v>
      </c>
    </row>
    <row r="5346" spans="1:7" x14ac:dyDescent="0.25">
      <c r="A5346" t="s">
        <v>12349</v>
      </c>
      <c r="B5346" t="s">
        <v>5761</v>
      </c>
      <c r="C5346" t="s">
        <v>371</v>
      </c>
      <c r="D5346" t="s">
        <v>570</v>
      </c>
      <c r="E5346">
        <v>144</v>
      </c>
      <c r="F5346">
        <v>2900</v>
      </c>
      <c r="G5346">
        <v>2.9</v>
      </c>
    </row>
    <row r="5347" spans="1:7" x14ac:dyDescent="0.25">
      <c r="A5347" t="s">
        <v>7762</v>
      </c>
      <c r="B5347" t="s">
        <v>7761</v>
      </c>
      <c r="C5347" t="s">
        <v>371</v>
      </c>
      <c r="D5347" t="s">
        <v>570</v>
      </c>
      <c r="E5347">
        <v>198</v>
      </c>
      <c r="F5347">
        <v>3039</v>
      </c>
      <c r="G5347">
        <v>5.7</v>
      </c>
    </row>
    <row r="5348" spans="1:7" x14ac:dyDescent="0.25">
      <c r="A5348" t="s">
        <v>8643</v>
      </c>
      <c r="B5348" t="s">
        <v>8642</v>
      </c>
      <c r="C5348" t="s">
        <v>371</v>
      </c>
      <c r="D5348" t="s">
        <v>570</v>
      </c>
      <c r="E5348">
        <v>35</v>
      </c>
      <c r="F5348">
        <v>1149</v>
      </c>
      <c r="G5348">
        <v>4.9000000000000004</v>
      </c>
    </row>
    <row r="5349" spans="1:7" x14ac:dyDescent="0.25">
      <c r="A5349" t="s">
        <v>11909</v>
      </c>
      <c r="B5349" t="s">
        <v>11908</v>
      </c>
      <c r="C5349" t="s">
        <v>375</v>
      </c>
      <c r="D5349" t="s">
        <v>570</v>
      </c>
      <c r="E5349">
        <v>25</v>
      </c>
      <c r="F5349">
        <v>6491</v>
      </c>
      <c r="G5349">
        <v>89.6</v>
      </c>
    </row>
    <row r="5350" spans="1:7" x14ac:dyDescent="0.25">
      <c r="A5350" t="s">
        <v>6903</v>
      </c>
      <c r="B5350" t="s">
        <v>6902</v>
      </c>
      <c r="C5350" t="s">
        <v>375</v>
      </c>
      <c r="D5350" t="s">
        <v>570</v>
      </c>
      <c r="E5350">
        <v>48</v>
      </c>
      <c r="F5350">
        <v>7441</v>
      </c>
      <c r="G5350">
        <v>29</v>
      </c>
    </row>
    <row r="5351" spans="1:7" x14ac:dyDescent="0.25">
      <c r="A5351" t="s">
        <v>1254</v>
      </c>
      <c r="B5351" t="s">
        <v>1253</v>
      </c>
      <c r="C5351" t="s">
        <v>375</v>
      </c>
      <c r="D5351" t="s">
        <v>570</v>
      </c>
      <c r="E5351">
        <v>248</v>
      </c>
      <c r="F5351">
        <v>2710</v>
      </c>
      <c r="G5351">
        <v>6.2</v>
      </c>
    </row>
    <row r="5352" spans="1:7" x14ac:dyDescent="0.25">
      <c r="A5352" t="s">
        <v>3964</v>
      </c>
      <c r="B5352" t="s">
        <v>6167</v>
      </c>
      <c r="C5352" t="s">
        <v>375</v>
      </c>
      <c r="D5352" t="s">
        <v>570</v>
      </c>
      <c r="E5352">
        <v>237</v>
      </c>
      <c r="F5352">
        <v>5923</v>
      </c>
      <c r="G5352">
        <v>18.7</v>
      </c>
    </row>
    <row r="5353" spans="1:7" x14ac:dyDescent="0.25">
      <c r="A5353" t="s">
        <v>3305</v>
      </c>
      <c r="B5353" t="s">
        <v>3304</v>
      </c>
      <c r="C5353" t="s">
        <v>375</v>
      </c>
      <c r="D5353" t="s">
        <v>570</v>
      </c>
      <c r="E5353">
        <v>23</v>
      </c>
      <c r="F5353">
        <v>1074</v>
      </c>
      <c r="G5353">
        <v>16.899999999999999</v>
      </c>
    </row>
    <row r="5354" spans="1:7" x14ac:dyDescent="0.25">
      <c r="A5354" t="s">
        <v>5143</v>
      </c>
      <c r="B5354" t="s">
        <v>1698</v>
      </c>
      <c r="C5354" t="s">
        <v>375</v>
      </c>
      <c r="D5354" t="s">
        <v>570</v>
      </c>
      <c r="E5354">
        <v>65</v>
      </c>
      <c r="F5354">
        <v>2431</v>
      </c>
      <c r="G5354">
        <v>4.4000000000000004</v>
      </c>
    </row>
    <row r="5355" spans="1:7" x14ac:dyDescent="0.25">
      <c r="A5355" t="s">
        <v>8390</v>
      </c>
      <c r="B5355" t="s">
        <v>12537</v>
      </c>
      <c r="C5355" t="s">
        <v>375</v>
      </c>
      <c r="D5355" t="s">
        <v>570</v>
      </c>
      <c r="E5355">
        <v>210</v>
      </c>
      <c r="F5355">
        <v>2583</v>
      </c>
      <c r="G5355">
        <v>4.0999999999999996</v>
      </c>
    </row>
    <row r="5356" spans="1:7" x14ac:dyDescent="0.25">
      <c r="A5356" t="s">
        <v>12597</v>
      </c>
      <c r="B5356" t="s">
        <v>12596</v>
      </c>
      <c r="C5356" t="s">
        <v>375</v>
      </c>
      <c r="D5356" t="s">
        <v>570</v>
      </c>
      <c r="E5356">
        <v>42</v>
      </c>
      <c r="F5356">
        <v>3942</v>
      </c>
      <c r="G5356">
        <v>10.9</v>
      </c>
    </row>
    <row r="5357" spans="1:7" x14ac:dyDescent="0.25">
      <c r="A5357" t="s">
        <v>8370</v>
      </c>
      <c r="B5357" t="s">
        <v>10938</v>
      </c>
      <c r="C5357" t="s">
        <v>375</v>
      </c>
      <c r="D5357" t="s">
        <v>570</v>
      </c>
      <c r="E5357">
        <v>140</v>
      </c>
      <c r="F5357">
        <v>1896</v>
      </c>
      <c r="G5357">
        <v>2.2999999999999998</v>
      </c>
    </row>
    <row r="5358" spans="1:7" x14ac:dyDescent="0.25">
      <c r="A5358" t="s">
        <v>10650</v>
      </c>
      <c r="B5358" t="s">
        <v>10649</v>
      </c>
      <c r="C5358" t="s">
        <v>375</v>
      </c>
      <c r="D5358" t="s">
        <v>570</v>
      </c>
      <c r="E5358">
        <v>105</v>
      </c>
      <c r="F5358">
        <v>3783</v>
      </c>
      <c r="G5358">
        <v>29.3</v>
      </c>
    </row>
    <row r="5359" spans="1:7" x14ac:dyDescent="0.25">
      <c r="A5359" t="s">
        <v>1722</v>
      </c>
      <c r="B5359" t="s">
        <v>1721</v>
      </c>
      <c r="C5359" t="s">
        <v>375</v>
      </c>
      <c r="D5359" t="s">
        <v>570</v>
      </c>
      <c r="E5359">
        <v>82</v>
      </c>
      <c r="F5359">
        <v>5104</v>
      </c>
      <c r="G5359">
        <v>10.5</v>
      </c>
    </row>
    <row r="5360" spans="1:7" x14ac:dyDescent="0.25">
      <c r="A5360" t="s">
        <v>3960</v>
      </c>
      <c r="B5360" t="s">
        <v>12322</v>
      </c>
      <c r="C5360" t="s">
        <v>375</v>
      </c>
      <c r="D5360" t="s">
        <v>570</v>
      </c>
      <c r="E5360">
        <v>312</v>
      </c>
      <c r="F5360">
        <v>4896</v>
      </c>
      <c r="G5360">
        <v>2.1</v>
      </c>
    </row>
    <row r="5361" spans="1:7" x14ac:dyDescent="0.25">
      <c r="A5361" t="s">
        <v>9245</v>
      </c>
      <c r="B5361" t="s">
        <v>9244</v>
      </c>
      <c r="C5361" t="s">
        <v>375</v>
      </c>
      <c r="D5361" t="s">
        <v>570</v>
      </c>
      <c r="E5361">
        <v>71</v>
      </c>
      <c r="F5361">
        <v>2477</v>
      </c>
      <c r="G5361">
        <v>2.1</v>
      </c>
    </row>
    <row r="5362" spans="1:7" x14ac:dyDescent="0.25">
      <c r="A5362" t="s">
        <v>4531</v>
      </c>
      <c r="B5362" t="s">
        <v>12458</v>
      </c>
      <c r="C5362" t="s">
        <v>375</v>
      </c>
      <c r="D5362" t="s">
        <v>570</v>
      </c>
      <c r="E5362">
        <v>327</v>
      </c>
      <c r="F5362">
        <v>4141</v>
      </c>
      <c r="G5362">
        <v>3.9</v>
      </c>
    </row>
    <row r="5363" spans="1:7" x14ac:dyDescent="0.25">
      <c r="A5363" t="s">
        <v>11362</v>
      </c>
      <c r="B5363" t="s">
        <v>11361</v>
      </c>
      <c r="C5363" t="s">
        <v>375</v>
      </c>
      <c r="D5363" t="s">
        <v>570</v>
      </c>
      <c r="E5363">
        <v>53</v>
      </c>
      <c r="F5363">
        <v>3553</v>
      </c>
      <c r="G5363">
        <v>8.1</v>
      </c>
    </row>
    <row r="5364" spans="1:7" x14ac:dyDescent="0.25">
      <c r="A5364" t="s">
        <v>12293</v>
      </c>
      <c r="B5364" t="s">
        <v>12292</v>
      </c>
      <c r="C5364" t="s">
        <v>375</v>
      </c>
      <c r="D5364" t="s">
        <v>570</v>
      </c>
      <c r="E5364">
        <v>58</v>
      </c>
      <c r="F5364">
        <v>3767</v>
      </c>
      <c r="G5364">
        <v>5.8</v>
      </c>
    </row>
    <row r="5365" spans="1:7" x14ac:dyDescent="0.25">
      <c r="A5365" t="s">
        <v>8589</v>
      </c>
      <c r="B5365" t="s">
        <v>8588</v>
      </c>
      <c r="C5365" t="s">
        <v>375</v>
      </c>
      <c r="D5365" t="s">
        <v>570</v>
      </c>
      <c r="E5365">
        <v>40</v>
      </c>
      <c r="F5365">
        <v>1147</v>
      </c>
      <c r="G5365">
        <v>10.4</v>
      </c>
    </row>
    <row r="5366" spans="1:7" x14ac:dyDescent="0.25">
      <c r="A5366" t="s">
        <v>4143</v>
      </c>
      <c r="B5366" t="s">
        <v>4142</v>
      </c>
      <c r="C5366" t="s">
        <v>375</v>
      </c>
      <c r="D5366" t="s">
        <v>570</v>
      </c>
      <c r="E5366">
        <v>108</v>
      </c>
      <c r="F5366">
        <v>2005</v>
      </c>
      <c r="G5366">
        <v>2.2999999999999998</v>
      </c>
    </row>
    <row r="5367" spans="1:7" x14ac:dyDescent="0.25">
      <c r="A5367" t="s">
        <v>8345</v>
      </c>
      <c r="B5367" t="s">
        <v>8344</v>
      </c>
      <c r="C5367" t="s">
        <v>375</v>
      </c>
      <c r="D5367" t="s">
        <v>570</v>
      </c>
      <c r="E5367">
        <v>74</v>
      </c>
      <c r="F5367">
        <v>4591</v>
      </c>
      <c r="G5367">
        <v>24.7</v>
      </c>
    </row>
    <row r="5368" spans="1:7" x14ac:dyDescent="0.25">
      <c r="A5368" t="s">
        <v>4081</v>
      </c>
      <c r="B5368" t="s">
        <v>4080</v>
      </c>
      <c r="C5368" t="s">
        <v>375</v>
      </c>
      <c r="D5368" t="s">
        <v>570</v>
      </c>
      <c r="E5368">
        <v>49</v>
      </c>
      <c r="F5368">
        <v>1042</v>
      </c>
      <c r="G5368">
        <v>7.6</v>
      </c>
    </row>
    <row r="5369" spans="1:7" x14ac:dyDescent="0.25">
      <c r="A5369" t="s">
        <v>2073</v>
      </c>
      <c r="B5369" t="s">
        <v>2072</v>
      </c>
      <c r="C5369" t="s">
        <v>375</v>
      </c>
      <c r="D5369" t="s">
        <v>570</v>
      </c>
      <c r="E5369">
        <v>31</v>
      </c>
      <c r="F5369">
        <v>1673</v>
      </c>
      <c r="G5369">
        <v>7.7</v>
      </c>
    </row>
    <row r="5370" spans="1:7" x14ac:dyDescent="0.25">
      <c r="A5370" t="s">
        <v>1951</v>
      </c>
      <c r="B5370" t="s">
        <v>10179</v>
      </c>
      <c r="C5370" t="s">
        <v>375</v>
      </c>
      <c r="D5370" t="s">
        <v>570</v>
      </c>
      <c r="E5370">
        <v>212</v>
      </c>
      <c r="F5370">
        <v>1788</v>
      </c>
      <c r="G5370">
        <v>3.2</v>
      </c>
    </row>
    <row r="5371" spans="1:7" x14ac:dyDescent="0.25">
      <c r="A5371" t="s">
        <v>5957</v>
      </c>
      <c r="B5371" t="s">
        <v>5956</v>
      </c>
      <c r="C5371" t="s">
        <v>375</v>
      </c>
      <c r="D5371" t="s">
        <v>570</v>
      </c>
      <c r="E5371">
        <v>450</v>
      </c>
      <c r="F5371">
        <v>4544</v>
      </c>
      <c r="G5371">
        <v>2.7</v>
      </c>
    </row>
    <row r="5372" spans="1:7" x14ac:dyDescent="0.25">
      <c r="A5372" t="s">
        <v>9984</v>
      </c>
      <c r="B5372" t="s">
        <v>9983</v>
      </c>
      <c r="C5372" t="s">
        <v>375</v>
      </c>
      <c r="D5372" t="s">
        <v>570</v>
      </c>
      <c r="E5372">
        <v>49</v>
      </c>
      <c r="F5372">
        <v>3269</v>
      </c>
      <c r="G5372">
        <v>5.3</v>
      </c>
    </row>
    <row r="5373" spans="1:7" x14ac:dyDescent="0.25">
      <c r="A5373" t="s">
        <v>6475</v>
      </c>
      <c r="B5373" t="s">
        <v>6474</v>
      </c>
      <c r="C5373" t="s">
        <v>375</v>
      </c>
      <c r="D5373" t="s">
        <v>570</v>
      </c>
      <c r="E5373">
        <v>281</v>
      </c>
      <c r="F5373">
        <v>2247</v>
      </c>
      <c r="G5373">
        <v>3.5</v>
      </c>
    </row>
    <row r="5374" spans="1:7" x14ac:dyDescent="0.25">
      <c r="A5374" t="s">
        <v>9155</v>
      </c>
      <c r="B5374" t="s">
        <v>9154</v>
      </c>
      <c r="C5374" t="s">
        <v>375</v>
      </c>
      <c r="D5374" t="s">
        <v>570</v>
      </c>
      <c r="E5374">
        <v>38</v>
      </c>
      <c r="F5374">
        <v>2504</v>
      </c>
      <c r="G5374">
        <v>5.0999999999999996</v>
      </c>
    </row>
    <row r="5375" spans="1:7" x14ac:dyDescent="0.25">
      <c r="A5375" t="s">
        <v>3800</v>
      </c>
      <c r="B5375" t="s">
        <v>3799</v>
      </c>
      <c r="C5375" t="s">
        <v>375</v>
      </c>
      <c r="D5375" t="s">
        <v>570</v>
      </c>
      <c r="E5375">
        <v>184</v>
      </c>
      <c r="F5375">
        <v>3797</v>
      </c>
      <c r="G5375">
        <v>5.6</v>
      </c>
    </row>
    <row r="5376" spans="1:7" x14ac:dyDescent="0.25">
      <c r="A5376" t="s">
        <v>3975</v>
      </c>
      <c r="B5376" t="s">
        <v>8728</v>
      </c>
      <c r="C5376" t="s">
        <v>375</v>
      </c>
      <c r="D5376" t="s">
        <v>570</v>
      </c>
      <c r="E5376">
        <v>899</v>
      </c>
      <c r="F5376">
        <v>11203</v>
      </c>
      <c r="G5376">
        <v>1.4</v>
      </c>
    </row>
    <row r="5377" spans="1:7" x14ac:dyDescent="0.25">
      <c r="A5377" t="s">
        <v>2563</v>
      </c>
      <c r="B5377" t="s">
        <v>8634</v>
      </c>
      <c r="C5377" t="s">
        <v>375</v>
      </c>
      <c r="D5377" t="s">
        <v>570</v>
      </c>
      <c r="E5377">
        <v>311</v>
      </c>
      <c r="F5377">
        <v>4509</v>
      </c>
      <c r="G5377">
        <v>11.4</v>
      </c>
    </row>
    <row r="5378" spans="1:7" x14ac:dyDescent="0.25">
      <c r="A5378" t="s">
        <v>4996</v>
      </c>
      <c r="B5378" t="s">
        <v>4995</v>
      </c>
      <c r="C5378" t="s">
        <v>375</v>
      </c>
      <c r="D5378" t="s">
        <v>570</v>
      </c>
      <c r="E5378">
        <v>824</v>
      </c>
      <c r="F5378">
        <v>9058</v>
      </c>
      <c r="G5378">
        <v>3.1</v>
      </c>
    </row>
    <row r="5379" spans="1:7" x14ac:dyDescent="0.25">
      <c r="A5379" t="s">
        <v>11793</v>
      </c>
      <c r="B5379" t="s">
        <v>11792</v>
      </c>
      <c r="C5379" t="s">
        <v>375</v>
      </c>
      <c r="D5379" t="s">
        <v>570</v>
      </c>
      <c r="E5379">
        <v>53</v>
      </c>
      <c r="F5379">
        <v>2464</v>
      </c>
      <c r="G5379">
        <v>4.9000000000000004</v>
      </c>
    </row>
    <row r="5380" spans="1:7" x14ac:dyDescent="0.25">
      <c r="A5380" t="s">
        <v>3444</v>
      </c>
      <c r="B5380" t="s">
        <v>3443</v>
      </c>
      <c r="C5380" t="s">
        <v>375</v>
      </c>
      <c r="D5380" t="s">
        <v>570</v>
      </c>
      <c r="E5380">
        <v>83</v>
      </c>
      <c r="F5380">
        <v>4055</v>
      </c>
      <c r="G5380">
        <v>3.7</v>
      </c>
    </row>
    <row r="5381" spans="1:7" x14ac:dyDescent="0.25">
      <c r="A5381" t="s">
        <v>6964</v>
      </c>
      <c r="B5381" t="s">
        <v>6963</v>
      </c>
      <c r="C5381" t="s">
        <v>375</v>
      </c>
      <c r="D5381" t="s">
        <v>570</v>
      </c>
      <c r="E5381">
        <v>183</v>
      </c>
      <c r="F5381">
        <v>1786</v>
      </c>
      <c r="G5381">
        <v>4.0999999999999996</v>
      </c>
    </row>
    <row r="5382" spans="1:7" x14ac:dyDescent="0.25">
      <c r="A5382" t="s">
        <v>8502</v>
      </c>
      <c r="B5382" t="s">
        <v>10310</v>
      </c>
      <c r="C5382" t="s">
        <v>375</v>
      </c>
      <c r="D5382" t="s">
        <v>570</v>
      </c>
      <c r="E5382">
        <v>49</v>
      </c>
      <c r="F5382">
        <v>621</v>
      </c>
      <c r="G5382">
        <v>5</v>
      </c>
    </row>
    <row r="5383" spans="1:7" x14ac:dyDescent="0.25">
      <c r="A5383" t="s">
        <v>10075</v>
      </c>
      <c r="B5383" t="s">
        <v>10074</v>
      </c>
      <c r="C5383" t="s">
        <v>375</v>
      </c>
      <c r="D5383" t="s">
        <v>570</v>
      </c>
      <c r="E5383">
        <v>280</v>
      </c>
      <c r="F5383">
        <v>5852</v>
      </c>
      <c r="G5383">
        <v>4.2</v>
      </c>
    </row>
    <row r="5384" spans="1:7" x14ac:dyDescent="0.25">
      <c r="A5384" t="s">
        <v>2728</v>
      </c>
      <c r="B5384" t="s">
        <v>2727</v>
      </c>
      <c r="C5384" t="s">
        <v>375</v>
      </c>
      <c r="D5384" t="s">
        <v>570</v>
      </c>
      <c r="E5384">
        <v>76</v>
      </c>
      <c r="F5384">
        <v>1349</v>
      </c>
      <c r="G5384">
        <v>3.2</v>
      </c>
    </row>
    <row r="5385" spans="1:7" x14ac:dyDescent="0.25">
      <c r="A5385" t="s">
        <v>1022</v>
      </c>
      <c r="B5385" t="s">
        <v>1021</v>
      </c>
      <c r="C5385" t="s">
        <v>375</v>
      </c>
      <c r="D5385" t="s">
        <v>570</v>
      </c>
      <c r="E5385">
        <v>361</v>
      </c>
      <c r="F5385">
        <v>5145</v>
      </c>
      <c r="G5385">
        <v>1.4</v>
      </c>
    </row>
    <row r="5386" spans="1:7" x14ac:dyDescent="0.25">
      <c r="A5386" t="s">
        <v>11831</v>
      </c>
      <c r="B5386" t="s">
        <v>11830</v>
      </c>
      <c r="C5386" t="s">
        <v>375</v>
      </c>
      <c r="D5386" t="s">
        <v>570</v>
      </c>
      <c r="E5386">
        <v>583</v>
      </c>
      <c r="F5386">
        <v>7675</v>
      </c>
      <c r="G5386">
        <v>2.6</v>
      </c>
    </row>
    <row r="5387" spans="1:7" x14ac:dyDescent="0.25">
      <c r="A5387" t="s">
        <v>5470</v>
      </c>
      <c r="B5387" t="s">
        <v>5469</v>
      </c>
      <c r="C5387" t="s">
        <v>375</v>
      </c>
      <c r="D5387" t="s">
        <v>570</v>
      </c>
      <c r="E5387">
        <v>81</v>
      </c>
      <c r="F5387">
        <v>5436</v>
      </c>
      <c r="G5387">
        <v>13.9</v>
      </c>
    </row>
    <row r="5388" spans="1:7" x14ac:dyDescent="0.25">
      <c r="A5388" t="s">
        <v>7552</v>
      </c>
      <c r="B5388" t="s">
        <v>7551</v>
      </c>
      <c r="C5388" t="s">
        <v>375</v>
      </c>
      <c r="D5388" t="s">
        <v>570</v>
      </c>
      <c r="E5388">
        <v>59</v>
      </c>
      <c r="F5388">
        <v>1823</v>
      </c>
      <c r="G5388">
        <v>4.5999999999999996</v>
      </c>
    </row>
    <row r="5389" spans="1:7" x14ac:dyDescent="0.25">
      <c r="A5389" t="s">
        <v>12337</v>
      </c>
      <c r="B5389" t="s">
        <v>12336</v>
      </c>
      <c r="C5389" t="s">
        <v>375</v>
      </c>
      <c r="D5389" t="s">
        <v>570</v>
      </c>
      <c r="E5389">
        <v>203</v>
      </c>
      <c r="F5389">
        <v>1805</v>
      </c>
      <c r="G5389">
        <v>3.2</v>
      </c>
    </row>
    <row r="5390" spans="1:7" x14ac:dyDescent="0.25">
      <c r="A5390" t="s">
        <v>4648</v>
      </c>
      <c r="B5390" t="s">
        <v>4647</v>
      </c>
      <c r="C5390" t="s">
        <v>375</v>
      </c>
      <c r="D5390" t="s">
        <v>570</v>
      </c>
      <c r="E5390">
        <v>82</v>
      </c>
      <c r="F5390">
        <v>2605</v>
      </c>
      <c r="G5390">
        <v>2.2999999999999998</v>
      </c>
    </row>
    <row r="5391" spans="1:7" x14ac:dyDescent="0.25">
      <c r="A5391" t="s">
        <v>1129</v>
      </c>
      <c r="B5391" t="s">
        <v>1128</v>
      </c>
      <c r="C5391" t="s">
        <v>375</v>
      </c>
      <c r="D5391" t="s">
        <v>570</v>
      </c>
      <c r="E5391">
        <v>337</v>
      </c>
      <c r="F5391">
        <v>3036</v>
      </c>
      <c r="G5391">
        <v>1.1000000000000001</v>
      </c>
    </row>
    <row r="5392" spans="1:7" x14ac:dyDescent="0.25">
      <c r="A5392" t="s">
        <v>572</v>
      </c>
      <c r="B5392" t="s">
        <v>571</v>
      </c>
      <c r="C5392" t="s">
        <v>375</v>
      </c>
      <c r="D5392" t="s">
        <v>570</v>
      </c>
      <c r="E5392">
        <v>281</v>
      </c>
      <c r="F5392">
        <v>2520</v>
      </c>
      <c r="G5392">
        <v>1.9</v>
      </c>
    </row>
    <row r="5393" spans="1:7" x14ac:dyDescent="0.25">
      <c r="A5393" t="s">
        <v>11705</v>
      </c>
      <c r="B5393" t="s">
        <v>11704</v>
      </c>
      <c r="C5393" t="s">
        <v>375</v>
      </c>
      <c r="D5393" t="s">
        <v>570</v>
      </c>
      <c r="E5393">
        <v>305</v>
      </c>
      <c r="F5393">
        <v>2437</v>
      </c>
      <c r="G5393">
        <v>1.3</v>
      </c>
    </row>
    <row r="5394" spans="1:7" x14ac:dyDescent="0.25">
      <c r="A5394" t="s">
        <v>8028</v>
      </c>
      <c r="B5394" t="s">
        <v>9274</v>
      </c>
      <c r="C5394" t="s">
        <v>375</v>
      </c>
      <c r="D5394" t="s">
        <v>570</v>
      </c>
      <c r="E5394">
        <v>276</v>
      </c>
      <c r="F5394">
        <v>5876</v>
      </c>
      <c r="G5394">
        <v>9.9</v>
      </c>
    </row>
    <row r="5395" spans="1:7" x14ac:dyDescent="0.25">
      <c r="A5395" t="s">
        <v>11857</v>
      </c>
      <c r="B5395" t="s">
        <v>7423</v>
      </c>
      <c r="C5395" t="s">
        <v>375</v>
      </c>
      <c r="D5395" t="s">
        <v>570</v>
      </c>
      <c r="E5395">
        <v>250</v>
      </c>
      <c r="F5395">
        <v>924</v>
      </c>
      <c r="G5395">
        <v>1.9</v>
      </c>
    </row>
    <row r="5396" spans="1:7" x14ac:dyDescent="0.25">
      <c r="A5396" t="s">
        <v>836</v>
      </c>
      <c r="B5396" t="s">
        <v>835</v>
      </c>
      <c r="C5396" t="s">
        <v>375</v>
      </c>
      <c r="D5396" t="s">
        <v>570</v>
      </c>
      <c r="E5396">
        <v>30</v>
      </c>
      <c r="F5396">
        <v>3355</v>
      </c>
      <c r="G5396">
        <v>18</v>
      </c>
    </row>
    <row r="5397" spans="1:7" x14ac:dyDescent="0.25">
      <c r="A5397" t="s">
        <v>11144</v>
      </c>
      <c r="B5397" t="s">
        <v>11143</v>
      </c>
      <c r="C5397" t="s">
        <v>375</v>
      </c>
      <c r="D5397" t="s">
        <v>570</v>
      </c>
      <c r="E5397">
        <v>68</v>
      </c>
      <c r="F5397">
        <v>1646</v>
      </c>
      <c r="G5397">
        <v>3</v>
      </c>
    </row>
    <row r="5398" spans="1:7" x14ac:dyDescent="0.25">
      <c r="A5398" t="s">
        <v>3014</v>
      </c>
      <c r="B5398" t="s">
        <v>10485</v>
      </c>
      <c r="C5398" t="s">
        <v>375</v>
      </c>
      <c r="D5398" t="s">
        <v>570</v>
      </c>
      <c r="E5398">
        <v>499</v>
      </c>
      <c r="F5398">
        <v>3835</v>
      </c>
      <c r="G5398">
        <v>0.70000000000000007</v>
      </c>
    </row>
    <row r="5399" spans="1:7" x14ac:dyDescent="0.25">
      <c r="A5399" t="s">
        <v>12611</v>
      </c>
      <c r="B5399" t="s">
        <v>12610</v>
      </c>
      <c r="C5399" t="s">
        <v>375</v>
      </c>
      <c r="D5399" t="s">
        <v>570</v>
      </c>
      <c r="E5399">
        <v>358</v>
      </c>
      <c r="F5399">
        <v>558</v>
      </c>
      <c r="G5399">
        <v>0.70000000000000007</v>
      </c>
    </row>
    <row r="5400" spans="1:7" x14ac:dyDescent="0.25">
      <c r="A5400" t="s">
        <v>5629</v>
      </c>
      <c r="B5400" t="s">
        <v>5628</v>
      </c>
      <c r="C5400" t="s">
        <v>375</v>
      </c>
      <c r="D5400" t="s">
        <v>570</v>
      </c>
      <c r="E5400">
        <v>75</v>
      </c>
      <c r="F5400">
        <v>4464</v>
      </c>
      <c r="G5400">
        <v>18.899999999999999</v>
      </c>
    </row>
    <row r="5401" spans="1:7" x14ac:dyDescent="0.25">
      <c r="A5401" t="s">
        <v>9809</v>
      </c>
      <c r="B5401" t="s">
        <v>9808</v>
      </c>
      <c r="C5401" t="s">
        <v>375</v>
      </c>
      <c r="D5401" t="s">
        <v>570</v>
      </c>
      <c r="E5401">
        <v>77</v>
      </c>
      <c r="F5401">
        <v>1567</v>
      </c>
      <c r="G5401">
        <v>4.9000000000000004</v>
      </c>
    </row>
    <row r="5402" spans="1:7" x14ac:dyDescent="0.25">
      <c r="A5402" t="s">
        <v>5055</v>
      </c>
      <c r="B5402" t="s">
        <v>5054</v>
      </c>
      <c r="C5402" t="s">
        <v>375</v>
      </c>
      <c r="D5402" t="s">
        <v>570</v>
      </c>
      <c r="E5402">
        <v>196</v>
      </c>
      <c r="F5402">
        <v>4222</v>
      </c>
      <c r="G5402">
        <v>2</v>
      </c>
    </row>
    <row r="5403" spans="1:7" x14ac:dyDescent="0.25">
      <c r="A5403" t="s">
        <v>11599</v>
      </c>
      <c r="B5403" t="s">
        <v>11598</v>
      </c>
      <c r="C5403" t="s">
        <v>375</v>
      </c>
      <c r="D5403" t="s">
        <v>570</v>
      </c>
      <c r="E5403">
        <v>95</v>
      </c>
      <c r="F5403">
        <v>2026</v>
      </c>
      <c r="G5403">
        <v>2.4</v>
      </c>
    </row>
    <row r="5404" spans="1:7" x14ac:dyDescent="0.25">
      <c r="A5404" t="s">
        <v>5841</v>
      </c>
      <c r="B5404" t="s">
        <v>7544</v>
      </c>
      <c r="C5404" t="s">
        <v>375</v>
      </c>
      <c r="D5404" t="s">
        <v>570</v>
      </c>
      <c r="E5404">
        <v>48</v>
      </c>
      <c r="F5404">
        <v>1753</v>
      </c>
      <c r="G5404">
        <v>3.7</v>
      </c>
    </row>
    <row r="5405" spans="1:7" x14ac:dyDescent="0.25">
      <c r="A5405" t="s">
        <v>7021</v>
      </c>
      <c r="B5405" t="s">
        <v>7020</v>
      </c>
      <c r="C5405" t="s">
        <v>375</v>
      </c>
      <c r="D5405" t="s">
        <v>570</v>
      </c>
      <c r="E5405">
        <v>72</v>
      </c>
      <c r="F5405">
        <v>1837</v>
      </c>
      <c r="G5405">
        <v>4.4000000000000004</v>
      </c>
    </row>
    <row r="5406" spans="1:7" x14ac:dyDescent="0.25">
      <c r="A5406" t="s">
        <v>10841</v>
      </c>
      <c r="B5406" t="s">
        <v>10840</v>
      </c>
      <c r="C5406" t="s">
        <v>375</v>
      </c>
      <c r="D5406" t="s">
        <v>570</v>
      </c>
      <c r="E5406">
        <v>30</v>
      </c>
      <c r="F5406">
        <v>3241</v>
      </c>
      <c r="G5406">
        <v>2.7</v>
      </c>
    </row>
    <row r="5407" spans="1:7" x14ac:dyDescent="0.25">
      <c r="A5407" t="s">
        <v>12642</v>
      </c>
      <c r="B5407" t="s">
        <v>12641</v>
      </c>
      <c r="C5407" t="s">
        <v>375</v>
      </c>
      <c r="D5407" t="s">
        <v>570</v>
      </c>
      <c r="E5407">
        <v>53</v>
      </c>
      <c r="F5407">
        <v>1120</v>
      </c>
      <c r="G5407">
        <v>2.2999999999999998</v>
      </c>
    </row>
    <row r="5408" spans="1:7" x14ac:dyDescent="0.25">
      <c r="A5408" t="s">
        <v>6765</v>
      </c>
      <c r="B5408" t="s">
        <v>11934</v>
      </c>
      <c r="C5408" t="s">
        <v>379</v>
      </c>
      <c r="D5408" t="s">
        <v>453</v>
      </c>
      <c r="E5408">
        <v>68</v>
      </c>
      <c r="F5408">
        <v>8778</v>
      </c>
      <c r="G5408">
        <v>52.2</v>
      </c>
    </row>
    <row r="5409" spans="1:7" x14ac:dyDescent="0.25">
      <c r="A5409" t="s">
        <v>9281</v>
      </c>
      <c r="B5409" t="s">
        <v>9280</v>
      </c>
      <c r="C5409" t="s">
        <v>379</v>
      </c>
      <c r="D5409" t="s">
        <v>453</v>
      </c>
      <c r="E5409">
        <v>8</v>
      </c>
      <c r="F5409">
        <v>870</v>
      </c>
      <c r="G5409">
        <v>14.6</v>
      </c>
    </row>
    <row r="5410" spans="1:7" x14ac:dyDescent="0.25">
      <c r="A5410" t="s">
        <v>3044</v>
      </c>
      <c r="B5410" t="s">
        <v>11585</v>
      </c>
      <c r="C5410" t="s">
        <v>379</v>
      </c>
      <c r="D5410" t="s">
        <v>453</v>
      </c>
      <c r="E5410">
        <v>74</v>
      </c>
      <c r="F5410">
        <v>8382</v>
      </c>
      <c r="G5410">
        <v>8.1999999999999993</v>
      </c>
    </row>
    <row r="5411" spans="1:7" x14ac:dyDescent="0.25">
      <c r="A5411" t="s">
        <v>5919</v>
      </c>
      <c r="B5411" t="s">
        <v>7985</v>
      </c>
      <c r="C5411" t="s">
        <v>379</v>
      </c>
      <c r="D5411" t="s">
        <v>453</v>
      </c>
      <c r="E5411">
        <v>122</v>
      </c>
      <c r="F5411">
        <v>796</v>
      </c>
      <c r="G5411">
        <v>2.6</v>
      </c>
    </row>
    <row r="5412" spans="1:7" x14ac:dyDescent="0.25">
      <c r="A5412" t="s">
        <v>4441</v>
      </c>
      <c r="B5412" t="s">
        <v>6634</v>
      </c>
      <c r="C5412" t="s">
        <v>379</v>
      </c>
      <c r="D5412" t="s">
        <v>453</v>
      </c>
      <c r="E5412">
        <v>146</v>
      </c>
      <c r="F5412">
        <v>4318</v>
      </c>
      <c r="G5412">
        <v>3.7</v>
      </c>
    </row>
    <row r="5413" spans="1:7" x14ac:dyDescent="0.25">
      <c r="A5413" t="s">
        <v>3631</v>
      </c>
      <c r="B5413" t="s">
        <v>9838</v>
      </c>
      <c r="C5413" t="s">
        <v>379</v>
      </c>
      <c r="D5413" t="s">
        <v>453</v>
      </c>
      <c r="E5413">
        <v>88</v>
      </c>
      <c r="F5413">
        <v>5653</v>
      </c>
      <c r="G5413">
        <v>5</v>
      </c>
    </row>
    <row r="5414" spans="1:7" x14ac:dyDescent="0.25">
      <c r="A5414" t="s">
        <v>3270</v>
      </c>
      <c r="B5414" t="s">
        <v>10659</v>
      </c>
      <c r="C5414" t="s">
        <v>379</v>
      </c>
      <c r="D5414" t="s">
        <v>453</v>
      </c>
      <c r="E5414">
        <v>42</v>
      </c>
      <c r="F5414">
        <v>861</v>
      </c>
      <c r="G5414">
        <v>2.5</v>
      </c>
    </row>
    <row r="5415" spans="1:7" x14ac:dyDescent="0.25">
      <c r="A5415" t="s">
        <v>9338</v>
      </c>
      <c r="B5415" t="s">
        <v>9337</v>
      </c>
      <c r="C5415" t="s">
        <v>379</v>
      </c>
      <c r="D5415" t="s">
        <v>453</v>
      </c>
      <c r="E5415">
        <v>3</v>
      </c>
      <c r="F5415">
        <v>6227</v>
      </c>
      <c r="G5415">
        <v>8</v>
      </c>
    </row>
    <row r="5416" spans="1:7" x14ac:dyDescent="0.25">
      <c r="A5416" t="s">
        <v>5623</v>
      </c>
      <c r="B5416" t="s">
        <v>9958</v>
      </c>
      <c r="C5416" t="s">
        <v>379</v>
      </c>
      <c r="D5416" t="s">
        <v>453</v>
      </c>
      <c r="E5416">
        <v>63</v>
      </c>
      <c r="F5416">
        <v>7200</v>
      </c>
      <c r="G5416">
        <v>7.6</v>
      </c>
    </row>
    <row r="5417" spans="1:7" x14ac:dyDescent="0.25">
      <c r="A5417" t="s">
        <v>7244</v>
      </c>
      <c r="B5417" t="s">
        <v>7243</v>
      </c>
      <c r="C5417" t="s">
        <v>379</v>
      </c>
      <c r="D5417" t="s">
        <v>453</v>
      </c>
      <c r="E5417">
        <v>32</v>
      </c>
      <c r="F5417">
        <v>3129</v>
      </c>
      <c r="G5417">
        <v>13.2</v>
      </c>
    </row>
    <row r="5418" spans="1:7" x14ac:dyDescent="0.25">
      <c r="A5418" t="s">
        <v>6059</v>
      </c>
      <c r="B5418" t="s">
        <v>6058</v>
      </c>
      <c r="C5418" t="s">
        <v>379</v>
      </c>
      <c r="D5418" t="s">
        <v>453</v>
      </c>
      <c r="E5418">
        <v>48</v>
      </c>
      <c r="F5418">
        <v>8199</v>
      </c>
      <c r="G5418">
        <v>7.9</v>
      </c>
    </row>
    <row r="5419" spans="1:7" x14ac:dyDescent="0.25">
      <c r="A5419" t="s">
        <v>2312</v>
      </c>
      <c r="B5419" t="s">
        <v>6012</v>
      </c>
      <c r="C5419" t="s">
        <v>379</v>
      </c>
      <c r="D5419" t="s">
        <v>453</v>
      </c>
      <c r="E5419">
        <v>27</v>
      </c>
      <c r="F5419">
        <v>3415</v>
      </c>
      <c r="G5419">
        <v>14.3</v>
      </c>
    </row>
    <row r="5420" spans="1:7" x14ac:dyDescent="0.25">
      <c r="A5420" t="s">
        <v>1637</v>
      </c>
      <c r="B5420" t="s">
        <v>10962</v>
      </c>
      <c r="C5420" t="s">
        <v>379</v>
      </c>
      <c r="D5420" t="s">
        <v>453</v>
      </c>
      <c r="E5420">
        <v>42</v>
      </c>
      <c r="F5420">
        <v>3493</v>
      </c>
      <c r="G5420">
        <v>2.6</v>
      </c>
    </row>
    <row r="5421" spans="1:7" x14ac:dyDescent="0.25">
      <c r="A5421" t="s">
        <v>2458</v>
      </c>
      <c r="B5421" t="s">
        <v>5153</v>
      </c>
      <c r="C5421" t="s">
        <v>379</v>
      </c>
      <c r="D5421" t="s">
        <v>453</v>
      </c>
      <c r="E5421">
        <v>45</v>
      </c>
      <c r="F5421">
        <v>3983</v>
      </c>
      <c r="G5421">
        <v>3</v>
      </c>
    </row>
    <row r="5422" spans="1:7" x14ac:dyDescent="0.25">
      <c r="A5422" t="s">
        <v>5631</v>
      </c>
      <c r="B5422" t="s">
        <v>12041</v>
      </c>
      <c r="C5422" t="s">
        <v>379</v>
      </c>
      <c r="D5422" t="s">
        <v>453</v>
      </c>
      <c r="E5422">
        <v>4</v>
      </c>
      <c r="F5422">
        <v>3509</v>
      </c>
      <c r="G5422">
        <v>3.8</v>
      </c>
    </row>
    <row r="5423" spans="1:7" x14ac:dyDescent="0.25">
      <c r="A5423" t="s">
        <v>3434</v>
      </c>
      <c r="B5423" t="s">
        <v>3433</v>
      </c>
      <c r="C5423" t="s">
        <v>379</v>
      </c>
      <c r="D5423" t="s">
        <v>453</v>
      </c>
      <c r="E5423">
        <v>58</v>
      </c>
      <c r="F5423">
        <v>3530</v>
      </c>
      <c r="G5423">
        <v>1.9</v>
      </c>
    </row>
    <row r="5424" spans="1:7" x14ac:dyDescent="0.25">
      <c r="A5424" t="s">
        <v>2372</v>
      </c>
      <c r="B5424" t="s">
        <v>12399</v>
      </c>
      <c r="C5424" t="s">
        <v>379</v>
      </c>
      <c r="D5424" t="s">
        <v>453</v>
      </c>
      <c r="E5424">
        <v>89</v>
      </c>
      <c r="F5424">
        <v>3683</v>
      </c>
      <c r="G5424">
        <v>3.5</v>
      </c>
    </row>
    <row r="5425" spans="1:7" x14ac:dyDescent="0.25">
      <c r="A5425" t="s">
        <v>5668</v>
      </c>
      <c r="B5425" t="s">
        <v>12547</v>
      </c>
      <c r="C5425" t="s">
        <v>379</v>
      </c>
      <c r="D5425" t="s">
        <v>453</v>
      </c>
      <c r="E5425">
        <v>57</v>
      </c>
      <c r="F5425">
        <v>1692</v>
      </c>
      <c r="G5425">
        <v>2.7</v>
      </c>
    </row>
    <row r="5426" spans="1:7" x14ac:dyDescent="0.25">
      <c r="A5426" t="s">
        <v>12240</v>
      </c>
      <c r="B5426" t="s">
        <v>12315</v>
      </c>
      <c r="C5426" t="s">
        <v>379</v>
      </c>
      <c r="D5426" t="s">
        <v>453</v>
      </c>
      <c r="E5426">
        <v>5</v>
      </c>
      <c r="F5426">
        <v>4888</v>
      </c>
      <c r="G5426">
        <v>10.5</v>
      </c>
    </row>
    <row r="5427" spans="1:7" x14ac:dyDescent="0.25">
      <c r="A5427" t="s">
        <v>11221</v>
      </c>
      <c r="B5427" t="s">
        <v>3552</v>
      </c>
      <c r="C5427" t="s">
        <v>379</v>
      </c>
      <c r="D5427" t="s">
        <v>453</v>
      </c>
      <c r="E5427">
        <v>86</v>
      </c>
      <c r="F5427">
        <v>4695</v>
      </c>
      <c r="G5427">
        <v>4.8</v>
      </c>
    </row>
    <row r="5428" spans="1:7" x14ac:dyDescent="0.25">
      <c r="A5428" t="s">
        <v>4915</v>
      </c>
      <c r="B5428" t="s">
        <v>11602</v>
      </c>
      <c r="C5428" t="s">
        <v>379</v>
      </c>
      <c r="D5428" t="s">
        <v>453</v>
      </c>
      <c r="E5428">
        <v>121</v>
      </c>
      <c r="F5428">
        <v>2206</v>
      </c>
      <c r="G5428">
        <v>6.1</v>
      </c>
    </row>
    <row r="5429" spans="1:7" x14ac:dyDescent="0.25">
      <c r="A5429" t="s">
        <v>4415</v>
      </c>
      <c r="B5429" t="s">
        <v>4414</v>
      </c>
      <c r="C5429" t="s">
        <v>379</v>
      </c>
      <c r="D5429" t="s">
        <v>453</v>
      </c>
      <c r="E5429">
        <v>27</v>
      </c>
      <c r="F5429">
        <v>6547</v>
      </c>
      <c r="G5429">
        <v>18.7</v>
      </c>
    </row>
    <row r="5430" spans="1:7" x14ac:dyDescent="0.25">
      <c r="A5430" t="s">
        <v>4059</v>
      </c>
      <c r="B5430" t="s">
        <v>5261</v>
      </c>
      <c r="C5430" t="s">
        <v>379</v>
      </c>
      <c r="D5430" t="s">
        <v>453</v>
      </c>
      <c r="E5430">
        <v>87</v>
      </c>
      <c r="F5430">
        <v>4973</v>
      </c>
      <c r="G5430">
        <v>3.3</v>
      </c>
    </row>
    <row r="5431" spans="1:7" x14ac:dyDescent="0.25">
      <c r="A5431" t="s">
        <v>2320</v>
      </c>
      <c r="B5431" t="s">
        <v>11957</v>
      </c>
      <c r="C5431" t="s">
        <v>379</v>
      </c>
      <c r="D5431" t="s">
        <v>453</v>
      </c>
      <c r="E5431">
        <v>29</v>
      </c>
      <c r="F5431">
        <v>2570</v>
      </c>
      <c r="G5431">
        <v>2.7</v>
      </c>
    </row>
    <row r="5432" spans="1:7" x14ac:dyDescent="0.25">
      <c r="A5432" t="s">
        <v>4087</v>
      </c>
      <c r="B5432" t="s">
        <v>4086</v>
      </c>
      <c r="C5432" t="s">
        <v>379</v>
      </c>
      <c r="D5432" t="s">
        <v>453</v>
      </c>
      <c r="E5432">
        <v>4</v>
      </c>
      <c r="F5432">
        <v>1997</v>
      </c>
      <c r="G5432">
        <v>4.7</v>
      </c>
    </row>
    <row r="5433" spans="1:7" x14ac:dyDescent="0.25">
      <c r="A5433" t="s">
        <v>10482</v>
      </c>
      <c r="B5433" t="s">
        <v>11220</v>
      </c>
      <c r="C5433" t="s">
        <v>379</v>
      </c>
      <c r="D5433" t="s">
        <v>453</v>
      </c>
      <c r="E5433">
        <v>12</v>
      </c>
      <c r="F5433">
        <v>4608</v>
      </c>
      <c r="G5433">
        <v>13.3</v>
      </c>
    </row>
    <row r="5434" spans="1:7" x14ac:dyDescent="0.25">
      <c r="A5434" t="s">
        <v>11277</v>
      </c>
      <c r="B5434" t="s">
        <v>11276</v>
      </c>
      <c r="C5434" t="s">
        <v>379</v>
      </c>
      <c r="D5434" t="s">
        <v>453</v>
      </c>
      <c r="E5434">
        <v>16</v>
      </c>
      <c r="F5434">
        <v>2465</v>
      </c>
      <c r="G5434">
        <v>4.7</v>
      </c>
    </row>
    <row r="5435" spans="1:7" x14ac:dyDescent="0.25">
      <c r="A5435" t="s">
        <v>4824</v>
      </c>
      <c r="B5435" t="s">
        <v>4823</v>
      </c>
      <c r="C5435" t="s">
        <v>379</v>
      </c>
      <c r="D5435" t="s">
        <v>453</v>
      </c>
      <c r="E5435">
        <v>5</v>
      </c>
      <c r="F5435">
        <v>2103</v>
      </c>
      <c r="G5435">
        <v>2.7</v>
      </c>
    </row>
    <row r="5436" spans="1:7" x14ac:dyDescent="0.25">
      <c r="A5436" t="s">
        <v>3475</v>
      </c>
      <c r="B5436" t="s">
        <v>3474</v>
      </c>
      <c r="C5436" t="s">
        <v>379</v>
      </c>
      <c r="D5436" t="s">
        <v>453</v>
      </c>
      <c r="E5436">
        <v>11</v>
      </c>
      <c r="F5436">
        <v>3284</v>
      </c>
      <c r="G5436">
        <v>2.2000000000000002</v>
      </c>
    </row>
    <row r="5437" spans="1:7" x14ac:dyDescent="0.25">
      <c r="A5437" t="s">
        <v>3361</v>
      </c>
      <c r="B5437" t="s">
        <v>12457</v>
      </c>
      <c r="C5437" t="s">
        <v>379</v>
      </c>
      <c r="D5437" t="s">
        <v>453</v>
      </c>
      <c r="E5437">
        <v>101</v>
      </c>
      <c r="F5437">
        <v>2016</v>
      </c>
      <c r="G5437">
        <v>1.3</v>
      </c>
    </row>
    <row r="5438" spans="1:7" x14ac:dyDescent="0.25">
      <c r="A5438" t="s">
        <v>2628</v>
      </c>
      <c r="B5438" t="s">
        <v>5686</v>
      </c>
      <c r="C5438" t="s">
        <v>379</v>
      </c>
      <c r="D5438" t="s">
        <v>453</v>
      </c>
      <c r="E5438">
        <v>9</v>
      </c>
      <c r="F5438">
        <v>3142</v>
      </c>
      <c r="G5438">
        <v>9.8000000000000007</v>
      </c>
    </row>
    <row r="5439" spans="1:7" x14ac:dyDescent="0.25">
      <c r="A5439" t="s">
        <v>5360</v>
      </c>
      <c r="B5439" t="s">
        <v>11132</v>
      </c>
      <c r="C5439" t="s">
        <v>379</v>
      </c>
      <c r="D5439" t="s">
        <v>453</v>
      </c>
      <c r="E5439">
        <v>92</v>
      </c>
      <c r="F5439">
        <v>1542</v>
      </c>
      <c r="G5439">
        <v>1.1000000000000001</v>
      </c>
    </row>
    <row r="5440" spans="1:7" x14ac:dyDescent="0.25">
      <c r="A5440" t="s">
        <v>1568</v>
      </c>
      <c r="B5440" t="s">
        <v>10046</v>
      </c>
      <c r="C5440" t="s">
        <v>379</v>
      </c>
      <c r="D5440" t="s">
        <v>453</v>
      </c>
      <c r="E5440">
        <v>5</v>
      </c>
      <c r="F5440">
        <v>2048</v>
      </c>
      <c r="G5440">
        <v>1</v>
      </c>
    </row>
    <row r="5441" spans="1:7" x14ac:dyDescent="0.25">
      <c r="A5441" t="s">
        <v>1771</v>
      </c>
      <c r="B5441" t="s">
        <v>5095</v>
      </c>
      <c r="C5441" t="s">
        <v>379</v>
      </c>
      <c r="D5441" t="s">
        <v>453</v>
      </c>
      <c r="E5441">
        <v>61</v>
      </c>
      <c r="F5441">
        <v>2599</v>
      </c>
      <c r="G5441">
        <v>2.9</v>
      </c>
    </row>
    <row r="5442" spans="1:7" x14ac:dyDescent="0.25">
      <c r="A5442" t="s">
        <v>7177</v>
      </c>
      <c r="B5442" t="s">
        <v>7176</v>
      </c>
      <c r="C5442" t="s">
        <v>379</v>
      </c>
      <c r="D5442" t="s">
        <v>453</v>
      </c>
      <c r="E5442">
        <v>27</v>
      </c>
      <c r="F5442">
        <v>9048</v>
      </c>
      <c r="G5442">
        <v>6.8</v>
      </c>
    </row>
    <row r="5443" spans="1:7" x14ac:dyDescent="0.25">
      <c r="A5443" t="s">
        <v>3170</v>
      </c>
      <c r="B5443" t="s">
        <v>10665</v>
      </c>
      <c r="C5443" t="s">
        <v>379</v>
      </c>
      <c r="D5443" t="s">
        <v>453</v>
      </c>
      <c r="E5443">
        <v>4</v>
      </c>
      <c r="F5443">
        <v>4010</v>
      </c>
      <c r="G5443">
        <v>1.9</v>
      </c>
    </row>
    <row r="5444" spans="1:7" x14ac:dyDescent="0.25">
      <c r="A5444" t="s">
        <v>4608</v>
      </c>
      <c r="B5444" t="s">
        <v>4607</v>
      </c>
      <c r="C5444" t="s">
        <v>379</v>
      </c>
      <c r="D5444" t="s">
        <v>453</v>
      </c>
      <c r="E5444">
        <v>3</v>
      </c>
      <c r="F5444">
        <v>1016</v>
      </c>
      <c r="G5444">
        <v>2.2999999999999998</v>
      </c>
    </row>
    <row r="5445" spans="1:7" x14ac:dyDescent="0.25">
      <c r="A5445" t="s">
        <v>8367</v>
      </c>
      <c r="B5445" t="s">
        <v>8366</v>
      </c>
      <c r="C5445" t="s">
        <v>379</v>
      </c>
      <c r="D5445" t="s">
        <v>453</v>
      </c>
      <c r="E5445">
        <v>15</v>
      </c>
      <c r="F5445">
        <v>2733</v>
      </c>
      <c r="G5445">
        <v>4.0999999999999996</v>
      </c>
    </row>
    <row r="5446" spans="1:7" x14ac:dyDescent="0.25">
      <c r="A5446" t="s">
        <v>6581</v>
      </c>
      <c r="B5446" t="s">
        <v>11796</v>
      </c>
      <c r="C5446" t="s">
        <v>379</v>
      </c>
      <c r="D5446" t="s">
        <v>453</v>
      </c>
      <c r="E5446">
        <v>69</v>
      </c>
      <c r="F5446">
        <v>6107</v>
      </c>
      <c r="G5446">
        <v>3</v>
      </c>
    </row>
    <row r="5447" spans="1:7" x14ac:dyDescent="0.25">
      <c r="A5447" t="s">
        <v>6722</v>
      </c>
      <c r="B5447" t="s">
        <v>6721</v>
      </c>
      <c r="C5447" t="s">
        <v>379</v>
      </c>
      <c r="D5447" t="s">
        <v>453</v>
      </c>
      <c r="E5447">
        <v>29</v>
      </c>
      <c r="F5447">
        <v>5029</v>
      </c>
      <c r="G5447">
        <v>3.7</v>
      </c>
    </row>
    <row r="5448" spans="1:7" x14ac:dyDescent="0.25">
      <c r="A5448" t="s">
        <v>2935</v>
      </c>
      <c r="B5448" t="s">
        <v>8957</v>
      </c>
      <c r="C5448" t="s">
        <v>379</v>
      </c>
      <c r="D5448" t="s">
        <v>453</v>
      </c>
      <c r="E5448">
        <v>124</v>
      </c>
      <c r="F5448">
        <v>8887</v>
      </c>
      <c r="G5448">
        <v>15.1</v>
      </c>
    </row>
    <row r="5449" spans="1:7" x14ac:dyDescent="0.25">
      <c r="A5449" t="s">
        <v>6875</v>
      </c>
      <c r="B5449" t="s">
        <v>10562</v>
      </c>
      <c r="C5449" t="s">
        <v>379</v>
      </c>
      <c r="D5449" t="s">
        <v>453</v>
      </c>
      <c r="E5449">
        <v>117</v>
      </c>
      <c r="F5449">
        <v>4366</v>
      </c>
      <c r="G5449">
        <v>2.9</v>
      </c>
    </row>
    <row r="5450" spans="1:7" x14ac:dyDescent="0.25">
      <c r="A5450" t="s">
        <v>3843</v>
      </c>
      <c r="B5450" t="s">
        <v>11265</v>
      </c>
      <c r="C5450" t="s">
        <v>379</v>
      </c>
      <c r="D5450" t="s">
        <v>453</v>
      </c>
      <c r="E5450">
        <v>9</v>
      </c>
      <c r="F5450">
        <v>1682</v>
      </c>
      <c r="G5450">
        <v>2.5</v>
      </c>
    </row>
    <row r="5451" spans="1:7" x14ac:dyDescent="0.25">
      <c r="A5451" t="s">
        <v>10312</v>
      </c>
      <c r="B5451" t="s">
        <v>10311</v>
      </c>
      <c r="C5451" t="s">
        <v>379</v>
      </c>
      <c r="D5451" t="s">
        <v>453</v>
      </c>
      <c r="E5451">
        <v>74</v>
      </c>
      <c r="F5451">
        <v>4065</v>
      </c>
      <c r="G5451">
        <v>3.6</v>
      </c>
    </row>
    <row r="5452" spans="1:7" x14ac:dyDescent="0.25">
      <c r="A5452" t="s">
        <v>5397</v>
      </c>
      <c r="B5452" t="s">
        <v>8322</v>
      </c>
      <c r="C5452" t="s">
        <v>379</v>
      </c>
      <c r="D5452" t="s">
        <v>453</v>
      </c>
      <c r="E5452">
        <v>50</v>
      </c>
      <c r="F5452">
        <v>924</v>
      </c>
      <c r="G5452">
        <v>1.8</v>
      </c>
    </row>
    <row r="5453" spans="1:7" x14ac:dyDescent="0.25">
      <c r="A5453" t="s">
        <v>2867</v>
      </c>
      <c r="B5453" t="s">
        <v>2866</v>
      </c>
      <c r="C5453" t="s">
        <v>379</v>
      </c>
      <c r="D5453" t="s">
        <v>453</v>
      </c>
      <c r="E5453">
        <v>4</v>
      </c>
      <c r="F5453">
        <v>2729</v>
      </c>
      <c r="G5453">
        <v>2.1</v>
      </c>
    </row>
    <row r="5454" spans="1:7" x14ac:dyDescent="0.25">
      <c r="A5454" t="s">
        <v>2914</v>
      </c>
      <c r="B5454" t="s">
        <v>11010</v>
      </c>
      <c r="C5454" t="s">
        <v>379</v>
      </c>
      <c r="D5454" t="s">
        <v>453</v>
      </c>
      <c r="E5454">
        <v>10</v>
      </c>
      <c r="F5454">
        <v>3803</v>
      </c>
      <c r="G5454">
        <v>2.4</v>
      </c>
    </row>
    <row r="5455" spans="1:7" x14ac:dyDescent="0.25">
      <c r="A5455" t="s">
        <v>2043</v>
      </c>
      <c r="B5455" t="s">
        <v>4249</v>
      </c>
      <c r="C5455" t="s">
        <v>379</v>
      </c>
      <c r="D5455" t="s">
        <v>453</v>
      </c>
      <c r="E5455">
        <v>50</v>
      </c>
      <c r="F5455">
        <v>1142</v>
      </c>
      <c r="G5455">
        <v>0.8</v>
      </c>
    </row>
    <row r="5456" spans="1:7" x14ac:dyDescent="0.25">
      <c r="A5456" t="s">
        <v>3250</v>
      </c>
      <c r="B5456" t="s">
        <v>5992</v>
      </c>
      <c r="C5456" t="s">
        <v>379</v>
      </c>
      <c r="D5456" t="s">
        <v>453</v>
      </c>
      <c r="E5456">
        <v>3</v>
      </c>
      <c r="F5456">
        <v>5785</v>
      </c>
      <c r="G5456">
        <v>2.1</v>
      </c>
    </row>
    <row r="5457" spans="1:7" x14ac:dyDescent="0.25">
      <c r="A5457" t="s">
        <v>1981</v>
      </c>
      <c r="B5457" t="s">
        <v>7559</v>
      </c>
      <c r="C5457" t="s">
        <v>379</v>
      </c>
      <c r="D5457" t="s">
        <v>453</v>
      </c>
      <c r="E5457">
        <v>182</v>
      </c>
      <c r="F5457">
        <v>3156</v>
      </c>
      <c r="G5457">
        <v>2.6</v>
      </c>
    </row>
    <row r="5458" spans="1:7" x14ac:dyDescent="0.25">
      <c r="A5458" t="s">
        <v>1114</v>
      </c>
      <c r="B5458" t="s">
        <v>794</v>
      </c>
      <c r="C5458" t="s">
        <v>379</v>
      </c>
      <c r="D5458" t="s">
        <v>453</v>
      </c>
      <c r="E5458">
        <v>41</v>
      </c>
      <c r="F5458">
        <v>305</v>
      </c>
      <c r="G5458">
        <v>5</v>
      </c>
    </row>
    <row r="5459" spans="1:7" x14ac:dyDescent="0.25">
      <c r="A5459" t="s">
        <v>8355</v>
      </c>
      <c r="B5459" t="s">
        <v>8354</v>
      </c>
      <c r="C5459" t="s">
        <v>379</v>
      </c>
      <c r="D5459" t="s">
        <v>453</v>
      </c>
      <c r="E5459">
        <v>47</v>
      </c>
      <c r="F5459">
        <v>1375</v>
      </c>
      <c r="G5459">
        <v>3.2</v>
      </c>
    </row>
    <row r="5460" spans="1:7" x14ac:dyDescent="0.25">
      <c r="A5460" t="s">
        <v>11982</v>
      </c>
      <c r="B5460" t="s">
        <v>11981</v>
      </c>
      <c r="C5460" t="s">
        <v>379</v>
      </c>
      <c r="D5460" t="s">
        <v>453</v>
      </c>
      <c r="E5460">
        <v>49</v>
      </c>
      <c r="F5460">
        <v>2825</v>
      </c>
      <c r="G5460">
        <v>2.9</v>
      </c>
    </row>
    <row r="5461" spans="1:7" x14ac:dyDescent="0.25">
      <c r="A5461" t="s">
        <v>7851</v>
      </c>
      <c r="B5461" t="s">
        <v>7850</v>
      </c>
      <c r="C5461" t="s">
        <v>379</v>
      </c>
      <c r="D5461" t="s">
        <v>453</v>
      </c>
      <c r="E5461">
        <v>3</v>
      </c>
      <c r="F5461">
        <v>1264</v>
      </c>
      <c r="G5461">
        <v>1.8</v>
      </c>
    </row>
    <row r="5462" spans="1:7" x14ac:dyDescent="0.25">
      <c r="A5462" t="s">
        <v>10470</v>
      </c>
      <c r="B5462" t="s">
        <v>10469</v>
      </c>
      <c r="C5462" t="s">
        <v>379</v>
      </c>
      <c r="D5462" t="s">
        <v>453</v>
      </c>
      <c r="E5462">
        <v>92</v>
      </c>
      <c r="F5462">
        <v>5487</v>
      </c>
      <c r="G5462">
        <v>2.6</v>
      </c>
    </row>
    <row r="5463" spans="1:7" x14ac:dyDescent="0.25">
      <c r="A5463" t="s">
        <v>6668</v>
      </c>
      <c r="B5463" t="s">
        <v>6667</v>
      </c>
      <c r="C5463" t="s">
        <v>379</v>
      </c>
      <c r="D5463" t="s">
        <v>453</v>
      </c>
      <c r="E5463">
        <v>30</v>
      </c>
      <c r="F5463">
        <v>5055</v>
      </c>
      <c r="G5463">
        <v>2.9</v>
      </c>
    </row>
    <row r="5464" spans="1:7" x14ac:dyDescent="0.25">
      <c r="A5464" t="s">
        <v>1652</v>
      </c>
      <c r="B5464" t="s">
        <v>3923</v>
      </c>
      <c r="C5464" t="s">
        <v>379</v>
      </c>
      <c r="D5464" t="s">
        <v>453</v>
      </c>
      <c r="E5464">
        <v>46</v>
      </c>
      <c r="F5464">
        <v>4214</v>
      </c>
      <c r="G5464">
        <v>2.4</v>
      </c>
    </row>
    <row r="5465" spans="1:7" x14ac:dyDescent="0.25">
      <c r="A5465" t="s">
        <v>12127</v>
      </c>
      <c r="B5465" t="s">
        <v>12126</v>
      </c>
      <c r="C5465" t="s">
        <v>379</v>
      </c>
      <c r="D5465" t="s">
        <v>453</v>
      </c>
      <c r="E5465">
        <v>2</v>
      </c>
      <c r="F5465">
        <v>790</v>
      </c>
      <c r="G5465">
        <v>1.5</v>
      </c>
    </row>
    <row r="5466" spans="1:7" x14ac:dyDescent="0.25">
      <c r="A5466" t="s">
        <v>6726</v>
      </c>
      <c r="B5466" t="s">
        <v>6725</v>
      </c>
      <c r="C5466" t="s">
        <v>379</v>
      </c>
      <c r="D5466" t="s">
        <v>453</v>
      </c>
      <c r="E5466">
        <v>4</v>
      </c>
      <c r="F5466">
        <v>2075</v>
      </c>
      <c r="G5466">
        <v>1.9</v>
      </c>
    </row>
    <row r="5467" spans="1:7" x14ac:dyDescent="0.25">
      <c r="A5467" t="s">
        <v>1407</v>
      </c>
      <c r="B5467" t="s">
        <v>8726</v>
      </c>
      <c r="C5467" t="s">
        <v>379</v>
      </c>
      <c r="D5467" t="s">
        <v>453</v>
      </c>
      <c r="E5467">
        <v>182</v>
      </c>
      <c r="F5467">
        <v>3651</v>
      </c>
      <c r="G5467">
        <v>5.4</v>
      </c>
    </row>
    <row r="5468" spans="1:7" x14ac:dyDescent="0.25">
      <c r="A5468" t="s">
        <v>1531</v>
      </c>
      <c r="B5468" t="s">
        <v>1530</v>
      </c>
      <c r="C5468" t="s">
        <v>379</v>
      </c>
      <c r="D5468" t="s">
        <v>453</v>
      </c>
      <c r="E5468">
        <v>29</v>
      </c>
      <c r="F5468">
        <v>6052</v>
      </c>
      <c r="G5468">
        <v>4.4000000000000004</v>
      </c>
    </row>
    <row r="5469" spans="1:7" x14ac:dyDescent="0.25">
      <c r="A5469" t="s">
        <v>8694</v>
      </c>
      <c r="B5469" t="s">
        <v>1163</v>
      </c>
      <c r="C5469" t="s">
        <v>379</v>
      </c>
      <c r="D5469" t="s">
        <v>453</v>
      </c>
      <c r="E5469">
        <v>2</v>
      </c>
      <c r="F5469">
        <v>869</v>
      </c>
      <c r="G5469">
        <v>1.7000000000000002</v>
      </c>
    </row>
    <row r="5470" spans="1:7" x14ac:dyDescent="0.25">
      <c r="A5470" t="s">
        <v>8135</v>
      </c>
      <c r="B5470" t="s">
        <v>932</v>
      </c>
      <c r="C5470" t="s">
        <v>379</v>
      </c>
      <c r="D5470" t="s">
        <v>453</v>
      </c>
      <c r="E5470">
        <v>5</v>
      </c>
      <c r="F5470">
        <v>3342</v>
      </c>
      <c r="G5470">
        <v>2.2999999999999998</v>
      </c>
    </row>
    <row r="5471" spans="1:7" x14ac:dyDescent="0.25">
      <c r="A5471" t="s">
        <v>2429</v>
      </c>
      <c r="B5471" t="s">
        <v>2428</v>
      </c>
      <c r="C5471" t="s">
        <v>379</v>
      </c>
      <c r="D5471" t="s">
        <v>453</v>
      </c>
      <c r="E5471">
        <v>5</v>
      </c>
      <c r="F5471">
        <v>2881</v>
      </c>
      <c r="G5471">
        <v>1.7000000000000002</v>
      </c>
    </row>
    <row r="5472" spans="1:7" x14ac:dyDescent="0.25">
      <c r="A5472" t="s">
        <v>5309</v>
      </c>
      <c r="B5472" t="s">
        <v>5308</v>
      </c>
      <c r="C5472" t="s">
        <v>379</v>
      </c>
      <c r="D5472" t="s">
        <v>453</v>
      </c>
      <c r="E5472">
        <v>12</v>
      </c>
      <c r="F5472">
        <v>1045</v>
      </c>
      <c r="G5472">
        <v>7.2</v>
      </c>
    </row>
    <row r="5473" spans="1:7" x14ac:dyDescent="0.25">
      <c r="A5473" t="s">
        <v>10178</v>
      </c>
      <c r="B5473" t="s">
        <v>10177</v>
      </c>
      <c r="C5473" t="s">
        <v>383</v>
      </c>
      <c r="D5473" t="s">
        <v>469</v>
      </c>
      <c r="E5473">
        <v>111</v>
      </c>
      <c r="F5473">
        <v>4241</v>
      </c>
      <c r="G5473">
        <v>88.8</v>
      </c>
    </row>
    <row r="5474" spans="1:7" x14ac:dyDescent="0.25">
      <c r="A5474" t="s">
        <v>4402</v>
      </c>
      <c r="B5474" t="s">
        <v>6504</v>
      </c>
      <c r="C5474" t="s">
        <v>383</v>
      </c>
      <c r="D5474" t="s">
        <v>469</v>
      </c>
      <c r="E5474">
        <v>77</v>
      </c>
      <c r="F5474">
        <v>5182</v>
      </c>
      <c r="G5474">
        <v>32.700000000000003</v>
      </c>
    </row>
    <row r="5475" spans="1:7" x14ac:dyDescent="0.25">
      <c r="A5475" t="s">
        <v>3207</v>
      </c>
      <c r="B5475" t="s">
        <v>9076</v>
      </c>
      <c r="C5475" t="s">
        <v>383</v>
      </c>
      <c r="D5475" t="s">
        <v>469</v>
      </c>
      <c r="E5475">
        <v>128</v>
      </c>
      <c r="F5475">
        <v>1374</v>
      </c>
      <c r="G5475">
        <v>2.2000000000000002</v>
      </c>
    </row>
    <row r="5476" spans="1:7" x14ac:dyDescent="0.25">
      <c r="A5476" t="s">
        <v>613</v>
      </c>
      <c r="B5476" t="s">
        <v>11303</v>
      </c>
      <c r="C5476" t="s">
        <v>383</v>
      </c>
      <c r="D5476" t="s">
        <v>469</v>
      </c>
      <c r="E5476">
        <v>66</v>
      </c>
      <c r="F5476">
        <v>3572</v>
      </c>
      <c r="G5476">
        <v>1.1000000000000001</v>
      </c>
    </row>
    <row r="5477" spans="1:7" x14ac:dyDescent="0.25">
      <c r="A5477" t="s">
        <v>2108</v>
      </c>
      <c r="B5477" t="s">
        <v>10400</v>
      </c>
      <c r="C5477" t="s">
        <v>383</v>
      </c>
      <c r="D5477" t="s">
        <v>469</v>
      </c>
      <c r="E5477">
        <v>89</v>
      </c>
      <c r="F5477">
        <v>2744</v>
      </c>
      <c r="G5477">
        <v>5.8</v>
      </c>
    </row>
    <row r="5478" spans="1:7" x14ac:dyDescent="0.25">
      <c r="A5478" t="s">
        <v>4812</v>
      </c>
      <c r="B5478" t="s">
        <v>8800</v>
      </c>
      <c r="C5478" t="s">
        <v>383</v>
      </c>
      <c r="D5478" t="s">
        <v>469</v>
      </c>
      <c r="E5478">
        <v>85</v>
      </c>
      <c r="F5478">
        <v>1889</v>
      </c>
      <c r="G5478">
        <v>2.4</v>
      </c>
    </row>
    <row r="5479" spans="1:7" x14ac:dyDescent="0.25">
      <c r="A5479" t="s">
        <v>5227</v>
      </c>
      <c r="B5479" t="s">
        <v>5564</v>
      </c>
      <c r="C5479" t="s">
        <v>383</v>
      </c>
      <c r="D5479" t="s">
        <v>469</v>
      </c>
      <c r="E5479">
        <v>153</v>
      </c>
      <c r="F5479">
        <v>590</v>
      </c>
      <c r="G5479">
        <v>1.2</v>
      </c>
    </row>
    <row r="5480" spans="1:7" x14ac:dyDescent="0.25">
      <c r="A5480" t="s">
        <v>5093</v>
      </c>
      <c r="B5480" t="s">
        <v>8790</v>
      </c>
      <c r="C5480" t="s">
        <v>383</v>
      </c>
      <c r="D5480" t="s">
        <v>469</v>
      </c>
      <c r="E5480">
        <v>122</v>
      </c>
      <c r="F5480">
        <v>481</v>
      </c>
      <c r="G5480">
        <v>1.8</v>
      </c>
    </row>
    <row r="5481" spans="1:7" x14ac:dyDescent="0.25">
      <c r="A5481" t="s">
        <v>1998</v>
      </c>
      <c r="B5481" t="s">
        <v>9964</v>
      </c>
      <c r="C5481" t="s">
        <v>383</v>
      </c>
      <c r="D5481" t="s">
        <v>469</v>
      </c>
      <c r="E5481">
        <v>115</v>
      </c>
      <c r="F5481">
        <v>1702</v>
      </c>
      <c r="G5481">
        <v>5</v>
      </c>
    </row>
    <row r="5482" spans="1:7" x14ac:dyDescent="0.25">
      <c r="A5482" t="s">
        <v>6681</v>
      </c>
      <c r="B5482" t="s">
        <v>6680</v>
      </c>
      <c r="C5482" t="s">
        <v>383</v>
      </c>
      <c r="D5482" t="s">
        <v>469</v>
      </c>
      <c r="E5482">
        <v>105</v>
      </c>
      <c r="F5482">
        <v>910</v>
      </c>
      <c r="G5482">
        <v>10.1</v>
      </c>
    </row>
    <row r="5483" spans="1:7" x14ac:dyDescent="0.25">
      <c r="A5483" t="s">
        <v>2007</v>
      </c>
      <c r="B5483" t="s">
        <v>5577</v>
      </c>
      <c r="C5483" t="s">
        <v>383</v>
      </c>
      <c r="D5483" t="s">
        <v>469</v>
      </c>
      <c r="E5483">
        <v>134</v>
      </c>
      <c r="F5483">
        <v>3446</v>
      </c>
      <c r="G5483">
        <v>3.5</v>
      </c>
    </row>
    <row r="5484" spans="1:7" x14ac:dyDescent="0.25">
      <c r="A5484" t="s">
        <v>1708</v>
      </c>
      <c r="B5484" t="s">
        <v>7459</v>
      </c>
      <c r="C5484" t="s">
        <v>383</v>
      </c>
      <c r="D5484" t="s">
        <v>469</v>
      </c>
      <c r="E5484">
        <v>87</v>
      </c>
      <c r="F5484">
        <v>4392</v>
      </c>
      <c r="G5484">
        <v>7.1</v>
      </c>
    </row>
    <row r="5485" spans="1:7" x14ac:dyDescent="0.25">
      <c r="A5485" t="s">
        <v>2663</v>
      </c>
      <c r="B5485" t="s">
        <v>12552</v>
      </c>
      <c r="C5485" t="s">
        <v>383</v>
      </c>
      <c r="D5485" t="s">
        <v>469</v>
      </c>
      <c r="E5485">
        <v>107</v>
      </c>
      <c r="F5485">
        <v>4295</v>
      </c>
      <c r="G5485">
        <v>2</v>
      </c>
    </row>
    <row r="5486" spans="1:7" x14ac:dyDescent="0.25">
      <c r="A5486" t="s">
        <v>4852</v>
      </c>
      <c r="B5486" t="s">
        <v>4851</v>
      </c>
      <c r="C5486" t="s">
        <v>383</v>
      </c>
      <c r="D5486" t="s">
        <v>469</v>
      </c>
      <c r="E5486">
        <v>78</v>
      </c>
      <c r="F5486">
        <v>3484</v>
      </c>
      <c r="G5486">
        <v>3.1</v>
      </c>
    </row>
    <row r="5487" spans="1:7" x14ac:dyDescent="0.25">
      <c r="A5487" t="s">
        <v>2724</v>
      </c>
      <c r="B5487" t="s">
        <v>5788</v>
      </c>
      <c r="C5487" t="s">
        <v>383</v>
      </c>
      <c r="D5487" t="s">
        <v>469</v>
      </c>
      <c r="E5487">
        <v>108</v>
      </c>
      <c r="F5487">
        <v>3941</v>
      </c>
      <c r="G5487">
        <v>1.3</v>
      </c>
    </row>
    <row r="5488" spans="1:7" x14ac:dyDescent="0.25">
      <c r="A5488" t="s">
        <v>1767</v>
      </c>
      <c r="B5488" t="s">
        <v>11849</v>
      </c>
      <c r="C5488" t="s">
        <v>383</v>
      </c>
      <c r="D5488" t="s">
        <v>469</v>
      </c>
      <c r="E5488">
        <v>142</v>
      </c>
      <c r="F5488">
        <v>1877</v>
      </c>
      <c r="G5488">
        <v>3.6</v>
      </c>
    </row>
    <row r="5489" spans="1:7" x14ac:dyDescent="0.25">
      <c r="A5489" t="s">
        <v>2181</v>
      </c>
      <c r="B5489" t="s">
        <v>3311</v>
      </c>
      <c r="C5489" t="s">
        <v>383</v>
      </c>
      <c r="D5489" t="s">
        <v>469</v>
      </c>
      <c r="E5489">
        <v>156</v>
      </c>
      <c r="F5489">
        <v>4463</v>
      </c>
      <c r="G5489">
        <v>1.2</v>
      </c>
    </row>
    <row r="5490" spans="1:7" x14ac:dyDescent="0.25">
      <c r="A5490" t="s">
        <v>8413</v>
      </c>
      <c r="B5490" t="s">
        <v>9797</v>
      </c>
      <c r="C5490" t="s">
        <v>383</v>
      </c>
      <c r="D5490" t="s">
        <v>469</v>
      </c>
      <c r="E5490">
        <v>121</v>
      </c>
      <c r="F5490">
        <v>7485</v>
      </c>
      <c r="G5490">
        <v>0.9</v>
      </c>
    </row>
    <row r="5491" spans="1:7" x14ac:dyDescent="0.25">
      <c r="A5491" t="s">
        <v>6689</v>
      </c>
      <c r="B5491" t="s">
        <v>11282</v>
      </c>
      <c r="C5491" t="s">
        <v>383</v>
      </c>
      <c r="D5491" t="s">
        <v>469</v>
      </c>
      <c r="E5491">
        <v>102</v>
      </c>
      <c r="F5491">
        <v>3509</v>
      </c>
      <c r="G5491">
        <v>1.6</v>
      </c>
    </row>
    <row r="5492" spans="1:7" x14ac:dyDescent="0.25">
      <c r="A5492" t="s">
        <v>12591</v>
      </c>
      <c r="B5492" t="s">
        <v>6430</v>
      </c>
      <c r="C5492" t="s">
        <v>383</v>
      </c>
      <c r="D5492" t="s">
        <v>469</v>
      </c>
      <c r="E5492">
        <v>111</v>
      </c>
      <c r="F5492">
        <v>1357</v>
      </c>
      <c r="G5492">
        <v>7</v>
      </c>
    </row>
    <row r="5493" spans="1:7" x14ac:dyDescent="0.25">
      <c r="A5493" t="s">
        <v>898</v>
      </c>
      <c r="B5493" t="s">
        <v>12154</v>
      </c>
      <c r="C5493" t="s">
        <v>383</v>
      </c>
      <c r="D5493" t="s">
        <v>469</v>
      </c>
      <c r="E5493">
        <v>138</v>
      </c>
      <c r="F5493">
        <v>4206</v>
      </c>
      <c r="G5493">
        <v>1</v>
      </c>
    </row>
    <row r="5494" spans="1:7" x14ac:dyDescent="0.25">
      <c r="A5494" t="s">
        <v>1443</v>
      </c>
      <c r="B5494" t="s">
        <v>6674</v>
      </c>
      <c r="C5494" t="s">
        <v>383</v>
      </c>
      <c r="D5494" t="s">
        <v>469</v>
      </c>
      <c r="E5494">
        <v>119</v>
      </c>
      <c r="F5494">
        <v>9582</v>
      </c>
      <c r="G5494">
        <v>6.8</v>
      </c>
    </row>
    <row r="5495" spans="1:7" x14ac:dyDescent="0.25">
      <c r="A5495" t="s">
        <v>6560</v>
      </c>
      <c r="B5495" t="s">
        <v>3157</v>
      </c>
      <c r="C5495" t="s">
        <v>383</v>
      </c>
      <c r="D5495" t="s">
        <v>469</v>
      </c>
      <c r="E5495">
        <v>115</v>
      </c>
      <c r="F5495">
        <v>2035</v>
      </c>
      <c r="G5495">
        <v>1</v>
      </c>
    </row>
    <row r="5496" spans="1:7" x14ac:dyDescent="0.25">
      <c r="A5496" t="s">
        <v>2495</v>
      </c>
      <c r="B5496" t="s">
        <v>5498</v>
      </c>
      <c r="C5496" t="s">
        <v>383</v>
      </c>
      <c r="D5496" t="s">
        <v>469</v>
      </c>
      <c r="E5496">
        <v>114</v>
      </c>
      <c r="F5496">
        <v>2819</v>
      </c>
      <c r="G5496">
        <v>2.4</v>
      </c>
    </row>
    <row r="5497" spans="1:7" x14ac:dyDescent="0.25">
      <c r="A5497" t="s">
        <v>1693</v>
      </c>
      <c r="B5497" t="s">
        <v>4084</v>
      </c>
      <c r="C5497" t="s">
        <v>383</v>
      </c>
      <c r="D5497" t="s">
        <v>469</v>
      </c>
      <c r="E5497">
        <v>87</v>
      </c>
      <c r="F5497">
        <v>5664</v>
      </c>
      <c r="G5497">
        <v>1.3</v>
      </c>
    </row>
    <row r="5498" spans="1:7" x14ac:dyDescent="0.25">
      <c r="A5498" t="s">
        <v>2103</v>
      </c>
      <c r="B5498" t="s">
        <v>11612</v>
      </c>
      <c r="C5498" t="s">
        <v>383</v>
      </c>
      <c r="D5498" t="s">
        <v>469</v>
      </c>
      <c r="E5498">
        <v>122</v>
      </c>
      <c r="F5498">
        <v>2213</v>
      </c>
      <c r="G5498">
        <v>2.8</v>
      </c>
    </row>
    <row r="5499" spans="1:7" x14ac:dyDescent="0.25">
      <c r="A5499" t="s">
        <v>2348</v>
      </c>
      <c r="B5499" t="s">
        <v>2347</v>
      </c>
      <c r="C5499" t="s">
        <v>383</v>
      </c>
      <c r="D5499" t="s">
        <v>469</v>
      </c>
      <c r="E5499">
        <v>141</v>
      </c>
      <c r="F5499">
        <v>7273</v>
      </c>
      <c r="G5499">
        <v>1.3</v>
      </c>
    </row>
    <row r="5500" spans="1:7" x14ac:dyDescent="0.25">
      <c r="A5500" t="s">
        <v>3875</v>
      </c>
      <c r="B5500" t="s">
        <v>12334</v>
      </c>
      <c r="C5500" t="s">
        <v>383</v>
      </c>
      <c r="D5500" t="s">
        <v>469</v>
      </c>
      <c r="E5500">
        <v>90</v>
      </c>
      <c r="F5500">
        <v>1752</v>
      </c>
      <c r="G5500">
        <v>4.5999999999999996</v>
      </c>
    </row>
    <row r="5501" spans="1:7" x14ac:dyDescent="0.25">
      <c r="A5501" t="s">
        <v>7434</v>
      </c>
      <c r="B5501" t="s">
        <v>10252</v>
      </c>
      <c r="C5501" t="s">
        <v>383</v>
      </c>
      <c r="D5501" t="s">
        <v>469</v>
      </c>
      <c r="E5501">
        <v>118</v>
      </c>
      <c r="F5501">
        <v>4159</v>
      </c>
      <c r="G5501">
        <v>3.2</v>
      </c>
    </row>
    <row r="5502" spans="1:7" x14ac:dyDescent="0.25">
      <c r="A5502" t="s">
        <v>4587</v>
      </c>
      <c r="B5502" t="s">
        <v>8575</v>
      </c>
      <c r="C5502" t="s">
        <v>383</v>
      </c>
      <c r="D5502" t="s">
        <v>469</v>
      </c>
      <c r="E5502">
        <v>94</v>
      </c>
      <c r="F5502">
        <v>4156</v>
      </c>
      <c r="G5502">
        <v>3</v>
      </c>
    </row>
    <row r="5503" spans="1:7" x14ac:dyDescent="0.25">
      <c r="A5503" t="s">
        <v>3295</v>
      </c>
      <c r="B5503" t="s">
        <v>3294</v>
      </c>
      <c r="C5503" t="s">
        <v>383</v>
      </c>
      <c r="D5503" t="s">
        <v>469</v>
      </c>
      <c r="E5503">
        <v>178</v>
      </c>
      <c r="F5503">
        <v>9849</v>
      </c>
      <c r="G5503">
        <v>1.2</v>
      </c>
    </row>
    <row r="5504" spans="1:7" x14ac:dyDescent="0.25">
      <c r="A5504" t="s">
        <v>6839</v>
      </c>
      <c r="B5504" t="s">
        <v>8140</v>
      </c>
      <c r="C5504" t="s">
        <v>383</v>
      </c>
      <c r="D5504" t="s">
        <v>469</v>
      </c>
      <c r="E5504">
        <v>137</v>
      </c>
      <c r="F5504">
        <v>871</v>
      </c>
      <c r="G5504">
        <v>2.9</v>
      </c>
    </row>
    <row r="5505" spans="1:7" x14ac:dyDescent="0.25">
      <c r="A5505" t="s">
        <v>6110</v>
      </c>
      <c r="B5505" t="s">
        <v>3026</v>
      </c>
      <c r="C5505" t="s">
        <v>383</v>
      </c>
      <c r="D5505" t="s">
        <v>469</v>
      </c>
      <c r="E5505">
        <v>126</v>
      </c>
      <c r="F5505">
        <v>1957</v>
      </c>
      <c r="G5505">
        <v>0.9</v>
      </c>
    </row>
    <row r="5506" spans="1:7" x14ac:dyDescent="0.25">
      <c r="A5506" t="s">
        <v>5553</v>
      </c>
      <c r="B5506" t="s">
        <v>5552</v>
      </c>
      <c r="C5506" t="s">
        <v>383</v>
      </c>
      <c r="D5506" t="s">
        <v>469</v>
      </c>
      <c r="E5506">
        <v>90</v>
      </c>
      <c r="F5506">
        <v>1126</v>
      </c>
      <c r="G5506">
        <v>0.70000000000000007</v>
      </c>
    </row>
    <row r="5507" spans="1:7" x14ac:dyDescent="0.25">
      <c r="A5507" t="s">
        <v>5871</v>
      </c>
      <c r="B5507" t="s">
        <v>11665</v>
      </c>
      <c r="C5507" t="s">
        <v>383</v>
      </c>
      <c r="D5507" t="s">
        <v>469</v>
      </c>
      <c r="E5507">
        <v>192</v>
      </c>
      <c r="F5507">
        <v>6804</v>
      </c>
      <c r="G5507">
        <v>0.70000000000000007</v>
      </c>
    </row>
    <row r="5508" spans="1:7" x14ac:dyDescent="0.25">
      <c r="A5508" t="s">
        <v>9224</v>
      </c>
      <c r="B5508" t="s">
        <v>9223</v>
      </c>
      <c r="C5508" t="s">
        <v>383</v>
      </c>
      <c r="D5508" t="s">
        <v>469</v>
      </c>
      <c r="E5508">
        <v>107</v>
      </c>
      <c r="F5508">
        <v>2896</v>
      </c>
      <c r="G5508">
        <v>6.1</v>
      </c>
    </row>
    <row r="5509" spans="1:7" x14ac:dyDescent="0.25">
      <c r="A5509" t="s">
        <v>8523</v>
      </c>
      <c r="B5509" t="s">
        <v>8522</v>
      </c>
      <c r="C5509" t="s">
        <v>383</v>
      </c>
      <c r="D5509" t="s">
        <v>469</v>
      </c>
      <c r="E5509">
        <v>131</v>
      </c>
      <c r="F5509">
        <v>2405</v>
      </c>
      <c r="G5509">
        <v>1.2</v>
      </c>
    </row>
    <row r="5510" spans="1:7" x14ac:dyDescent="0.25">
      <c r="A5510" t="s">
        <v>2818</v>
      </c>
      <c r="B5510" t="s">
        <v>2871</v>
      </c>
      <c r="C5510" t="s">
        <v>383</v>
      </c>
      <c r="D5510" t="s">
        <v>469</v>
      </c>
      <c r="E5510">
        <v>177</v>
      </c>
      <c r="F5510">
        <v>5808</v>
      </c>
      <c r="G5510">
        <v>1.3</v>
      </c>
    </row>
    <row r="5511" spans="1:7" x14ac:dyDescent="0.25">
      <c r="A5511" t="s">
        <v>3060</v>
      </c>
      <c r="B5511" t="s">
        <v>3059</v>
      </c>
      <c r="C5511" t="s">
        <v>383</v>
      </c>
      <c r="D5511" t="s">
        <v>469</v>
      </c>
      <c r="E5511">
        <v>154</v>
      </c>
      <c r="F5511">
        <v>4263</v>
      </c>
      <c r="G5511">
        <v>0.9</v>
      </c>
    </row>
    <row r="5512" spans="1:7" x14ac:dyDescent="0.25">
      <c r="A5512" t="s">
        <v>6455</v>
      </c>
      <c r="B5512" t="s">
        <v>6454</v>
      </c>
      <c r="C5512" t="s">
        <v>383</v>
      </c>
      <c r="D5512" t="s">
        <v>469</v>
      </c>
      <c r="E5512">
        <v>150</v>
      </c>
      <c r="F5512">
        <v>5199</v>
      </c>
      <c r="G5512">
        <v>2.5</v>
      </c>
    </row>
    <row r="5513" spans="1:7" x14ac:dyDescent="0.25">
      <c r="A5513" t="s">
        <v>1442</v>
      </c>
      <c r="B5513" t="s">
        <v>1441</v>
      </c>
      <c r="C5513" t="s">
        <v>383</v>
      </c>
      <c r="D5513" t="s">
        <v>469</v>
      </c>
      <c r="E5513">
        <v>106</v>
      </c>
      <c r="F5513">
        <v>2203</v>
      </c>
      <c r="G5513">
        <v>1.8</v>
      </c>
    </row>
    <row r="5514" spans="1:7" x14ac:dyDescent="0.25">
      <c r="A5514" t="s">
        <v>1709</v>
      </c>
      <c r="B5514" t="s">
        <v>11944</v>
      </c>
      <c r="C5514" t="s">
        <v>383</v>
      </c>
      <c r="D5514" t="s">
        <v>469</v>
      </c>
      <c r="E5514">
        <v>123</v>
      </c>
      <c r="F5514">
        <v>5675</v>
      </c>
      <c r="G5514">
        <v>6.4</v>
      </c>
    </row>
    <row r="5515" spans="1:7" x14ac:dyDescent="0.25">
      <c r="A5515" t="s">
        <v>5849</v>
      </c>
      <c r="B5515" t="s">
        <v>5848</v>
      </c>
      <c r="C5515" t="s">
        <v>383</v>
      </c>
      <c r="D5515" t="s">
        <v>469</v>
      </c>
      <c r="E5515">
        <v>135</v>
      </c>
      <c r="F5515">
        <v>3879</v>
      </c>
      <c r="G5515">
        <v>1.2</v>
      </c>
    </row>
    <row r="5516" spans="1:7" x14ac:dyDescent="0.25">
      <c r="A5516" t="s">
        <v>7676</v>
      </c>
      <c r="B5516" t="s">
        <v>8544</v>
      </c>
      <c r="C5516" t="s">
        <v>383</v>
      </c>
      <c r="D5516" t="s">
        <v>469</v>
      </c>
      <c r="E5516">
        <v>70</v>
      </c>
      <c r="F5516">
        <v>2478</v>
      </c>
      <c r="G5516">
        <v>5.8</v>
      </c>
    </row>
    <row r="5517" spans="1:7" x14ac:dyDescent="0.25">
      <c r="A5517" t="s">
        <v>8096</v>
      </c>
      <c r="B5517" t="s">
        <v>8095</v>
      </c>
      <c r="C5517" t="s">
        <v>383</v>
      </c>
      <c r="D5517" t="s">
        <v>469</v>
      </c>
      <c r="E5517">
        <v>109</v>
      </c>
      <c r="F5517">
        <v>4388</v>
      </c>
      <c r="G5517">
        <v>2.9</v>
      </c>
    </row>
    <row r="5518" spans="1:7" x14ac:dyDescent="0.25">
      <c r="A5518" t="s">
        <v>12075</v>
      </c>
      <c r="B5518" t="s">
        <v>12074</v>
      </c>
      <c r="C5518" t="s">
        <v>383</v>
      </c>
      <c r="D5518" t="s">
        <v>469</v>
      </c>
      <c r="E5518">
        <v>125</v>
      </c>
      <c r="F5518">
        <v>2161</v>
      </c>
      <c r="G5518">
        <v>4</v>
      </c>
    </row>
    <row r="5519" spans="1:7" x14ac:dyDescent="0.25">
      <c r="A5519" t="s">
        <v>7717</v>
      </c>
      <c r="B5519" t="s">
        <v>7716</v>
      </c>
      <c r="C5519" t="s">
        <v>383</v>
      </c>
      <c r="D5519" t="s">
        <v>469</v>
      </c>
      <c r="E5519">
        <v>125</v>
      </c>
      <c r="F5519">
        <v>2620</v>
      </c>
      <c r="G5519">
        <v>5</v>
      </c>
    </row>
    <row r="5520" spans="1:7" x14ac:dyDescent="0.25">
      <c r="A5520" t="s">
        <v>7683</v>
      </c>
      <c r="B5520" t="s">
        <v>7816</v>
      </c>
      <c r="C5520" t="s">
        <v>383</v>
      </c>
      <c r="D5520" t="s">
        <v>469</v>
      </c>
      <c r="E5520">
        <v>142</v>
      </c>
      <c r="F5520">
        <v>3790</v>
      </c>
      <c r="G5520">
        <v>2.6</v>
      </c>
    </row>
    <row r="5521" spans="1:7" x14ac:dyDescent="0.25">
      <c r="A5521" t="s">
        <v>2178</v>
      </c>
      <c r="B5521" t="s">
        <v>2177</v>
      </c>
      <c r="C5521" t="s">
        <v>383</v>
      </c>
      <c r="D5521" t="s">
        <v>469</v>
      </c>
      <c r="E5521">
        <v>136</v>
      </c>
      <c r="F5521">
        <v>910</v>
      </c>
      <c r="G5521">
        <v>1.9</v>
      </c>
    </row>
    <row r="5522" spans="1:7" x14ac:dyDescent="0.25">
      <c r="A5522" t="s">
        <v>2464</v>
      </c>
      <c r="B5522" t="s">
        <v>5127</v>
      </c>
      <c r="C5522" t="s">
        <v>383</v>
      </c>
      <c r="D5522" t="s">
        <v>469</v>
      </c>
      <c r="E5522">
        <v>118</v>
      </c>
      <c r="F5522">
        <v>1868</v>
      </c>
      <c r="G5522">
        <v>2.2999999999999998</v>
      </c>
    </row>
    <row r="5523" spans="1:7" x14ac:dyDescent="0.25">
      <c r="A5523" t="s">
        <v>11504</v>
      </c>
      <c r="B5523" t="s">
        <v>11503</v>
      </c>
      <c r="C5523" t="s">
        <v>624</v>
      </c>
      <c r="D5523" t="s">
        <v>580</v>
      </c>
      <c r="E5523">
        <v>313</v>
      </c>
      <c r="F5523">
        <v>7971</v>
      </c>
      <c r="G5523">
        <v>139.19999999999999</v>
      </c>
    </row>
    <row r="5524" spans="1:7" x14ac:dyDescent="0.25">
      <c r="A5524" t="s">
        <v>4044</v>
      </c>
      <c r="B5524" t="s">
        <v>5802</v>
      </c>
      <c r="C5524" t="s">
        <v>624</v>
      </c>
      <c r="D5524" t="s">
        <v>580</v>
      </c>
      <c r="E5524">
        <v>286</v>
      </c>
      <c r="F5524">
        <v>802</v>
      </c>
      <c r="G5524">
        <v>2.2999999999999998</v>
      </c>
    </row>
    <row r="5525" spans="1:7" x14ac:dyDescent="0.25">
      <c r="A5525" t="s">
        <v>3204</v>
      </c>
      <c r="B5525" t="s">
        <v>5111</v>
      </c>
      <c r="C5525" t="s">
        <v>624</v>
      </c>
      <c r="D5525" t="s">
        <v>580</v>
      </c>
      <c r="E5525">
        <v>544</v>
      </c>
      <c r="F5525">
        <v>7049</v>
      </c>
      <c r="G5525">
        <v>2</v>
      </c>
    </row>
    <row r="5526" spans="1:7" x14ac:dyDescent="0.25">
      <c r="A5526" t="s">
        <v>2244</v>
      </c>
      <c r="B5526" t="s">
        <v>2377</v>
      </c>
      <c r="C5526" t="s">
        <v>624</v>
      </c>
      <c r="D5526" t="s">
        <v>580</v>
      </c>
      <c r="E5526">
        <v>465</v>
      </c>
      <c r="F5526">
        <v>2929</v>
      </c>
      <c r="G5526">
        <v>1.6</v>
      </c>
    </row>
    <row r="5527" spans="1:7" x14ac:dyDescent="0.25">
      <c r="A5527" t="s">
        <v>1375</v>
      </c>
      <c r="B5527" t="s">
        <v>5332</v>
      </c>
      <c r="C5527" t="s">
        <v>624</v>
      </c>
      <c r="D5527" t="s">
        <v>580</v>
      </c>
      <c r="E5527">
        <v>410</v>
      </c>
      <c r="F5527">
        <v>4889</v>
      </c>
      <c r="G5527">
        <v>1.7000000000000002</v>
      </c>
    </row>
    <row r="5528" spans="1:7" x14ac:dyDescent="0.25">
      <c r="A5528" t="s">
        <v>2734</v>
      </c>
      <c r="B5528" t="s">
        <v>12297</v>
      </c>
      <c r="C5528" t="s">
        <v>624</v>
      </c>
      <c r="D5528" t="s">
        <v>580</v>
      </c>
      <c r="E5528">
        <v>310</v>
      </c>
      <c r="F5528">
        <v>3911</v>
      </c>
      <c r="G5528">
        <v>1.5</v>
      </c>
    </row>
    <row r="5529" spans="1:7" x14ac:dyDescent="0.25">
      <c r="A5529" t="s">
        <v>688</v>
      </c>
      <c r="B5529" t="s">
        <v>11157</v>
      </c>
      <c r="C5529" t="s">
        <v>624</v>
      </c>
      <c r="D5529" t="s">
        <v>580</v>
      </c>
      <c r="E5529">
        <v>298</v>
      </c>
      <c r="F5529">
        <v>3566</v>
      </c>
      <c r="G5529">
        <v>1.2</v>
      </c>
    </row>
    <row r="5530" spans="1:7" x14ac:dyDescent="0.25">
      <c r="A5530" t="s">
        <v>12360</v>
      </c>
      <c r="B5530" t="s">
        <v>12359</v>
      </c>
      <c r="C5530" t="s">
        <v>624</v>
      </c>
      <c r="D5530" t="s">
        <v>580</v>
      </c>
      <c r="E5530">
        <v>274</v>
      </c>
      <c r="F5530">
        <v>2007</v>
      </c>
      <c r="G5530">
        <v>7.5</v>
      </c>
    </row>
    <row r="5531" spans="1:7" x14ac:dyDescent="0.25">
      <c r="A5531" t="s">
        <v>655</v>
      </c>
      <c r="B5531" t="s">
        <v>6845</v>
      </c>
      <c r="C5531" t="s">
        <v>624</v>
      </c>
      <c r="D5531" t="s">
        <v>580</v>
      </c>
      <c r="E5531">
        <v>250</v>
      </c>
      <c r="F5531">
        <v>7224</v>
      </c>
      <c r="G5531">
        <v>1.9</v>
      </c>
    </row>
    <row r="5532" spans="1:7" x14ac:dyDescent="0.25">
      <c r="A5532" t="s">
        <v>2096</v>
      </c>
      <c r="B5532" t="s">
        <v>2095</v>
      </c>
      <c r="C5532" t="s">
        <v>624</v>
      </c>
      <c r="D5532" t="s">
        <v>580</v>
      </c>
      <c r="E5532">
        <v>241</v>
      </c>
      <c r="F5532">
        <v>5883</v>
      </c>
      <c r="G5532">
        <v>11.5</v>
      </c>
    </row>
    <row r="5533" spans="1:7" x14ac:dyDescent="0.25">
      <c r="A5533" t="s">
        <v>3225</v>
      </c>
      <c r="B5533" t="s">
        <v>9810</v>
      </c>
      <c r="C5533" t="s">
        <v>624</v>
      </c>
      <c r="D5533" t="s">
        <v>580</v>
      </c>
      <c r="E5533">
        <v>227</v>
      </c>
      <c r="F5533">
        <v>2393</v>
      </c>
      <c r="G5533">
        <v>1.8</v>
      </c>
    </row>
    <row r="5534" spans="1:7" x14ac:dyDescent="0.25">
      <c r="A5534" t="s">
        <v>8809</v>
      </c>
      <c r="B5534" t="s">
        <v>9248</v>
      </c>
      <c r="C5534" t="s">
        <v>624</v>
      </c>
      <c r="D5534" t="s">
        <v>580</v>
      </c>
      <c r="E5534">
        <v>332</v>
      </c>
      <c r="F5534">
        <v>2422</v>
      </c>
      <c r="G5534">
        <v>5.9</v>
      </c>
    </row>
    <row r="5535" spans="1:7" x14ac:dyDescent="0.25">
      <c r="A5535" t="s">
        <v>1766</v>
      </c>
      <c r="B5535" t="s">
        <v>4702</v>
      </c>
      <c r="C5535" t="s">
        <v>624</v>
      </c>
      <c r="D5535" t="s">
        <v>580</v>
      </c>
      <c r="E5535">
        <v>379</v>
      </c>
      <c r="F5535">
        <v>2786</v>
      </c>
      <c r="G5535">
        <v>1.6</v>
      </c>
    </row>
    <row r="5536" spans="1:7" x14ac:dyDescent="0.25">
      <c r="A5536" t="s">
        <v>4363</v>
      </c>
      <c r="B5536" t="s">
        <v>4362</v>
      </c>
      <c r="C5536" t="s">
        <v>624</v>
      </c>
      <c r="D5536" t="s">
        <v>580</v>
      </c>
      <c r="E5536">
        <v>398</v>
      </c>
      <c r="F5536">
        <v>5845</v>
      </c>
      <c r="G5536">
        <v>5.4</v>
      </c>
    </row>
    <row r="5537" spans="1:7" x14ac:dyDescent="0.25">
      <c r="A5537" t="s">
        <v>6984</v>
      </c>
      <c r="B5537" t="s">
        <v>6983</v>
      </c>
      <c r="C5537" t="s">
        <v>624</v>
      </c>
      <c r="D5537" t="s">
        <v>580</v>
      </c>
      <c r="E5537">
        <v>356</v>
      </c>
      <c r="F5537">
        <v>5550</v>
      </c>
      <c r="G5537">
        <v>2.8</v>
      </c>
    </row>
    <row r="5538" spans="1:7" x14ac:dyDescent="0.25">
      <c r="A5538" t="s">
        <v>1975</v>
      </c>
      <c r="B5538" t="s">
        <v>10902</v>
      </c>
      <c r="C5538" t="s">
        <v>624</v>
      </c>
      <c r="D5538" t="s">
        <v>580</v>
      </c>
      <c r="E5538">
        <v>365</v>
      </c>
      <c r="F5538">
        <v>5128</v>
      </c>
      <c r="G5538">
        <v>1.3</v>
      </c>
    </row>
    <row r="5539" spans="1:7" x14ac:dyDescent="0.25">
      <c r="A5539" t="s">
        <v>5626</v>
      </c>
      <c r="B5539" t="s">
        <v>8332</v>
      </c>
      <c r="C5539" t="s">
        <v>624</v>
      </c>
      <c r="D5539" t="s">
        <v>580</v>
      </c>
      <c r="E5539">
        <v>366</v>
      </c>
      <c r="F5539">
        <v>3065</v>
      </c>
      <c r="G5539">
        <v>8.1</v>
      </c>
    </row>
    <row r="5540" spans="1:7" x14ac:dyDescent="0.25">
      <c r="A5540" t="s">
        <v>913</v>
      </c>
      <c r="B5540" t="s">
        <v>11558</v>
      </c>
      <c r="C5540" t="s">
        <v>624</v>
      </c>
      <c r="D5540" t="s">
        <v>580</v>
      </c>
      <c r="E5540">
        <v>306</v>
      </c>
      <c r="F5540">
        <v>6915</v>
      </c>
      <c r="G5540">
        <v>2.2000000000000002</v>
      </c>
    </row>
    <row r="5541" spans="1:7" x14ac:dyDescent="0.25">
      <c r="A5541" t="s">
        <v>1405</v>
      </c>
      <c r="B5541" t="s">
        <v>10569</v>
      </c>
      <c r="C5541" t="s">
        <v>624</v>
      </c>
      <c r="D5541" t="s">
        <v>580</v>
      </c>
      <c r="E5541">
        <v>250</v>
      </c>
      <c r="F5541">
        <v>2445</v>
      </c>
      <c r="G5541">
        <v>4.4000000000000004</v>
      </c>
    </row>
    <row r="5542" spans="1:7" x14ac:dyDescent="0.25">
      <c r="A5542" t="s">
        <v>4504</v>
      </c>
      <c r="B5542" t="s">
        <v>4503</v>
      </c>
      <c r="C5542" t="s">
        <v>624</v>
      </c>
      <c r="D5542" t="s">
        <v>580</v>
      </c>
      <c r="E5542">
        <v>303</v>
      </c>
      <c r="F5542">
        <v>3965</v>
      </c>
      <c r="G5542">
        <v>1.4</v>
      </c>
    </row>
    <row r="5543" spans="1:7" x14ac:dyDescent="0.25">
      <c r="A5543" t="s">
        <v>4522</v>
      </c>
      <c r="B5543" t="s">
        <v>6005</v>
      </c>
      <c r="C5543" t="s">
        <v>624</v>
      </c>
      <c r="D5543" t="s">
        <v>580</v>
      </c>
      <c r="E5543">
        <v>203</v>
      </c>
      <c r="F5543">
        <v>4079</v>
      </c>
      <c r="G5543">
        <v>0.9</v>
      </c>
    </row>
    <row r="5544" spans="1:7" x14ac:dyDescent="0.25">
      <c r="A5544" t="s">
        <v>4113</v>
      </c>
      <c r="B5544" t="s">
        <v>4112</v>
      </c>
      <c r="C5544" t="s">
        <v>624</v>
      </c>
      <c r="D5544" t="s">
        <v>580</v>
      </c>
      <c r="E5544">
        <v>235</v>
      </c>
      <c r="F5544">
        <v>4389</v>
      </c>
      <c r="G5544">
        <v>0.9</v>
      </c>
    </row>
    <row r="5545" spans="1:7" x14ac:dyDescent="0.25">
      <c r="A5545" t="s">
        <v>5370</v>
      </c>
      <c r="B5545" t="s">
        <v>8936</v>
      </c>
      <c r="C5545" t="s">
        <v>624</v>
      </c>
      <c r="D5545" t="s">
        <v>580</v>
      </c>
      <c r="E5545">
        <v>447</v>
      </c>
      <c r="F5545">
        <v>1548</v>
      </c>
      <c r="G5545">
        <v>0.8</v>
      </c>
    </row>
    <row r="5546" spans="1:7" x14ac:dyDescent="0.25">
      <c r="A5546" t="s">
        <v>6636</v>
      </c>
      <c r="B5546" t="s">
        <v>6635</v>
      </c>
      <c r="C5546" t="s">
        <v>624</v>
      </c>
      <c r="D5546" t="s">
        <v>580</v>
      </c>
      <c r="E5546">
        <v>295</v>
      </c>
      <c r="F5546">
        <v>2006</v>
      </c>
      <c r="G5546">
        <v>10.3</v>
      </c>
    </row>
    <row r="5547" spans="1:7" x14ac:dyDescent="0.25">
      <c r="A5547" t="s">
        <v>6163</v>
      </c>
      <c r="B5547" t="s">
        <v>10095</v>
      </c>
      <c r="C5547" t="s">
        <v>624</v>
      </c>
      <c r="D5547" t="s">
        <v>580</v>
      </c>
      <c r="E5547">
        <v>203</v>
      </c>
      <c r="F5547">
        <v>4114</v>
      </c>
      <c r="G5547">
        <v>0.5</v>
      </c>
    </row>
    <row r="5548" spans="1:7" x14ac:dyDescent="0.25">
      <c r="A5548" t="s">
        <v>4741</v>
      </c>
      <c r="B5548" t="s">
        <v>10287</v>
      </c>
      <c r="C5548" t="s">
        <v>624</v>
      </c>
      <c r="D5548" t="s">
        <v>580</v>
      </c>
      <c r="E5548">
        <v>438</v>
      </c>
      <c r="F5548">
        <v>1431</v>
      </c>
      <c r="G5548">
        <v>0.9</v>
      </c>
    </row>
    <row r="5549" spans="1:7" x14ac:dyDescent="0.25">
      <c r="A5549" t="s">
        <v>5333</v>
      </c>
      <c r="B5549" t="s">
        <v>10674</v>
      </c>
      <c r="C5549" t="s">
        <v>624</v>
      </c>
      <c r="D5549" t="s">
        <v>580</v>
      </c>
      <c r="E5549">
        <v>420</v>
      </c>
      <c r="F5549">
        <v>3766</v>
      </c>
      <c r="G5549">
        <v>1.2</v>
      </c>
    </row>
    <row r="5550" spans="1:7" x14ac:dyDescent="0.25">
      <c r="A5550" t="s">
        <v>1360</v>
      </c>
      <c r="B5550" t="s">
        <v>9678</v>
      </c>
      <c r="C5550" t="s">
        <v>624</v>
      </c>
      <c r="D5550" t="s">
        <v>580</v>
      </c>
      <c r="E5550">
        <v>347</v>
      </c>
      <c r="F5550">
        <v>5548</v>
      </c>
      <c r="G5550">
        <v>4.7</v>
      </c>
    </row>
    <row r="5551" spans="1:7" x14ac:dyDescent="0.25">
      <c r="A5551" t="s">
        <v>12533</v>
      </c>
      <c r="B5551" t="s">
        <v>12532</v>
      </c>
      <c r="C5551" t="s">
        <v>624</v>
      </c>
      <c r="D5551" t="s">
        <v>580</v>
      </c>
      <c r="E5551">
        <v>290</v>
      </c>
      <c r="F5551">
        <v>1036</v>
      </c>
      <c r="G5551">
        <v>5.9</v>
      </c>
    </row>
    <row r="5552" spans="1:7" x14ac:dyDescent="0.25">
      <c r="A5552" t="s">
        <v>8198</v>
      </c>
      <c r="B5552" t="s">
        <v>8197</v>
      </c>
      <c r="C5552" t="s">
        <v>624</v>
      </c>
      <c r="D5552" t="s">
        <v>580</v>
      </c>
      <c r="E5552">
        <v>253</v>
      </c>
      <c r="F5552">
        <v>2141</v>
      </c>
      <c r="G5552">
        <v>1.7000000000000002</v>
      </c>
    </row>
    <row r="5553" spans="1:7" x14ac:dyDescent="0.25">
      <c r="A5553" t="s">
        <v>10399</v>
      </c>
      <c r="B5553" t="s">
        <v>10398</v>
      </c>
      <c r="C5553" t="s">
        <v>624</v>
      </c>
      <c r="D5553" t="s">
        <v>580</v>
      </c>
      <c r="E5553">
        <v>292</v>
      </c>
      <c r="F5553">
        <v>3420</v>
      </c>
      <c r="G5553">
        <v>4.2</v>
      </c>
    </row>
    <row r="5554" spans="1:7" x14ac:dyDescent="0.25">
      <c r="A5554" t="s">
        <v>1593</v>
      </c>
      <c r="B5554" t="s">
        <v>1592</v>
      </c>
      <c r="C5554" t="s">
        <v>624</v>
      </c>
      <c r="D5554" t="s">
        <v>580</v>
      </c>
      <c r="E5554">
        <v>316</v>
      </c>
      <c r="F5554">
        <v>4069</v>
      </c>
      <c r="G5554">
        <v>1.2</v>
      </c>
    </row>
    <row r="5555" spans="1:7" x14ac:dyDescent="0.25">
      <c r="A5555" t="s">
        <v>5991</v>
      </c>
      <c r="B5555" t="s">
        <v>5990</v>
      </c>
      <c r="C5555" t="s">
        <v>624</v>
      </c>
      <c r="D5555" t="s">
        <v>580</v>
      </c>
      <c r="E5555">
        <v>385</v>
      </c>
      <c r="F5555">
        <v>4168</v>
      </c>
      <c r="G5555">
        <v>0.9</v>
      </c>
    </row>
    <row r="5556" spans="1:7" x14ac:dyDescent="0.25">
      <c r="A5556" t="s">
        <v>8501</v>
      </c>
      <c r="B5556" t="s">
        <v>8500</v>
      </c>
      <c r="C5556" t="s">
        <v>624</v>
      </c>
      <c r="D5556" t="s">
        <v>580</v>
      </c>
      <c r="E5556">
        <v>533</v>
      </c>
      <c r="F5556">
        <v>5491</v>
      </c>
      <c r="G5556">
        <v>1</v>
      </c>
    </row>
    <row r="5557" spans="1:7" x14ac:dyDescent="0.25">
      <c r="A5557" t="s">
        <v>10806</v>
      </c>
      <c r="B5557" t="s">
        <v>10805</v>
      </c>
      <c r="C5557" t="s">
        <v>624</v>
      </c>
      <c r="D5557" t="s">
        <v>580</v>
      </c>
      <c r="E5557">
        <v>318</v>
      </c>
      <c r="F5557">
        <v>2712</v>
      </c>
      <c r="G5557">
        <v>2.7</v>
      </c>
    </row>
    <row r="5558" spans="1:7" x14ac:dyDescent="0.25">
      <c r="A5558" t="s">
        <v>5888</v>
      </c>
      <c r="B5558" t="s">
        <v>5887</v>
      </c>
      <c r="C5558" t="s">
        <v>624</v>
      </c>
      <c r="D5558" t="s">
        <v>580</v>
      </c>
      <c r="E5558">
        <v>383</v>
      </c>
      <c r="F5558">
        <v>10132</v>
      </c>
      <c r="G5558">
        <v>6.9</v>
      </c>
    </row>
    <row r="5559" spans="1:7" x14ac:dyDescent="0.25">
      <c r="A5559" t="s">
        <v>2498</v>
      </c>
      <c r="B5559" t="s">
        <v>3103</v>
      </c>
      <c r="C5559" t="s">
        <v>624</v>
      </c>
      <c r="D5559" t="s">
        <v>580</v>
      </c>
      <c r="E5559">
        <v>333</v>
      </c>
      <c r="F5559">
        <v>2164</v>
      </c>
      <c r="G5559">
        <v>2</v>
      </c>
    </row>
    <row r="5560" spans="1:7" x14ac:dyDescent="0.25">
      <c r="A5560" t="s">
        <v>625</v>
      </c>
      <c r="B5560" t="s">
        <v>10701</v>
      </c>
      <c r="C5560" t="s">
        <v>624</v>
      </c>
      <c r="D5560" t="s">
        <v>580</v>
      </c>
      <c r="E5560">
        <v>268</v>
      </c>
      <c r="F5560">
        <v>3833</v>
      </c>
      <c r="G5560">
        <v>2.2000000000000002</v>
      </c>
    </row>
    <row r="5561" spans="1:7" x14ac:dyDescent="0.25">
      <c r="A5561" t="s">
        <v>12572</v>
      </c>
      <c r="B5561" t="s">
        <v>12571</v>
      </c>
      <c r="C5561" t="s">
        <v>624</v>
      </c>
      <c r="D5561" t="s">
        <v>580</v>
      </c>
      <c r="E5561">
        <v>322</v>
      </c>
      <c r="F5561">
        <v>1758</v>
      </c>
      <c r="G5561">
        <v>4.0999999999999996</v>
      </c>
    </row>
    <row r="5562" spans="1:7" x14ac:dyDescent="0.25">
      <c r="A5562" t="s">
        <v>12379</v>
      </c>
      <c r="B5562" t="s">
        <v>12378</v>
      </c>
      <c r="C5562" t="s">
        <v>624</v>
      </c>
      <c r="D5562" t="s">
        <v>580</v>
      </c>
      <c r="E5562">
        <v>329</v>
      </c>
      <c r="F5562">
        <v>3194</v>
      </c>
      <c r="G5562">
        <v>2.5</v>
      </c>
    </row>
    <row r="5563" spans="1:7" x14ac:dyDescent="0.25">
      <c r="A5563" t="s">
        <v>4855</v>
      </c>
      <c r="B5563" t="s">
        <v>8719</v>
      </c>
      <c r="C5563" t="s">
        <v>624</v>
      </c>
      <c r="D5563" t="s">
        <v>580</v>
      </c>
      <c r="E5563">
        <v>247</v>
      </c>
      <c r="F5563">
        <v>5374</v>
      </c>
      <c r="G5563">
        <v>3.8</v>
      </c>
    </row>
    <row r="5564" spans="1:7" x14ac:dyDescent="0.25">
      <c r="A5564" t="s">
        <v>12449</v>
      </c>
      <c r="B5564" t="s">
        <v>12448</v>
      </c>
      <c r="C5564" t="s">
        <v>624</v>
      </c>
      <c r="D5564" t="s">
        <v>580</v>
      </c>
      <c r="E5564">
        <v>330</v>
      </c>
      <c r="F5564">
        <v>3860</v>
      </c>
      <c r="G5564">
        <v>1.8</v>
      </c>
    </row>
    <row r="5565" spans="1:7" x14ac:dyDescent="0.25">
      <c r="A5565" t="s">
        <v>7792</v>
      </c>
      <c r="B5565" t="s">
        <v>7791</v>
      </c>
      <c r="C5565" t="s">
        <v>624</v>
      </c>
      <c r="D5565" t="s">
        <v>580</v>
      </c>
      <c r="E5565">
        <v>436</v>
      </c>
      <c r="F5565">
        <v>2519</v>
      </c>
      <c r="G5565">
        <v>1.1000000000000001</v>
      </c>
    </row>
    <row r="5566" spans="1:7" x14ac:dyDescent="0.25">
      <c r="A5566" t="s">
        <v>6789</v>
      </c>
      <c r="B5566" t="s">
        <v>8770</v>
      </c>
      <c r="C5566" t="s">
        <v>624</v>
      </c>
      <c r="D5566" t="s">
        <v>580</v>
      </c>
      <c r="E5566">
        <v>253</v>
      </c>
      <c r="F5566">
        <v>2273</v>
      </c>
      <c r="G5566">
        <v>5.5</v>
      </c>
    </row>
    <row r="5567" spans="1:7" x14ac:dyDescent="0.25">
      <c r="A5567" t="s">
        <v>12473</v>
      </c>
      <c r="B5567" t="s">
        <v>12472</v>
      </c>
      <c r="C5567" t="s">
        <v>624</v>
      </c>
      <c r="D5567" t="s">
        <v>580</v>
      </c>
      <c r="E5567">
        <v>202</v>
      </c>
      <c r="F5567">
        <v>636</v>
      </c>
      <c r="G5567">
        <v>0.8</v>
      </c>
    </row>
    <row r="5568" spans="1:7" x14ac:dyDescent="0.25">
      <c r="A5568" t="s">
        <v>2804</v>
      </c>
      <c r="B5568" t="s">
        <v>6078</v>
      </c>
      <c r="C5568" t="s">
        <v>624</v>
      </c>
      <c r="D5568" t="s">
        <v>580</v>
      </c>
      <c r="E5568">
        <v>370</v>
      </c>
      <c r="F5568">
        <v>4093</v>
      </c>
      <c r="G5568">
        <v>2.5</v>
      </c>
    </row>
    <row r="5569" spans="1:7" x14ac:dyDescent="0.25">
      <c r="A5569" t="s">
        <v>7412</v>
      </c>
      <c r="B5569" t="s">
        <v>7411</v>
      </c>
      <c r="C5569" t="s">
        <v>624</v>
      </c>
      <c r="D5569" t="s">
        <v>580</v>
      </c>
      <c r="E5569">
        <v>228</v>
      </c>
      <c r="F5569">
        <v>2030</v>
      </c>
      <c r="G5569">
        <v>0.2</v>
      </c>
    </row>
    <row r="5570" spans="1:7" x14ac:dyDescent="0.25">
      <c r="A5570" t="s">
        <v>4241</v>
      </c>
      <c r="B5570" t="s">
        <v>4240</v>
      </c>
      <c r="C5570" t="s">
        <v>624</v>
      </c>
      <c r="D5570" t="s">
        <v>580</v>
      </c>
      <c r="E5570">
        <v>280</v>
      </c>
      <c r="F5570">
        <v>1532</v>
      </c>
      <c r="G5570">
        <v>4.7</v>
      </c>
    </row>
    <row r="5571" spans="1:7" x14ac:dyDescent="0.25">
      <c r="A5571" t="s">
        <v>2574</v>
      </c>
      <c r="B5571" t="s">
        <v>2573</v>
      </c>
      <c r="C5571" t="s">
        <v>391</v>
      </c>
      <c r="D5571" t="s">
        <v>475</v>
      </c>
      <c r="E5571">
        <v>401</v>
      </c>
      <c r="F5571">
        <v>5937</v>
      </c>
      <c r="G5571">
        <v>32.799999999999997</v>
      </c>
    </row>
    <row r="5572" spans="1:7" x14ac:dyDescent="0.25">
      <c r="A5572" t="s">
        <v>562</v>
      </c>
      <c r="B5572" t="s">
        <v>4892</v>
      </c>
      <c r="C5572" t="s">
        <v>391</v>
      </c>
      <c r="D5572" t="s">
        <v>475</v>
      </c>
      <c r="E5572">
        <v>441</v>
      </c>
      <c r="F5572">
        <v>4621</v>
      </c>
      <c r="G5572">
        <v>21.5</v>
      </c>
    </row>
    <row r="5573" spans="1:7" x14ac:dyDescent="0.25">
      <c r="A5573" t="s">
        <v>3619</v>
      </c>
      <c r="B5573" t="s">
        <v>5805</v>
      </c>
      <c r="C5573" t="s">
        <v>391</v>
      </c>
      <c r="D5573" t="s">
        <v>475</v>
      </c>
      <c r="E5573">
        <v>367</v>
      </c>
      <c r="F5573">
        <v>2372</v>
      </c>
      <c r="G5573">
        <v>6.6</v>
      </c>
    </row>
    <row r="5574" spans="1:7" x14ac:dyDescent="0.25">
      <c r="A5574" t="s">
        <v>4018</v>
      </c>
      <c r="B5574" t="s">
        <v>4750</v>
      </c>
      <c r="C5574" t="s">
        <v>391</v>
      </c>
      <c r="D5574" t="s">
        <v>475</v>
      </c>
      <c r="E5574">
        <v>587</v>
      </c>
      <c r="F5574">
        <v>2468</v>
      </c>
      <c r="G5574">
        <v>4</v>
      </c>
    </row>
    <row r="5575" spans="1:7" x14ac:dyDescent="0.25">
      <c r="A5575" t="s">
        <v>551</v>
      </c>
      <c r="B5575" t="s">
        <v>4795</v>
      </c>
      <c r="C5575" t="s">
        <v>391</v>
      </c>
      <c r="D5575" t="s">
        <v>475</v>
      </c>
      <c r="E5575">
        <v>307</v>
      </c>
      <c r="F5575">
        <v>2375</v>
      </c>
      <c r="G5575">
        <v>4.5999999999999996</v>
      </c>
    </row>
    <row r="5576" spans="1:7" x14ac:dyDescent="0.25">
      <c r="A5576" t="s">
        <v>2024</v>
      </c>
      <c r="B5576" t="s">
        <v>6590</v>
      </c>
      <c r="C5576" t="s">
        <v>391</v>
      </c>
      <c r="D5576" t="s">
        <v>475</v>
      </c>
      <c r="E5576">
        <v>366</v>
      </c>
      <c r="F5576">
        <v>1500</v>
      </c>
      <c r="G5576">
        <v>3.4</v>
      </c>
    </row>
    <row r="5577" spans="1:7" x14ac:dyDescent="0.25">
      <c r="A5577" t="s">
        <v>3167</v>
      </c>
      <c r="B5577" t="s">
        <v>11601</v>
      </c>
      <c r="C5577" t="s">
        <v>391</v>
      </c>
      <c r="D5577" t="s">
        <v>475</v>
      </c>
      <c r="E5577">
        <v>325</v>
      </c>
      <c r="F5577">
        <v>1176</v>
      </c>
      <c r="G5577">
        <v>8</v>
      </c>
    </row>
    <row r="5578" spans="1:7" x14ac:dyDescent="0.25">
      <c r="A5578" t="s">
        <v>390</v>
      </c>
      <c r="B5578" t="s">
        <v>8287</v>
      </c>
      <c r="C5578" t="s">
        <v>391</v>
      </c>
      <c r="D5578" t="s">
        <v>475</v>
      </c>
      <c r="E5578">
        <v>628</v>
      </c>
      <c r="F5578">
        <v>1519</v>
      </c>
      <c r="G5578">
        <v>3.7</v>
      </c>
    </row>
    <row r="5579" spans="1:7" x14ac:dyDescent="0.25">
      <c r="A5579" t="s">
        <v>797</v>
      </c>
      <c r="B5579" t="s">
        <v>4238</v>
      </c>
      <c r="C5579" t="s">
        <v>391</v>
      </c>
      <c r="D5579" t="s">
        <v>475</v>
      </c>
      <c r="E5579">
        <v>373</v>
      </c>
      <c r="F5579">
        <v>1763</v>
      </c>
      <c r="G5579">
        <v>1.8</v>
      </c>
    </row>
    <row r="5580" spans="1:7" x14ac:dyDescent="0.25">
      <c r="A5580" t="s">
        <v>6495</v>
      </c>
      <c r="B5580" t="s">
        <v>6494</v>
      </c>
      <c r="C5580" t="s">
        <v>391</v>
      </c>
      <c r="D5580" t="s">
        <v>475</v>
      </c>
      <c r="E5580">
        <v>345</v>
      </c>
      <c r="F5580">
        <v>948</v>
      </c>
      <c r="G5580">
        <v>8.1999999999999993</v>
      </c>
    </row>
    <row r="5581" spans="1:7" x14ac:dyDescent="0.25">
      <c r="A5581" t="s">
        <v>3775</v>
      </c>
      <c r="B5581" t="s">
        <v>11777</v>
      </c>
      <c r="C5581" t="s">
        <v>391</v>
      </c>
      <c r="D5581" t="s">
        <v>475</v>
      </c>
      <c r="E5581">
        <v>555</v>
      </c>
      <c r="F5581">
        <v>1720</v>
      </c>
      <c r="G5581">
        <v>8</v>
      </c>
    </row>
    <row r="5582" spans="1:7" x14ac:dyDescent="0.25">
      <c r="A5582" t="s">
        <v>769</v>
      </c>
      <c r="B5582" t="s">
        <v>3337</v>
      </c>
      <c r="C5582" t="s">
        <v>391</v>
      </c>
      <c r="D5582" t="s">
        <v>475</v>
      </c>
      <c r="E5582">
        <v>491</v>
      </c>
      <c r="F5582">
        <v>1838</v>
      </c>
      <c r="G5582">
        <v>2.7</v>
      </c>
    </row>
    <row r="5583" spans="1:7" x14ac:dyDescent="0.25">
      <c r="A5583" t="s">
        <v>6447</v>
      </c>
      <c r="B5583" t="s">
        <v>11905</v>
      </c>
      <c r="C5583" t="s">
        <v>391</v>
      </c>
      <c r="D5583" t="s">
        <v>475</v>
      </c>
      <c r="E5583">
        <v>480</v>
      </c>
      <c r="F5583">
        <v>5046</v>
      </c>
      <c r="G5583">
        <v>2.8</v>
      </c>
    </row>
    <row r="5584" spans="1:7" x14ac:dyDescent="0.25">
      <c r="A5584" t="s">
        <v>4549</v>
      </c>
      <c r="B5584" t="s">
        <v>9707</v>
      </c>
      <c r="C5584" t="s">
        <v>391</v>
      </c>
      <c r="D5584" t="s">
        <v>475</v>
      </c>
      <c r="E5584">
        <v>660</v>
      </c>
      <c r="F5584">
        <v>1551</v>
      </c>
      <c r="G5584">
        <v>3.1</v>
      </c>
    </row>
    <row r="5585" spans="1:7" x14ac:dyDescent="0.25">
      <c r="A5585" t="s">
        <v>2757</v>
      </c>
      <c r="B5585" t="s">
        <v>7237</v>
      </c>
      <c r="C5585" t="s">
        <v>391</v>
      </c>
      <c r="D5585" t="s">
        <v>475</v>
      </c>
      <c r="E5585">
        <v>350</v>
      </c>
      <c r="F5585">
        <v>2567</v>
      </c>
      <c r="G5585">
        <v>1.3</v>
      </c>
    </row>
    <row r="5586" spans="1:7" x14ac:dyDescent="0.25">
      <c r="A5586" t="s">
        <v>11730</v>
      </c>
      <c r="B5586" t="s">
        <v>11729</v>
      </c>
      <c r="C5586" t="s">
        <v>391</v>
      </c>
      <c r="D5586" t="s">
        <v>475</v>
      </c>
      <c r="E5586">
        <v>950</v>
      </c>
      <c r="F5586">
        <v>5803</v>
      </c>
      <c r="G5586">
        <v>4.7</v>
      </c>
    </row>
    <row r="5587" spans="1:7" x14ac:dyDescent="0.25">
      <c r="A5587" t="s">
        <v>1036</v>
      </c>
      <c r="B5587" t="s">
        <v>7187</v>
      </c>
      <c r="C5587" t="s">
        <v>391</v>
      </c>
      <c r="D5587" t="s">
        <v>475</v>
      </c>
      <c r="E5587">
        <v>309</v>
      </c>
      <c r="F5587">
        <v>787</v>
      </c>
      <c r="G5587">
        <v>1.2</v>
      </c>
    </row>
    <row r="5588" spans="1:7" x14ac:dyDescent="0.25">
      <c r="A5588" t="s">
        <v>758</v>
      </c>
      <c r="B5588" t="s">
        <v>11201</v>
      </c>
      <c r="C5588" t="s">
        <v>391</v>
      </c>
      <c r="D5588" t="s">
        <v>475</v>
      </c>
      <c r="E5588">
        <v>322</v>
      </c>
      <c r="F5588">
        <v>1676</v>
      </c>
      <c r="G5588">
        <v>1.1000000000000001</v>
      </c>
    </row>
    <row r="5589" spans="1:7" x14ac:dyDescent="0.25">
      <c r="A5589" t="s">
        <v>6017</v>
      </c>
      <c r="B5589" t="s">
        <v>8633</v>
      </c>
      <c r="C5589" t="s">
        <v>391</v>
      </c>
      <c r="D5589" t="s">
        <v>475</v>
      </c>
      <c r="E5589">
        <v>678</v>
      </c>
      <c r="F5589">
        <v>3181</v>
      </c>
      <c r="G5589">
        <v>2.8</v>
      </c>
    </row>
    <row r="5590" spans="1:7" x14ac:dyDescent="0.25">
      <c r="A5590" t="s">
        <v>1287</v>
      </c>
      <c r="B5590" t="s">
        <v>9198</v>
      </c>
      <c r="C5590" t="s">
        <v>391</v>
      </c>
      <c r="D5590" t="s">
        <v>475</v>
      </c>
      <c r="E5590">
        <v>315</v>
      </c>
      <c r="F5590">
        <v>2387</v>
      </c>
      <c r="G5590">
        <v>7</v>
      </c>
    </row>
    <row r="5591" spans="1:7" x14ac:dyDescent="0.25">
      <c r="A5591" t="s">
        <v>6628</v>
      </c>
      <c r="B5591" t="s">
        <v>9389</v>
      </c>
      <c r="C5591" t="s">
        <v>391</v>
      </c>
      <c r="D5591" t="s">
        <v>475</v>
      </c>
      <c r="E5591">
        <v>804</v>
      </c>
      <c r="F5591">
        <v>4024</v>
      </c>
      <c r="G5591">
        <v>3.6</v>
      </c>
    </row>
    <row r="5592" spans="1:7" x14ac:dyDescent="0.25">
      <c r="A5592" t="s">
        <v>1243</v>
      </c>
      <c r="B5592" t="s">
        <v>7841</v>
      </c>
      <c r="C5592" t="s">
        <v>391</v>
      </c>
      <c r="D5592" t="s">
        <v>475</v>
      </c>
      <c r="E5592">
        <v>404</v>
      </c>
      <c r="F5592">
        <v>3366</v>
      </c>
      <c r="G5592">
        <v>1</v>
      </c>
    </row>
    <row r="5593" spans="1:7" x14ac:dyDescent="0.25">
      <c r="A5593" t="s">
        <v>3944</v>
      </c>
      <c r="B5593" t="s">
        <v>6331</v>
      </c>
      <c r="C5593" t="s">
        <v>391</v>
      </c>
      <c r="D5593" t="s">
        <v>475</v>
      </c>
      <c r="E5593">
        <v>333</v>
      </c>
      <c r="F5593">
        <v>1211</v>
      </c>
      <c r="G5593">
        <v>1.7000000000000002</v>
      </c>
    </row>
    <row r="5594" spans="1:7" x14ac:dyDescent="0.25">
      <c r="A5594" t="s">
        <v>8561</v>
      </c>
      <c r="B5594" t="s">
        <v>8560</v>
      </c>
      <c r="C5594" t="s">
        <v>391</v>
      </c>
      <c r="D5594" t="s">
        <v>475</v>
      </c>
      <c r="E5594">
        <v>537</v>
      </c>
      <c r="F5594">
        <v>7316</v>
      </c>
      <c r="G5594">
        <v>4.0999999999999996</v>
      </c>
    </row>
    <row r="5595" spans="1:7" x14ac:dyDescent="0.25">
      <c r="A5595" t="s">
        <v>7153</v>
      </c>
      <c r="B5595" t="s">
        <v>11995</v>
      </c>
      <c r="C5595" t="s">
        <v>391</v>
      </c>
      <c r="D5595" t="s">
        <v>475</v>
      </c>
      <c r="E5595">
        <v>357</v>
      </c>
      <c r="F5595">
        <v>3404</v>
      </c>
      <c r="G5595">
        <v>2.4</v>
      </c>
    </row>
    <row r="5596" spans="1:7" x14ac:dyDescent="0.25">
      <c r="A5596" t="s">
        <v>6320</v>
      </c>
      <c r="B5596" t="s">
        <v>6319</v>
      </c>
      <c r="C5596" t="s">
        <v>391</v>
      </c>
      <c r="D5596" t="s">
        <v>475</v>
      </c>
      <c r="E5596">
        <v>615</v>
      </c>
      <c r="F5596">
        <v>4576</v>
      </c>
      <c r="G5596">
        <v>3.6</v>
      </c>
    </row>
    <row r="5597" spans="1:7" x14ac:dyDescent="0.25">
      <c r="A5597" t="s">
        <v>1762</v>
      </c>
      <c r="B5597" t="s">
        <v>9077</v>
      </c>
      <c r="C5597" t="s">
        <v>391</v>
      </c>
      <c r="D5597" t="s">
        <v>475</v>
      </c>
      <c r="E5597">
        <v>513</v>
      </c>
      <c r="F5597">
        <v>2725</v>
      </c>
      <c r="G5597">
        <v>1.9</v>
      </c>
    </row>
    <row r="5598" spans="1:7" x14ac:dyDescent="0.25">
      <c r="A5598" t="s">
        <v>11273</v>
      </c>
      <c r="B5598" t="s">
        <v>8427</v>
      </c>
      <c r="C5598" t="s">
        <v>391</v>
      </c>
      <c r="D5598" t="s">
        <v>475</v>
      </c>
      <c r="E5598">
        <v>411</v>
      </c>
      <c r="F5598">
        <v>1765</v>
      </c>
      <c r="G5598">
        <v>1.7000000000000002</v>
      </c>
    </row>
    <row r="5599" spans="1:7" x14ac:dyDescent="0.25">
      <c r="A5599" t="s">
        <v>3803</v>
      </c>
      <c r="B5599" t="s">
        <v>6649</v>
      </c>
      <c r="C5599" t="s">
        <v>391</v>
      </c>
      <c r="D5599" t="s">
        <v>475</v>
      </c>
      <c r="E5599">
        <v>358</v>
      </c>
      <c r="F5599">
        <v>896</v>
      </c>
      <c r="G5599">
        <v>2.1</v>
      </c>
    </row>
    <row r="5600" spans="1:7" x14ac:dyDescent="0.25">
      <c r="A5600" t="s">
        <v>6838</v>
      </c>
      <c r="B5600" t="s">
        <v>6837</v>
      </c>
      <c r="C5600" t="s">
        <v>391</v>
      </c>
      <c r="D5600" t="s">
        <v>475</v>
      </c>
      <c r="E5600">
        <v>821</v>
      </c>
      <c r="F5600">
        <v>5562</v>
      </c>
      <c r="G5600">
        <v>8.8000000000000007</v>
      </c>
    </row>
    <row r="5601" spans="1:7" x14ac:dyDescent="0.25">
      <c r="A5601" t="s">
        <v>1495</v>
      </c>
      <c r="B5601" t="s">
        <v>9030</v>
      </c>
      <c r="C5601" t="s">
        <v>391</v>
      </c>
      <c r="D5601" t="s">
        <v>475</v>
      </c>
      <c r="E5601">
        <v>274</v>
      </c>
      <c r="F5601">
        <v>1933</v>
      </c>
      <c r="G5601">
        <v>0.9</v>
      </c>
    </row>
    <row r="5602" spans="1:7" x14ac:dyDescent="0.25">
      <c r="A5602" t="s">
        <v>12324</v>
      </c>
      <c r="B5602" t="s">
        <v>12323</v>
      </c>
      <c r="C5602" t="s">
        <v>391</v>
      </c>
      <c r="D5602" t="s">
        <v>475</v>
      </c>
      <c r="E5602">
        <v>416</v>
      </c>
      <c r="F5602">
        <v>3439</v>
      </c>
      <c r="G5602">
        <v>3.3</v>
      </c>
    </row>
    <row r="5603" spans="1:7" x14ac:dyDescent="0.25">
      <c r="A5603" t="s">
        <v>1304</v>
      </c>
      <c r="B5603" t="s">
        <v>12375</v>
      </c>
      <c r="C5603" t="s">
        <v>391</v>
      </c>
      <c r="D5603" t="s">
        <v>475</v>
      </c>
      <c r="E5603">
        <v>584</v>
      </c>
      <c r="F5603">
        <v>1757</v>
      </c>
      <c r="G5603">
        <v>1.7000000000000002</v>
      </c>
    </row>
    <row r="5604" spans="1:7" x14ac:dyDescent="0.25">
      <c r="A5604" t="s">
        <v>6961</v>
      </c>
      <c r="B5604" t="s">
        <v>11935</v>
      </c>
      <c r="C5604" t="s">
        <v>391</v>
      </c>
      <c r="D5604" t="s">
        <v>475</v>
      </c>
      <c r="E5604">
        <v>321</v>
      </c>
      <c r="F5604">
        <v>816</v>
      </c>
      <c r="G5604">
        <v>2.2000000000000002</v>
      </c>
    </row>
    <row r="5605" spans="1:7" x14ac:dyDescent="0.25">
      <c r="A5605" t="s">
        <v>1458</v>
      </c>
      <c r="B5605" t="s">
        <v>1457</v>
      </c>
      <c r="C5605" t="s">
        <v>391</v>
      </c>
      <c r="D5605" t="s">
        <v>475</v>
      </c>
      <c r="E5605">
        <v>309</v>
      </c>
      <c r="F5605">
        <v>1296</v>
      </c>
      <c r="G5605">
        <v>2.2999999999999998</v>
      </c>
    </row>
    <row r="5606" spans="1:7" x14ac:dyDescent="0.25">
      <c r="A5606" t="s">
        <v>3021</v>
      </c>
      <c r="B5606" t="s">
        <v>6431</v>
      </c>
      <c r="C5606" t="s">
        <v>391</v>
      </c>
      <c r="D5606" t="s">
        <v>475</v>
      </c>
      <c r="E5606">
        <v>429</v>
      </c>
      <c r="F5606">
        <v>935</v>
      </c>
      <c r="G5606">
        <v>1.1000000000000001</v>
      </c>
    </row>
    <row r="5607" spans="1:7" x14ac:dyDescent="0.25">
      <c r="A5607" t="s">
        <v>1418</v>
      </c>
      <c r="B5607" t="s">
        <v>4903</v>
      </c>
      <c r="C5607" t="s">
        <v>391</v>
      </c>
      <c r="D5607" t="s">
        <v>475</v>
      </c>
      <c r="E5607">
        <v>398</v>
      </c>
      <c r="F5607">
        <v>1542</v>
      </c>
      <c r="G5607">
        <v>2</v>
      </c>
    </row>
    <row r="5608" spans="1:7" x14ac:dyDescent="0.25">
      <c r="A5608" t="s">
        <v>7568</v>
      </c>
      <c r="B5608" t="s">
        <v>11420</v>
      </c>
      <c r="C5608" t="s">
        <v>391</v>
      </c>
      <c r="D5608" t="s">
        <v>475</v>
      </c>
      <c r="E5608">
        <v>366</v>
      </c>
      <c r="F5608">
        <v>2730</v>
      </c>
      <c r="G5608">
        <v>2.5</v>
      </c>
    </row>
    <row r="5609" spans="1:7" x14ac:dyDescent="0.25">
      <c r="A5609" t="s">
        <v>6703</v>
      </c>
      <c r="B5609" t="s">
        <v>8071</v>
      </c>
      <c r="C5609" t="s">
        <v>391</v>
      </c>
      <c r="D5609" t="s">
        <v>475</v>
      </c>
      <c r="E5609">
        <v>455</v>
      </c>
      <c r="F5609">
        <v>733</v>
      </c>
      <c r="G5609">
        <v>0.9</v>
      </c>
    </row>
    <row r="5610" spans="1:7" x14ac:dyDescent="0.25">
      <c r="A5610" t="s">
        <v>1095</v>
      </c>
      <c r="B5610" t="s">
        <v>12416</v>
      </c>
      <c r="C5610" t="s">
        <v>391</v>
      </c>
      <c r="D5610" t="s">
        <v>475</v>
      </c>
      <c r="E5610">
        <v>305</v>
      </c>
      <c r="F5610">
        <v>1218</v>
      </c>
      <c r="G5610">
        <v>5.9</v>
      </c>
    </row>
    <row r="5611" spans="1:7" x14ac:dyDescent="0.25">
      <c r="A5611" t="s">
        <v>10353</v>
      </c>
      <c r="B5611" t="s">
        <v>10352</v>
      </c>
      <c r="C5611" t="s">
        <v>391</v>
      </c>
      <c r="D5611" t="s">
        <v>475</v>
      </c>
      <c r="E5611">
        <v>515</v>
      </c>
      <c r="F5611">
        <v>1253</v>
      </c>
      <c r="G5611">
        <v>3.3</v>
      </c>
    </row>
    <row r="5612" spans="1:7" x14ac:dyDescent="0.25">
      <c r="A5612" t="s">
        <v>5112</v>
      </c>
      <c r="B5612" t="s">
        <v>11686</v>
      </c>
      <c r="C5612" t="s">
        <v>391</v>
      </c>
      <c r="D5612" t="s">
        <v>475</v>
      </c>
      <c r="E5612">
        <v>652</v>
      </c>
      <c r="F5612">
        <v>2629</v>
      </c>
      <c r="G5612">
        <v>1.3</v>
      </c>
    </row>
    <row r="5613" spans="1:7" x14ac:dyDescent="0.25">
      <c r="A5613" t="s">
        <v>2249</v>
      </c>
      <c r="B5613" t="s">
        <v>9143</v>
      </c>
      <c r="C5613" t="s">
        <v>391</v>
      </c>
      <c r="D5613" t="s">
        <v>475</v>
      </c>
      <c r="E5613">
        <v>689</v>
      </c>
      <c r="F5613">
        <v>3073</v>
      </c>
      <c r="G5613">
        <v>1.6</v>
      </c>
    </row>
    <row r="5614" spans="1:7" x14ac:dyDescent="0.25">
      <c r="A5614" t="s">
        <v>9440</v>
      </c>
      <c r="B5614" t="s">
        <v>9439</v>
      </c>
      <c r="C5614" t="s">
        <v>391</v>
      </c>
      <c r="D5614" t="s">
        <v>475</v>
      </c>
      <c r="E5614">
        <v>833</v>
      </c>
      <c r="F5614">
        <v>2765</v>
      </c>
      <c r="G5614">
        <v>1.6</v>
      </c>
    </row>
    <row r="5615" spans="1:7" x14ac:dyDescent="0.25">
      <c r="A5615" t="s">
        <v>9807</v>
      </c>
      <c r="B5615" t="s">
        <v>9806</v>
      </c>
      <c r="C5615" t="s">
        <v>391</v>
      </c>
      <c r="D5615" t="s">
        <v>475</v>
      </c>
      <c r="E5615">
        <v>435</v>
      </c>
      <c r="F5615">
        <v>1436</v>
      </c>
      <c r="G5615">
        <v>2</v>
      </c>
    </row>
    <row r="5616" spans="1:7" x14ac:dyDescent="0.25">
      <c r="A5616" t="s">
        <v>6084</v>
      </c>
      <c r="B5616" t="s">
        <v>6083</v>
      </c>
      <c r="C5616" t="s">
        <v>391</v>
      </c>
      <c r="D5616" t="s">
        <v>475</v>
      </c>
      <c r="E5616">
        <v>855</v>
      </c>
      <c r="F5616">
        <v>3645</v>
      </c>
      <c r="G5616">
        <v>1.5</v>
      </c>
    </row>
    <row r="5617" spans="1:7" x14ac:dyDescent="0.25">
      <c r="A5617" t="s">
        <v>6125</v>
      </c>
      <c r="B5617" t="s">
        <v>6124</v>
      </c>
      <c r="C5617" t="s">
        <v>391</v>
      </c>
      <c r="D5617" t="s">
        <v>475</v>
      </c>
      <c r="E5617">
        <v>429</v>
      </c>
      <c r="F5617">
        <v>1647</v>
      </c>
      <c r="G5617">
        <v>2.4</v>
      </c>
    </row>
    <row r="5618" spans="1:7" x14ac:dyDescent="0.25">
      <c r="A5618" t="s">
        <v>1484</v>
      </c>
      <c r="B5618" t="s">
        <v>11485</v>
      </c>
      <c r="C5618" t="s">
        <v>391</v>
      </c>
      <c r="D5618" t="s">
        <v>475</v>
      </c>
      <c r="E5618">
        <v>485</v>
      </c>
      <c r="F5618">
        <v>1600</v>
      </c>
      <c r="G5618">
        <v>3.3</v>
      </c>
    </row>
    <row r="5619" spans="1:7" x14ac:dyDescent="0.25">
      <c r="A5619" t="s">
        <v>1420</v>
      </c>
      <c r="B5619" t="s">
        <v>8721</v>
      </c>
      <c r="C5619" t="s">
        <v>391</v>
      </c>
      <c r="D5619" t="s">
        <v>475</v>
      </c>
      <c r="E5619">
        <v>319</v>
      </c>
      <c r="F5619">
        <v>1625</v>
      </c>
      <c r="G5619">
        <v>0.70000000000000007</v>
      </c>
    </row>
    <row r="5620" spans="1:7" x14ac:dyDescent="0.25">
      <c r="A5620" t="s">
        <v>3411</v>
      </c>
      <c r="B5620" t="s">
        <v>11065</v>
      </c>
      <c r="C5620" t="s">
        <v>391</v>
      </c>
      <c r="D5620" t="s">
        <v>475</v>
      </c>
      <c r="E5620">
        <v>651</v>
      </c>
      <c r="F5620">
        <v>2984</v>
      </c>
      <c r="G5620">
        <v>2.2999999999999998</v>
      </c>
    </row>
    <row r="5621" spans="1:7" x14ac:dyDescent="0.25">
      <c r="A5621" t="s">
        <v>4049</v>
      </c>
      <c r="B5621" t="s">
        <v>12467</v>
      </c>
      <c r="C5621" t="s">
        <v>391</v>
      </c>
      <c r="D5621" t="s">
        <v>475</v>
      </c>
      <c r="E5621">
        <v>558</v>
      </c>
      <c r="F5621">
        <v>2449</v>
      </c>
      <c r="G5621">
        <v>3.3</v>
      </c>
    </row>
    <row r="5622" spans="1:7" x14ac:dyDescent="0.25">
      <c r="A5622" t="s">
        <v>2252</v>
      </c>
      <c r="B5622" t="s">
        <v>5021</v>
      </c>
      <c r="C5622" t="s">
        <v>391</v>
      </c>
      <c r="D5622" t="s">
        <v>475</v>
      </c>
      <c r="E5622">
        <v>300</v>
      </c>
      <c r="F5622">
        <v>2068</v>
      </c>
      <c r="G5622">
        <v>5.6</v>
      </c>
    </row>
    <row r="5623" spans="1:7" x14ac:dyDescent="0.25">
      <c r="A5623" t="s">
        <v>2338</v>
      </c>
      <c r="B5623" t="s">
        <v>9068</v>
      </c>
      <c r="C5623" t="s">
        <v>391</v>
      </c>
      <c r="D5623" t="s">
        <v>475</v>
      </c>
      <c r="E5623">
        <v>371</v>
      </c>
      <c r="F5623">
        <v>2416</v>
      </c>
      <c r="G5623">
        <v>5.4</v>
      </c>
    </row>
    <row r="5624" spans="1:7" x14ac:dyDescent="0.25">
      <c r="A5624" t="s">
        <v>8815</v>
      </c>
      <c r="B5624" t="s">
        <v>8814</v>
      </c>
      <c r="C5624" t="s">
        <v>395</v>
      </c>
      <c r="D5624" t="s">
        <v>496</v>
      </c>
      <c r="E5624">
        <v>147</v>
      </c>
      <c r="F5624">
        <v>4979</v>
      </c>
      <c r="G5624">
        <v>36.700000000000003</v>
      </c>
    </row>
    <row r="5625" spans="1:7" x14ac:dyDescent="0.25">
      <c r="A5625" t="s">
        <v>1529</v>
      </c>
      <c r="B5625" t="s">
        <v>2998</v>
      </c>
      <c r="C5625" t="s">
        <v>395</v>
      </c>
      <c r="D5625" t="s">
        <v>496</v>
      </c>
      <c r="E5625">
        <v>83</v>
      </c>
      <c r="F5625">
        <v>2184</v>
      </c>
      <c r="G5625">
        <v>25.9</v>
      </c>
    </row>
    <row r="5626" spans="1:7" x14ac:dyDescent="0.25">
      <c r="A5626" t="s">
        <v>4383</v>
      </c>
      <c r="B5626" t="s">
        <v>11490</v>
      </c>
      <c r="C5626" t="s">
        <v>395</v>
      </c>
      <c r="D5626" t="s">
        <v>496</v>
      </c>
      <c r="E5626">
        <v>167</v>
      </c>
      <c r="F5626">
        <v>1823</v>
      </c>
      <c r="G5626">
        <v>1.4</v>
      </c>
    </row>
    <row r="5627" spans="1:7" x14ac:dyDescent="0.25">
      <c r="A5627" t="s">
        <v>5326</v>
      </c>
      <c r="B5627" t="s">
        <v>11660</v>
      </c>
      <c r="C5627" t="s">
        <v>395</v>
      </c>
      <c r="D5627" t="s">
        <v>496</v>
      </c>
      <c r="E5627">
        <v>161</v>
      </c>
      <c r="F5627">
        <v>2349</v>
      </c>
      <c r="G5627">
        <v>1.7000000000000002</v>
      </c>
    </row>
    <row r="5628" spans="1:7" x14ac:dyDescent="0.25">
      <c r="A5628" t="s">
        <v>3828</v>
      </c>
      <c r="B5628" t="s">
        <v>6092</v>
      </c>
      <c r="C5628" t="s">
        <v>395</v>
      </c>
      <c r="D5628" t="s">
        <v>496</v>
      </c>
      <c r="E5628">
        <v>149</v>
      </c>
      <c r="F5628">
        <v>1872</v>
      </c>
      <c r="G5628">
        <v>0.8</v>
      </c>
    </row>
    <row r="5629" spans="1:7" x14ac:dyDescent="0.25">
      <c r="A5629" t="s">
        <v>2454</v>
      </c>
      <c r="B5629" t="s">
        <v>5607</v>
      </c>
      <c r="C5629" t="s">
        <v>395</v>
      </c>
      <c r="D5629" t="s">
        <v>496</v>
      </c>
      <c r="E5629">
        <v>167</v>
      </c>
      <c r="F5629">
        <v>1876</v>
      </c>
      <c r="G5629">
        <v>1.7000000000000002</v>
      </c>
    </row>
    <row r="5630" spans="1:7" x14ac:dyDescent="0.25">
      <c r="A5630" t="s">
        <v>774</v>
      </c>
      <c r="B5630" t="s">
        <v>9696</v>
      </c>
      <c r="C5630" t="s">
        <v>395</v>
      </c>
      <c r="D5630" t="s">
        <v>496</v>
      </c>
      <c r="E5630">
        <v>236</v>
      </c>
      <c r="F5630">
        <v>3525</v>
      </c>
      <c r="G5630">
        <v>2.7</v>
      </c>
    </row>
    <row r="5631" spans="1:7" x14ac:dyDescent="0.25">
      <c r="A5631" t="s">
        <v>617</v>
      </c>
      <c r="B5631" t="s">
        <v>7644</v>
      </c>
      <c r="C5631" t="s">
        <v>395</v>
      </c>
      <c r="D5631" t="s">
        <v>496</v>
      </c>
      <c r="E5631">
        <v>118</v>
      </c>
      <c r="F5631">
        <v>1396</v>
      </c>
      <c r="G5631">
        <v>3.2</v>
      </c>
    </row>
    <row r="5632" spans="1:7" x14ac:dyDescent="0.25">
      <c r="A5632" t="s">
        <v>8400</v>
      </c>
      <c r="B5632" t="s">
        <v>12332</v>
      </c>
      <c r="C5632" t="s">
        <v>395</v>
      </c>
      <c r="D5632" t="s">
        <v>496</v>
      </c>
      <c r="E5632">
        <v>131</v>
      </c>
      <c r="F5632">
        <v>2743</v>
      </c>
      <c r="G5632">
        <v>1.3</v>
      </c>
    </row>
    <row r="5633" spans="1:7" x14ac:dyDescent="0.25">
      <c r="A5633" t="s">
        <v>4527</v>
      </c>
      <c r="B5633" t="s">
        <v>8730</v>
      </c>
      <c r="C5633" t="s">
        <v>395</v>
      </c>
      <c r="D5633" t="s">
        <v>496</v>
      </c>
      <c r="E5633">
        <v>164</v>
      </c>
      <c r="F5633">
        <v>2214</v>
      </c>
      <c r="G5633">
        <v>1.6</v>
      </c>
    </row>
    <row r="5634" spans="1:7" x14ac:dyDescent="0.25">
      <c r="A5634" t="s">
        <v>2564</v>
      </c>
      <c r="B5634" t="s">
        <v>5139</v>
      </c>
      <c r="C5634" t="s">
        <v>395</v>
      </c>
      <c r="D5634" t="s">
        <v>496</v>
      </c>
      <c r="E5634">
        <v>230</v>
      </c>
      <c r="F5634">
        <v>1969</v>
      </c>
      <c r="G5634">
        <v>1</v>
      </c>
    </row>
    <row r="5635" spans="1:7" x14ac:dyDescent="0.25">
      <c r="A5635" t="s">
        <v>4138</v>
      </c>
      <c r="B5635" t="s">
        <v>11734</v>
      </c>
      <c r="C5635" t="s">
        <v>395</v>
      </c>
      <c r="D5635" t="s">
        <v>496</v>
      </c>
      <c r="E5635">
        <v>231</v>
      </c>
      <c r="F5635">
        <v>6898</v>
      </c>
      <c r="G5635">
        <v>1.8</v>
      </c>
    </row>
    <row r="5636" spans="1:7" x14ac:dyDescent="0.25">
      <c r="A5636" t="s">
        <v>3531</v>
      </c>
      <c r="B5636" t="s">
        <v>10551</v>
      </c>
      <c r="C5636" t="s">
        <v>395</v>
      </c>
      <c r="D5636" t="s">
        <v>496</v>
      </c>
      <c r="E5636">
        <v>130</v>
      </c>
      <c r="F5636">
        <v>692</v>
      </c>
      <c r="G5636">
        <v>1.2</v>
      </c>
    </row>
    <row r="5637" spans="1:7" x14ac:dyDescent="0.25">
      <c r="A5637" t="s">
        <v>1537</v>
      </c>
      <c r="B5637" t="s">
        <v>5361</v>
      </c>
      <c r="C5637" t="s">
        <v>395</v>
      </c>
      <c r="D5637" t="s">
        <v>496</v>
      </c>
      <c r="E5637">
        <v>265</v>
      </c>
      <c r="F5637">
        <v>2662</v>
      </c>
      <c r="G5637">
        <v>7.3</v>
      </c>
    </row>
    <row r="5638" spans="1:7" x14ac:dyDescent="0.25">
      <c r="A5638" t="s">
        <v>8187</v>
      </c>
      <c r="B5638" t="s">
        <v>10822</v>
      </c>
      <c r="C5638" t="s">
        <v>395</v>
      </c>
      <c r="D5638" t="s">
        <v>496</v>
      </c>
      <c r="E5638">
        <v>111</v>
      </c>
      <c r="F5638">
        <v>2588</v>
      </c>
      <c r="G5638">
        <v>3.1</v>
      </c>
    </row>
    <row r="5639" spans="1:7" x14ac:dyDescent="0.25">
      <c r="A5639" t="s">
        <v>2753</v>
      </c>
      <c r="B5639" t="s">
        <v>2752</v>
      </c>
      <c r="C5639" t="s">
        <v>395</v>
      </c>
      <c r="D5639" t="s">
        <v>496</v>
      </c>
      <c r="E5639">
        <v>184</v>
      </c>
      <c r="F5639">
        <v>3935</v>
      </c>
      <c r="G5639">
        <v>1.4</v>
      </c>
    </row>
    <row r="5640" spans="1:7" x14ac:dyDescent="0.25">
      <c r="A5640" t="s">
        <v>5356</v>
      </c>
      <c r="B5640" t="s">
        <v>9188</v>
      </c>
      <c r="C5640" t="s">
        <v>395</v>
      </c>
      <c r="D5640" t="s">
        <v>496</v>
      </c>
      <c r="E5640">
        <v>124</v>
      </c>
      <c r="F5640">
        <v>1202</v>
      </c>
      <c r="G5640">
        <v>0.70000000000000007</v>
      </c>
    </row>
    <row r="5641" spans="1:7" x14ac:dyDescent="0.25">
      <c r="A5641" t="s">
        <v>1285</v>
      </c>
      <c r="B5641" t="s">
        <v>3727</v>
      </c>
      <c r="C5641" t="s">
        <v>395</v>
      </c>
      <c r="D5641" t="s">
        <v>496</v>
      </c>
      <c r="E5641">
        <v>178</v>
      </c>
      <c r="F5641">
        <v>2424</v>
      </c>
      <c r="G5641">
        <v>2.2999999999999998</v>
      </c>
    </row>
    <row r="5642" spans="1:7" x14ac:dyDescent="0.25">
      <c r="A5642" t="s">
        <v>5031</v>
      </c>
      <c r="B5642" t="s">
        <v>9342</v>
      </c>
      <c r="C5642" t="s">
        <v>395</v>
      </c>
      <c r="D5642" t="s">
        <v>496</v>
      </c>
      <c r="E5642">
        <v>121</v>
      </c>
      <c r="F5642">
        <v>1357</v>
      </c>
      <c r="G5642">
        <v>1.6</v>
      </c>
    </row>
    <row r="5643" spans="1:7" x14ac:dyDescent="0.25">
      <c r="A5643" t="s">
        <v>4006</v>
      </c>
      <c r="B5643" t="s">
        <v>11931</v>
      </c>
      <c r="C5643" t="s">
        <v>395</v>
      </c>
      <c r="D5643" t="s">
        <v>496</v>
      </c>
      <c r="E5643">
        <v>149</v>
      </c>
      <c r="F5643">
        <v>4970</v>
      </c>
      <c r="G5643">
        <v>1.5</v>
      </c>
    </row>
    <row r="5644" spans="1:7" x14ac:dyDescent="0.25">
      <c r="A5644" t="s">
        <v>3012</v>
      </c>
      <c r="B5644" t="s">
        <v>8679</v>
      </c>
      <c r="C5644" t="s">
        <v>395</v>
      </c>
      <c r="D5644" t="s">
        <v>496</v>
      </c>
      <c r="E5644">
        <v>196</v>
      </c>
      <c r="F5644">
        <v>2564</v>
      </c>
      <c r="G5644">
        <v>1.2</v>
      </c>
    </row>
    <row r="5645" spans="1:7" x14ac:dyDescent="0.25">
      <c r="A5645" t="s">
        <v>5398</v>
      </c>
      <c r="B5645" t="s">
        <v>12333</v>
      </c>
      <c r="C5645" t="s">
        <v>395</v>
      </c>
      <c r="D5645" t="s">
        <v>496</v>
      </c>
      <c r="E5645">
        <v>212</v>
      </c>
      <c r="F5645">
        <v>2310</v>
      </c>
      <c r="G5645">
        <v>1.7000000000000002</v>
      </c>
    </row>
    <row r="5646" spans="1:7" x14ac:dyDescent="0.25">
      <c r="A5646" t="s">
        <v>3302</v>
      </c>
      <c r="B5646" t="s">
        <v>7941</v>
      </c>
      <c r="C5646" t="s">
        <v>395</v>
      </c>
      <c r="D5646" t="s">
        <v>496</v>
      </c>
      <c r="E5646">
        <v>174</v>
      </c>
      <c r="F5646">
        <v>4722</v>
      </c>
      <c r="G5646">
        <v>10.4</v>
      </c>
    </row>
    <row r="5647" spans="1:7" x14ac:dyDescent="0.25">
      <c r="A5647" t="s">
        <v>1286</v>
      </c>
      <c r="B5647" t="s">
        <v>1561</v>
      </c>
      <c r="C5647" t="s">
        <v>395</v>
      </c>
      <c r="D5647" t="s">
        <v>496</v>
      </c>
      <c r="E5647">
        <v>232</v>
      </c>
      <c r="F5647">
        <v>3527</v>
      </c>
      <c r="G5647">
        <v>0.70000000000000007</v>
      </c>
    </row>
    <row r="5648" spans="1:7" x14ac:dyDescent="0.25">
      <c r="A5648" t="s">
        <v>1293</v>
      </c>
      <c r="B5648" t="s">
        <v>7407</v>
      </c>
      <c r="C5648" t="s">
        <v>395</v>
      </c>
      <c r="D5648" t="s">
        <v>496</v>
      </c>
      <c r="E5648">
        <v>207</v>
      </c>
      <c r="F5648">
        <v>2601</v>
      </c>
      <c r="G5648">
        <v>1</v>
      </c>
    </row>
    <row r="5649" spans="1:7" x14ac:dyDescent="0.25">
      <c r="A5649" t="s">
        <v>3899</v>
      </c>
      <c r="B5649" t="s">
        <v>6834</v>
      </c>
      <c r="C5649" t="s">
        <v>395</v>
      </c>
      <c r="D5649" t="s">
        <v>496</v>
      </c>
      <c r="E5649">
        <v>143</v>
      </c>
      <c r="F5649">
        <v>2407</v>
      </c>
      <c r="G5649">
        <v>2.2999999999999998</v>
      </c>
    </row>
    <row r="5650" spans="1:7" x14ac:dyDescent="0.25">
      <c r="A5650" t="s">
        <v>4633</v>
      </c>
      <c r="B5650" t="s">
        <v>7305</v>
      </c>
      <c r="C5650" t="s">
        <v>395</v>
      </c>
      <c r="D5650" t="s">
        <v>496</v>
      </c>
      <c r="E5650">
        <v>78</v>
      </c>
      <c r="F5650">
        <v>1697</v>
      </c>
      <c r="G5650">
        <v>3.1</v>
      </c>
    </row>
    <row r="5651" spans="1:7" x14ac:dyDescent="0.25">
      <c r="A5651" t="s">
        <v>7393</v>
      </c>
      <c r="B5651" t="s">
        <v>8175</v>
      </c>
      <c r="C5651" t="s">
        <v>395</v>
      </c>
      <c r="D5651" t="s">
        <v>496</v>
      </c>
      <c r="E5651">
        <v>191</v>
      </c>
      <c r="F5651">
        <v>5350</v>
      </c>
      <c r="G5651">
        <v>1</v>
      </c>
    </row>
    <row r="5652" spans="1:7" x14ac:dyDescent="0.25">
      <c r="A5652" t="s">
        <v>4505</v>
      </c>
      <c r="B5652" t="s">
        <v>11457</v>
      </c>
      <c r="C5652" t="s">
        <v>395</v>
      </c>
      <c r="D5652" t="s">
        <v>496</v>
      </c>
      <c r="E5652">
        <v>141</v>
      </c>
      <c r="F5652">
        <v>2376</v>
      </c>
      <c r="G5652">
        <v>1</v>
      </c>
    </row>
    <row r="5653" spans="1:7" x14ac:dyDescent="0.25">
      <c r="A5653" t="s">
        <v>10103</v>
      </c>
      <c r="B5653" t="s">
        <v>10102</v>
      </c>
      <c r="C5653" t="s">
        <v>395</v>
      </c>
      <c r="D5653" t="s">
        <v>496</v>
      </c>
      <c r="E5653">
        <v>119</v>
      </c>
      <c r="F5653">
        <v>2236</v>
      </c>
      <c r="G5653">
        <v>3.1</v>
      </c>
    </row>
    <row r="5654" spans="1:7" x14ac:dyDescent="0.25">
      <c r="A5654" t="s">
        <v>2700</v>
      </c>
      <c r="B5654" t="s">
        <v>2699</v>
      </c>
      <c r="C5654" t="s">
        <v>395</v>
      </c>
      <c r="D5654" t="s">
        <v>496</v>
      </c>
      <c r="E5654">
        <v>239</v>
      </c>
      <c r="F5654">
        <v>2203</v>
      </c>
      <c r="G5654">
        <v>0.9</v>
      </c>
    </row>
    <row r="5655" spans="1:7" x14ac:dyDescent="0.25">
      <c r="A5655" t="s">
        <v>2050</v>
      </c>
      <c r="B5655" t="s">
        <v>11154</v>
      </c>
      <c r="C5655" t="s">
        <v>395</v>
      </c>
      <c r="D5655" t="s">
        <v>496</v>
      </c>
      <c r="E5655">
        <v>100</v>
      </c>
      <c r="F5655">
        <v>1662</v>
      </c>
      <c r="G5655">
        <v>7.4</v>
      </c>
    </row>
    <row r="5656" spans="1:7" x14ac:dyDescent="0.25">
      <c r="A5656" t="s">
        <v>6048</v>
      </c>
      <c r="B5656" t="s">
        <v>9975</v>
      </c>
      <c r="C5656" t="s">
        <v>395</v>
      </c>
      <c r="D5656" t="s">
        <v>496</v>
      </c>
      <c r="E5656">
        <v>104</v>
      </c>
      <c r="F5656">
        <v>1627</v>
      </c>
      <c r="G5656">
        <v>1.1000000000000001</v>
      </c>
    </row>
    <row r="5657" spans="1:7" x14ac:dyDescent="0.25">
      <c r="A5657" t="s">
        <v>1649</v>
      </c>
      <c r="B5657" t="s">
        <v>8720</v>
      </c>
      <c r="C5657" t="s">
        <v>395</v>
      </c>
      <c r="D5657" t="s">
        <v>496</v>
      </c>
      <c r="E5657">
        <v>241</v>
      </c>
      <c r="F5657">
        <v>1218</v>
      </c>
      <c r="G5657">
        <v>0.5</v>
      </c>
    </row>
    <row r="5658" spans="1:7" x14ac:dyDescent="0.25">
      <c r="A5658" t="s">
        <v>3001</v>
      </c>
      <c r="B5658" t="s">
        <v>3000</v>
      </c>
      <c r="C5658" t="s">
        <v>395</v>
      </c>
      <c r="D5658" t="s">
        <v>496</v>
      </c>
      <c r="E5658">
        <v>196</v>
      </c>
      <c r="F5658">
        <v>3858</v>
      </c>
      <c r="G5658">
        <v>1.1000000000000001</v>
      </c>
    </row>
    <row r="5659" spans="1:7" x14ac:dyDescent="0.25">
      <c r="A5659" t="s">
        <v>910</v>
      </c>
      <c r="B5659" t="s">
        <v>11228</v>
      </c>
      <c r="C5659" t="s">
        <v>395</v>
      </c>
      <c r="D5659" t="s">
        <v>496</v>
      </c>
      <c r="E5659">
        <v>272</v>
      </c>
      <c r="F5659">
        <v>4369</v>
      </c>
      <c r="G5659">
        <v>1.2</v>
      </c>
    </row>
    <row r="5660" spans="1:7" x14ac:dyDescent="0.25">
      <c r="A5660" t="s">
        <v>4427</v>
      </c>
      <c r="B5660" t="s">
        <v>9182</v>
      </c>
      <c r="C5660" t="s">
        <v>395</v>
      </c>
      <c r="D5660" t="s">
        <v>496</v>
      </c>
      <c r="E5660">
        <v>268</v>
      </c>
      <c r="F5660">
        <v>2191</v>
      </c>
      <c r="G5660">
        <v>0.5</v>
      </c>
    </row>
    <row r="5661" spans="1:7" x14ac:dyDescent="0.25">
      <c r="A5661" t="s">
        <v>5331</v>
      </c>
      <c r="B5661" t="s">
        <v>9147</v>
      </c>
      <c r="C5661" t="s">
        <v>395</v>
      </c>
      <c r="D5661" t="s">
        <v>496</v>
      </c>
      <c r="E5661">
        <v>190</v>
      </c>
      <c r="F5661">
        <v>2242</v>
      </c>
      <c r="G5661">
        <v>0.8</v>
      </c>
    </row>
    <row r="5662" spans="1:7" x14ac:dyDescent="0.25">
      <c r="A5662" t="s">
        <v>11427</v>
      </c>
      <c r="B5662" t="s">
        <v>11426</v>
      </c>
      <c r="C5662" t="s">
        <v>395</v>
      </c>
      <c r="D5662" t="s">
        <v>496</v>
      </c>
      <c r="E5662">
        <v>120</v>
      </c>
      <c r="F5662">
        <v>1856</v>
      </c>
      <c r="G5662">
        <v>3.7</v>
      </c>
    </row>
    <row r="5663" spans="1:7" x14ac:dyDescent="0.25">
      <c r="A5663" t="s">
        <v>2718</v>
      </c>
      <c r="B5663" t="s">
        <v>2717</v>
      </c>
      <c r="C5663" t="s">
        <v>395</v>
      </c>
      <c r="D5663" t="s">
        <v>496</v>
      </c>
      <c r="E5663">
        <v>244</v>
      </c>
      <c r="F5663">
        <v>4462</v>
      </c>
      <c r="G5663">
        <v>0.70000000000000007</v>
      </c>
    </row>
    <row r="5664" spans="1:7" x14ac:dyDescent="0.25">
      <c r="A5664" t="s">
        <v>1594</v>
      </c>
      <c r="B5664" t="s">
        <v>12365</v>
      </c>
      <c r="C5664" t="s">
        <v>395</v>
      </c>
      <c r="D5664" t="s">
        <v>496</v>
      </c>
      <c r="E5664">
        <v>138</v>
      </c>
      <c r="F5664">
        <v>4034</v>
      </c>
      <c r="G5664">
        <v>5.3</v>
      </c>
    </row>
    <row r="5665" spans="1:7" x14ac:dyDescent="0.25">
      <c r="A5665" t="s">
        <v>761</v>
      </c>
      <c r="B5665" t="s">
        <v>5241</v>
      </c>
      <c r="C5665" t="s">
        <v>395</v>
      </c>
      <c r="D5665" t="s">
        <v>496</v>
      </c>
      <c r="E5665">
        <v>133</v>
      </c>
      <c r="F5665">
        <v>1583</v>
      </c>
      <c r="G5665">
        <v>2</v>
      </c>
    </row>
    <row r="5666" spans="1:7" x14ac:dyDescent="0.25">
      <c r="A5666" t="s">
        <v>3595</v>
      </c>
      <c r="B5666" t="s">
        <v>9625</v>
      </c>
      <c r="C5666" t="s">
        <v>395</v>
      </c>
      <c r="D5666" t="s">
        <v>496</v>
      </c>
      <c r="E5666">
        <v>265</v>
      </c>
      <c r="F5666">
        <v>5276</v>
      </c>
      <c r="G5666">
        <v>0.9</v>
      </c>
    </row>
    <row r="5667" spans="1:7" x14ac:dyDescent="0.25">
      <c r="A5667" t="s">
        <v>2331</v>
      </c>
      <c r="B5667" t="s">
        <v>2330</v>
      </c>
      <c r="C5667" t="s">
        <v>395</v>
      </c>
      <c r="D5667" t="s">
        <v>496</v>
      </c>
      <c r="E5667">
        <v>197</v>
      </c>
      <c r="F5667">
        <v>3131</v>
      </c>
      <c r="G5667">
        <v>1.1000000000000001</v>
      </c>
    </row>
    <row r="5668" spans="1:7" x14ac:dyDescent="0.25">
      <c r="A5668" t="s">
        <v>9943</v>
      </c>
      <c r="B5668" t="s">
        <v>9942</v>
      </c>
      <c r="C5668" t="s">
        <v>395</v>
      </c>
      <c r="D5668" t="s">
        <v>496</v>
      </c>
      <c r="E5668">
        <v>123</v>
      </c>
      <c r="F5668">
        <v>2133</v>
      </c>
      <c r="G5668">
        <v>1.9</v>
      </c>
    </row>
    <row r="5669" spans="1:7" x14ac:dyDescent="0.25">
      <c r="A5669" t="s">
        <v>3374</v>
      </c>
      <c r="B5669" t="s">
        <v>7280</v>
      </c>
      <c r="C5669" t="s">
        <v>395</v>
      </c>
      <c r="D5669" t="s">
        <v>496</v>
      </c>
      <c r="E5669">
        <v>249</v>
      </c>
      <c r="F5669">
        <v>3467</v>
      </c>
      <c r="G5669">
        <v>0.9</v>
      </c>
    </row>
    <row r="5670" spans="1:7" x14ac:dyDescent="0.25">
      <c r="A5670" t="s">
        <v>7398</v>
      </c>
      <c r="B5670" t="s">
        <v>7397</v>
      </c>
      <c r="C5670" t="s">
        <v>395</v>
      </c>
      <c r="D5670" t="s">
        <v>496</v>
      </c>
      <c r="E5670">
        <v>145</v>
      </c>
      <c r="F5670">
        <v>1913</v>
      </c>
      <c r="G5670">
        <v>1</v>
      </c>
    </row>
    <row r="5671" spans="1:7" x14ac:dyDescent="0.25">
      <c r="A5671" t="s">
        <v>2601</v>
      </c>
      <c r="B5671" t="s">
        <v>12444</v>
      </c>
      <c r="C5671" t="s">
        <v>395</v>
      </c>
      <c r="D5671" t="s">
        <v>496</v>
      </c>
      <c r="E5671">
        <v>188</v>
      </c>
      <c r="F5671">
        <v>1066</v>
      </c>
      <c r="G5671">
        <v>1</v>
      </c>
    </row>
    <row r="5672" spans="1:7" x14ac:dyDescent="0.25">
      <c r="A5672" t="s">
        <v>5195</v>
      </c>
      <c r="B5672" t="s">
        <v>10205</v>
      </c>
      <c r="C5672" t="s">
        <v>395</v>
      </c>
      <c r="D5672" t="s">
        <v>496</v>
      </c>
      <c r="E5672">
        <v>114</v>
      </c>
      <c r="F5672">
        <v>2838</v>
      </c>
      <c r="G5672">
        <v>4.8</v>
      </c>
    </row>
    <row r="5673" spans="1:7" x14ac:dyDescent="0.25">
      <c r="A5673" t="s">
        <v>986</v>
      </c>
      <c r="B5673" t="s">
        <v>9303</v>
      </c>
      <c r="C5673" t="s">
        <v>395</v>
      </c>
      <c r="D5673" t="s">
        <v>496</v>
      </c>
      <c r="E5673">
        <v>458</v>
      </c>
      <c r="F5673">
        <v>4647</v>
      </c>
      <c r="G5673">
        <v>0.70000000000000007</v>
      </c>
    </row>
    <row r="5674" spans="1:7" x14ac:dyDescent="0.25">
      <c r="A5674" t="s">
        <v>5368</v>
      </c>
      <c r="B5674" t="s">
        <v>12125</v>
      </c>
      <c r="C5674" t="s">
        <v>395</v>
      </c>
      <c r="D5674" t="s">
        <v>496</v>
      </c>
      <c r="E5674">
        <v>195</v>
      </c>
      <c r="F5674">
        <v>2497</v>
      </c>
      <c r="G5674">
        <v>0.70000000000000007</v>
      </c>
    </row>
    <row r="5675" spans="1:7" x14ac:dyDescent="0.25">
      <c r="A5675" t="s">
        <v>11470</v>
      </c>
      <c r="B5675" t="s">
        <v>11469</v>
      </c>
      <c r="C5675" t="s">
        <v>395</v>
      </c>
      <c r="D5675" t="s">
        <v>496</v>
      </c>
      <c r="E5675">
        <v>147</v>
      </c>
      <c r="F5675">
        <v>1050</v>
      </c>
      <c r="G5675">
        <v>1.6</v>
      </c>
    </row>
    <row r="5676" spans="1:7" x14ac:dyDescent="0.25">
      <c r="A5676" t="s">
        <v>3252</v>
      </c>
      <c r="B5676" t="s">
        <v>10440</v>
      </c>
      <c r="C5676" t="s">
        <v>395</v>
      </c>
      <c r="D5676" t="s">
        <v>496</v>
      </c>
      <c r="E5676">
        <v>220</v>
      </c>
      <c r="F5676">
        <v>5859</v>
      </c>
      <c r="G5676">
        <v>5.2</v>
      </c>
    </row>
    <row r="5677" spans="1:7" x14ac:dyDescent="0.25">
      <c r="A5677" t="s">
        <v>5583</v>
      </c>
      <c r="B5677" t="s">
        <v>11920</v>
      </c>
      <c r="C5677" t="s">
        <v>395</v>
      </c>
      <c r="D5677" t="s">
        <v>496</v>
      </c>
      <c r="E5677">
        <v>131</v>
      </c>
      <c r="F5677">
        <v>1766</v>
      </c>
      <c r="G5677">
        <v>0.70000000000000007</v>
      </c>
    </row>
    <row r="5678" spans="1:7" x14ac:dyDescent="0.25">
      <c r="A5678" t="s">
        <v>4403</v>
      </c>
      <c r="B5678" t="s">
        <v>11954</v>
      </c>
      <c r="C5678" t="s">
        <v>395</v>
      </c>
      <c r="D5678" t="s">
        <v>496</v>
      </c>
      <c r="E5678">
        <v>282</v>
      </c>
      <c r="F5678">
        <v>5934</v>
      </c>
      <c r="G5678">
        <v>0.2</v>
      </c>
    </row>
    <row r="5679" spans="1:7" x14ac:dyDescent="0.25">
      <c r="A5679" t="s">
        <v>4076</v>
      </c>
      <c r="B5679" t="s">
        <v>4075</v>
      </c>
      <c r="C5679" t="s">
        <v>395</v>
      </c>
      <c r="D5679" t="s">
        <v>496</v>
      </c>
      <c r="E5679">
        <v>222</v>
      </c>
      <c r="F5679">
        <v>1696</v>
      </c>
      <c r="G5679">
        <v>0.60000000000000009</v>
      </c>
    </row>
    <row r="5680" spans="1:7" x14ac:dyDescent="0.25">
      <c r="A5680" t="s">
        <v>3628</v>
      </c>
      <c r="B5680" t="s">
        <v>6300</v>
      </c>
      <c r="C5680" t="s">
        <v>395</v>
      </c>
      <c r="D5680" t="s">
        <v>496</v>
      </c>
      <c r="E5680">
        <v>197</v>
      </c>
      <c r="F5680">
        <v>3871</v>
      </c>
      <c r="G5680">
        <v>2.4</v>
      </c>
    </row>
    <row r="5681" spans="1:7" x14ac:dyDescent="0.25">
      <c r="A5681" t="s">
        <v>10868</v>
      </c>
      <c r="B5681" t="s">
        <v>10867</v>
      </c>
      <c r="C5681" t="s">
        <v>399</v>
      </c>
      <c r="D5681" t="s">
        <v>480</v>
      </c>
      <c r="E5681">
        <v>412</v>
      </c>
      <c r="F5681">
        <v>1708</v>
      </c>
      <c r="G5681">
        <v>50.2</v>
      </c>
    </row>
    <row r="5682" spans="1:7" x14ac:dyDescent="0.25">
      <c r="A5682" t="s">
        <v>865</v>
      </c>
      <c r="B5682" t="s">
        <v>3901</v>
      </c>
      <c r="C5682" t="s">
        <v>399</v>
      </c>
      <c r="D5682" t="s">
        <v>480</v>
      </c>
      <c r="E5682">
        <v>388</v>
      </c>
      <c r="F5682">
        <v>925</v>
      </c>
      <c r="G5682">
        <v>6</v>
      </c>
    </row>
    <row r="5683" spans="1:7" x14ac:dyDescent="0.25">
      <c r="A5683" t="s">
        <v>7385</v>
      </c>
      <c r="B5683" t="s">
        <v>8240</v>
      </c>
      <c r="C5683" t="s">
        <v>399</v>
      </c>
      <c r="D5683" t="s">
        <v>480</v>
      </c>
      <c r="E5683">
        <v>615</v>
      </c>
      <c r="F5683">
        <v>1680</v>
      </c>
      <c r="G5683">
        <v>1.4</v>
      </c>
    </row>
    <row r="5684" spans="1:7" x14ac:dyDescent="0.25">
      <c r="A5684" t="s">
        <v>1566</v>
      </c>
      <c r="B5684" t="s">
        <v>1565</v>
      </c>
      <c r="C5684" t="s">
        <v>399</v>
      </c>
      <c r="D5684" t="s">
        <v>480</v>
      </c>
      <c r="E5684">
        <v>356</v>
      </c>
      <c r="F5684">
        <v>394</v>
      </c>
      <c r="G5684">
        <v>1.4</v>
      </c>
    </row>
    <row r="5685" spans="1:7" x14ac:dyDescent="0.25">
      <c r="A5685" t="s">
        <v>1912</v>
      </c>
      <c r="B5685" t="s">
        <v>11522</v>
      </c>
      <c r="C5685" t="s">
        <v>399</v>
      </c>
      <c r="D5685" t="s">
        <v>480</v>
      </c>
      <c r="E5685">
        <v>345</v>
      </c>
      <c r="F5685">
        <v>464</v>
      </c>
      <c r="G5685">
        <v>1</v>
      </c>
    </row>
    <row r="5686" spans="1:7" x14ac:dyDescent="0.25">
      <c r="A5686" t="s">
        <v>4319</v>
      </c>
      <c r="B5686" t="s">
        <v>9748</v>
      </c>
      <c r="C5686" t="s">
        <v>399</v>
      </c>
      <c r="D5686" t="s">
        <v>480</v>
      </c>
      <c r="E5686">
        <v>363</v>
      </c>
      <c r="F5686">
        <v>1358</v>
      </c>
      <c r="G5686">
        <v>2</v>
      </c>
    </row>
    <row r="5687" spans="1:7" x14ac:dyDescent="0.25">
      <c r="A5687" t="s">
        <v>1363</v>
      </c>
      <c r="B5687" t="s">
        <v>11133</v>
      </c>
      <c r="C5687" t="s">
        <v>399</v>
      </c>
      <c r="D5687" t="s">
        <v>480</v>
      </c>
      <c r="E5687">
        <v>355</v>
      </c>
      <c r="F5687">
        <v>501</v>
      </c>
      <c r="G5687">
        <v>1</v>
      </c>
    </row>
    <row r="5688" spans="1:7" x14ac:dyDescent="0.25">
      <c r="A5688" t="s">
        <v>9028</v>
      </c>
      <c r="B5688" t="s">
        <v>11378</v>
      </c>
      <c r="C5688" t="s">
        <v>399</v>
      </c>
      <c r="D5688" t="s">
        <v>480</v>
      </c>
      <c r="E5688">
        <v>381</v>
      </c>
      <c r="F5688">
        <v>488</v>
      </c>
      <c r="G5688">
        <v>1</v>
      </c>
    </row>
    <row r="5689" spans="1:7" x14ac:dyDescent="0.25">
      <c r="A5689" t="s">
        <v>8173</v>
      </c>
      <c r="B5689" t="s">
        <v>9304</v>
      </c>
      <c r="C5689" t="s">
        <v>399</v>
      </c>
      <c r="D5689" t="s">
        <v>480</v>
      </c>
      <c r="E5689">
        <v>521</v>
      </c>
      <c r="F5689">
        <v>1254</v>
      </c>
      <c r="G5689">
        <v>1.5</v>
      </c>
    </row>
    <row r="5690" spans="1:7" x14ac:dyDescent="0.25">
      <c r="A5690" t="s">
        <v>4286</v>
      </c>
      <c r="B5690" t="s">
        <v>8490</v>
      </c>
      <c r="C5690" t="s">
        <v>399</v>
      </c>
      <c r="D5690" t="s">
        <v>480</v>
      </c>
      <c r="E5690">
        <v>517</v>
      </c>
      <c r="F5690">
        <v>567</v>
      </c>
      <c r="G5690">
        <v>3.2</v>
      </c>
    </row>
    <row r="5691" spans="1:7" x14ac:dyDescent="0.25">
      <c r="A5691" t="s">
        <v>5299</v>
      </c>
      <c r="B5691" t="s">
        <v>12481</v>
      </c>
      <c r="C5691" t="s">
        <v>399</v>
      </c>
      <c r="D5691" t="s">
        <v>480</v>
      </c>
      <c r="E5691">
        <v>392</v>
      </c>
      <c r="F5691">
        <v>462</v>
      </c>
      <c r="G5691">
        <v>5.0999999999999996</v>
      </c>
    </row>
    <row r="5692" spans="1:7" x14ac:dyDescent="0.25">
      <c r="A5692" t="s">
        <v>9805</v>
      </c>
      <c r="B5692" t="s">
        <v>9804</v>
      </c>
      <c r="C5692" t="s">
        <v>399</v>
      </c>
      <c r="D5692" t="s">
        <v>480</v>
      </c>
      <c r="E5692">
        <v>429</v>
      </c>
      <c r="F5692">
        <v>941</v>
      </c>
      <c r="G5692">
        <v>1.1000000000000001</v>
      </c>
    </row>
    <row r="5693" spans="1:7" x14ac:dyDescent="0.25">
      <c r="A5693" t="s">
        <v>1972</v>
      </c>
      <c r="B5693" t="s">
        <v>3461</v>
      </c>
      <c r="C5693" t="s">
        <v>399</v>
      </c>
      <c r="D5693" t="s">
        <v>480</v>
      </c>
      <c r="E5693">
        <v>355</v>
      </c>
      <c r="F5693">
        <v>870</v>
      </c>
      <c r="G5693">
        <v>1.5</v>
      </c>
    </row>
    <row r="5694" spans="1:7" x14ac:dyDescent="0.25">
      <c r="A5694" t="s">
        <v>5071</v>
      </c>
      <c r="B5694" t="s">
        <v>5070</v>
      </c>
      <c r="C5694" t="s">
        <v>399</v>
      </c>
      <c r="D5694" t="s">
        <v>480</v>
      </c>
      <c r="E5694">
        <v>406</v>
      </c>
      <c r="F5694">
        <v>919</v>
      </c>
      <c r="G5694">
        <v>2.1</v>
      </c>
    </row>
    <row r="5695" spans="1:7" x14ac:dyDescent="0.25">
      <c r="A5695" t="s">
        <v>10791</v>
      </c>
      <c r="B5695" t="s">
        <v>10991</v>
      </c>
      <c r="C5695" t="s">
        <v>399</v>
      </c>
      <c r="D5695" t="s">
        <v>480</v>
      </c>
      <c r="E5695">
        <v>390</v>
      </c>
      <c r="F5695">
        <v>493</v>
      </c>
      <c r="G5695">
        <v>0.5</v>
      </c>
    </row>
    <row r="5696" spans="1:7" x14ac:dyDescent="0.25">
      <c r="A5696" t="s">
        <v>12205</v>
      </c>
      <c r="B5696" t="s">
        <v>12204</v>
      </c>
      <c r="C5696" t="s">
        <v>399</v>
      </c>
      <c r="D5696" t="s">
        <v>480</v>
      </c>
      <c r="E5696">
        <v>432</v>
      </c>
      <c r="F5696">
        <v>1265</v>
      </c>
      <c r="G5696">
        <v>0.8</v>
      </c>
    </row>
    <row r="5697" spans="1:7" x14ac:dyDescent="0.25">
      <c r="A5697" t="s">
        <v>11825</v>
      </c>
      <c r="B5697" t="s">
        <v>11824</v>
      </c>
      <c r="C5697" t="s">
        <v>399</v>
      </c>
      <c r="D5697" t="s">
        <v>480</v>
      </c>
      <c r="E5697">
        <v>397</v>
      </c>
      <c r="F5697">
        <v>755</v>
      </c>
      <c r="G5697">
        <v>0.8</v>
      </c>
    </row>
    <row r="5698" spans="1:7" x14ac:dyDescent="0.25">
      <c r="A5698" t="s">
        <v>697</v>
      </c>
      <c r="B5698" t="s">
        <v>7111</v>
      </c>
      <c r="C5698" t="s">
        <v>399</v>
      </c>
      <c r="D5698" t="s">
        <v>480</v>
      </c>
      <c r="E5698">
        <v>373</v>
      </c>
      <c r="F5698">
        <v>559</v>
      </c>
      <c r="G5698">
        <v>3.5</v>
      </c>
    </row>
    <row r="5699" spans="1:7" x14ac:dyDescent="0.25">
      <c r="A5699" t="s">
        <v>6370</v>
      </c>
      <c r="B5699" t="s">
        <v>6369</v>
      </c>
      <c r="C5699" t="s">
        <v>399</v>
      </c>
      <c r="D5699" t="s">
        <v>480</v>
      </c>
      <c r="E5699">
        <v>449</v>
      </c>
      <c r="F5699">
        <v>488</v>
      </c>
      <c r="G5699">
        <v>5</v>
      </c>
    </row>
    <row r="5700" spans="1:7" x14ac:dyDescent="0.25">
      <c r="A5700" t="s">
        <v>6891</v>
      </c>
      <c r="B5700" t="s">
        <v>6890</v>
      </c>
      <c r="C5700" t="s">
        <v>399</v>
      </c>
      <c r="D5700" t="s">
        <v>480</v>
      </c>
      <c r="E5700">
        <v>375</v>
      </c>
      <c r="F5700">
        <v>1522</v>
      </c>
      <c r="G5700">
        <v>3.1</v>
      </c>
    </row>
    <row r="5701" spans="1:7" x14ac:dyDescent="0.25">
      <c r="A5701" t="s">
        <v>3821</v>
      </c>
      <c r="B5701" t="s">
        <v>3820</v>
      </c>
      <c r="C5701" t="s">
        <v>399</v>
      </c>
      <c r="D5701" t="s">
        <v>480</v>
      </c>
      <c r="E5701">
        <v>365</v>
      </c>
      <c r="F5701">
        <v>875</v>
      </c>
      <c r="G5701">
        <v>2.7</v>
      </c>
    </row>
    <row r="5702" spans="1:7" x14ac:dyDescent="0.25">
      <c r="A5702" t="s">
        <v>1677</v>
      </c>
      <c r="B5702" t="s">
        <v>12179</v>
      </c>
      <c r="C5702" t="s">
        <v>399</v>
      </c>
      <c r="D5702" t="s">
        <v>480</v>
      </c>
      <c r="E5702">
        <v>367</v>
      </c>
      <c r="F5702">
        <v>473</v>
      </c>
      <c r="G5702">
        <v>4.9000000000000004</v>
      </c>
    </row>
    <row r="5703" spans="1:7" x14ac:dyDescent="0.25">
      <c r="A5703" t="s">
        <v>11534</v>
      </c>
      <c r="B5703" t="s">
        <v>11533</v>
      </c>
      <c r="C5703" t="s">
        <v>399</v>
      </c>
      <c r="D5703" t="s">
        <v>480</v>
      </c>
      <c r="E5703">
        <v>401</v>
      </c>
      <c r="F5703">
        <v>710</v>
      </c>
      <c r="G5703">
        <v>3.2</v>
      </c>
    </row>
    <row r="5704" spans="1:7" x14ac:dyDescent="0.25">
      <c r="A5704" t="s">
        <v>10468</v>
      </c>
      <c r="B5704" t="s">
        <v>6791</v>
      </c>
      <c r="C5704" t="s">
        <v>403</v>
      </c>
      <c r="D5704" t="s">
        <v>503</v>
      </c>
      <c r="E5704">
        <v>71</v>
      </c>
      <c r="F5704">
        <v>855</v>
      </c>
      <c r="G5704">
        <v>52.4</v>
      </c>
    </row>
    <row r="5705" spans="1:7" x14ac:dyDescent="0.25">
      <c r="A5705" t="s">
        <v>10254</v>
      </c>
      <c r="B5705" t="s">
        <v>10253</v>
      </c>
      <c r="C5705" t="s">
        <v>403</v>
      </c>
      <c r="D5705" t="s">
        <v>503</v>
      </c>
      <c r="E5705">
        <v>80</v>
      </c>
      <c r="F5705">
        <v>682</v>
      </c>
      <c r="G5705">
        <v>9.3000000000000007</v>
      </c>
    </row>
    <row r="5706" spans="1:7" x14ac:dyDescent="0.25">
      <c r="A5706" t="s">
        <v>9857</v>
      </c>
      <c r="B5706" t="s">
        <v>9856</v>
      </c>
      <c r="C5706" t="s">
        <v>403</v>
      </c>
      <c r="D5706" t="s">
        <v>503</v>
      </c>
      <c r="E5706">
        <v>81</v>
      </c>
      <c r="F5706">
        <v>453</v>
      </c>
      <c r="G5706">
        <v>14</v>
      </c>
    </row>
    <row r="5707" spans="1:7" x14ac:dyDescent="0.25">
      <c r="A5707" t="s">
        <v>9863</v>
      </c>
      <c r="B5707" t="s">
        <v>9862</v>
      </c>
      <c r="C5707" t="s">
        <v>403</v>
      </c>
      <c r="D5707" t="s">
        <v>503</v>
      </c>
      <c r="E5707">
        <v>80</v>
      </c>
      <c r="F5707">
        <v>1045</v>
      </c>
      <c r="G5707">
        <v>7.2</v>
      </c>
    </row>
    <row r="5708" spans="1:7" x14ac:dyDescent="0.25">
      <c r="A5708" t="s">
        <v>1359</v>
      </c>
      <c r="B5708" t="s">
        <v>9514</v>
      </c>
      <c r="C5708" t="s">
        <v>403</v>
      </c>
      <c r="D5708" t="s">
        <v>503</v>
      </c>
      <c r="E5708">
        <v>55</v>
      </c>
      <c r="F5708">
        <v>1104</v>
      </c>
      <c r="G5708">
        <v>42.5</v>
      </c>
    </row>
    <row r="5709" spans="1:7" x14ac:dyDescent="0.25">
      <c r="A5709" t="s">
        <v>7915</v>
      </c>
      <c r="B5709" t="s">
        <v>7914</v>
      </c>
      <c r="C5709" t="s">
        <v>403</v>
      </c>
      <c r="D5709" t="s">
        <v>503</v>
      </c>
      <c r="E5709">
        <v>118</v>
      </c>
      <c r="F5709">
        <v>1168</v>
      </c>
      <c r="G5709">
        <v>30.3</v>
      </c>
    </row>
    <row r="5710" spans="1:7" x14ac:dyDescent="0.25">
      <c r="A5710" t="s">
        <v>7485</v>
      </c>
      <c r="B5710" t="s">
        <v>7484</v>
      </c>
      <c r="C5710" t="s">
        <v>403</v>
      </c>
      <c r="D5710" t="s">
        <v>503</v>
      </c>
      <c r="E5710">
        <v>67</v>
      </c>
      <c r="F5710">
        <v>839</v>
      </c>
      <c r="G5710">
        <v>27.3</v>
      </c>
    </row>
    <row r="5711" spans="1:7" x14ac:dyDescent="0.25">
      <c r="A5711" t="s">
        <v>3120</v>
      </c>
      <c r="B5711" t="s">
        <v>7999</v>
      </c>
      <c r="C5711" t="s">
        <v>403</v>
      </c>
      <c r="D5711" t="s">
        <v>503</v>
      </c>
      <c r="E5711">
        <v>99</v>
      </c>
      <c r="F5711">
        <v>749</v>
      </c>
      <c r="G5711">
        <v>9.5</v>
      </c>
    </row>
    <row r="5712" spans="1:7" x14ac:dyDescent="0.25">
      <c r="A5712" t="s">
        <v>1684</v>
      </c>
      <c r="B5712" t="s">
        <v>6737</v>
      </c>
      <c r="C5712" t="s">
        <v>403</v>
      </c>
      <c r="D5712" t="s">
        <v>503</v>
      </c>
      <c r="E5712">
        <v>128</v>
      </c>
      <c r="F5712">
        <v>4601</v>
      </c>
      <c r="G5712">
        <v>22.2</v>
      </c>
    </row>
    <row r="5713" spans="1:7" x14ac:dyDescent="0.25">
      <c r="A5713" t="s">
        <v>11034</v>
      </c>
      <c r="B5713" t="s">
        <v>11033</v>
      </c>
      <c r="C5713" t="s">
        <v>403</v>
      </c>
      <c r="D5713" t="s">
        <v>503</v>
      </c>
      <c r="E5713">
        <v>60</v>
      </c>
      <c r="F5713">
        <v>486</v>
      </c>
      <c r="G5713">
        <v>21.3</v>
      </c>
    </row>
    <row r="5714" spans="1:7" x14ac:dyDescent="0.25">
      <c r="A5714" t="s">
        <v>2918</v>
      </c>
      <c r="B5714" t="s">
        <v>2917</v>
      </c>
      <c r="C5714" t="s">
        <v>403</v>
      </c>
      <c r="D5714" t="s">
        <v>503</v>
      </c>
      <c r="E5714">
        <v>54</v>
      </c>
      <c r="F5714">
        <v>615</v>
      </c>
      <c r="G5714">
        <v>31.6</v>
      </c>
    </row>
    <row r="5715" spans="1:7" x14ac:dyDescent="0.25">
      <c r="A5715" t="s">
        <v>11086</v>
      </c>
      <c r="B5715" t="s">
        <v>11085</v>
      </c>
      <c r="C5715" t="s">
        <v>403</v>
      </c>
      <c r="D5715" t="s">
        <v>503</v>
      </c>
      <c r="E5715">
        <v>74</v>
      </c>
      <c r="F5715">
        <v>630</v>
      </c>
      <c r="G5715">
        <v>9.4</v>
      </c>
    </row>
    <row r="5716" spans="1:7" x14ac:dyDescent="0.25">
      <c r="A5716" t="s">
        <v>1888</v>
      </c>
      <c r="B5716" t="s">
        <v>7217</v>
      </c>
      <c r="C5716" t="s">
        <v>403</v>
      </c>
      <c r="D5716" t="s">
        <v>503</v>
      </c>
      <c r="E5716">
        <v>123</v>
      </c>
      <c r="F5716">
        <v>1192</v>
      </c>
      <c r="G5716">
        <v>20.8</v>
      </c>
    </row>
    <row r="5717" spans="1:7" x14ac:dyDescent="0.25">
      <c r="A5717" t="s">
        <v>9108</v>
      </c>
      <c r="B5717" t="s">
        <v>9107</v>
      </c>
      <c r="C5717" t="s">
        <v>403</v>
      </c>
      <c r="D5717" t="s">
        <v>503</v>
      </c>
      <c r="E5717">
        <v>69</v>
      </c>
      <c r="F5717">
        <v>861</v>
      </c>
      <c r="G5717">
        <v>30.6</v>
      </c>
    </row>
    <row r="5718" spans="1:7" x14ac:dyDescent="0.25">
      <c r="A5718" t="s">
        <v>9576</v>
      </c>
      <c r="B5718" t="s">
        <v>9575</v>
      </c>
      <c r="C5718" t="s">
        <v>403</v>
      </c>
      <c r="D5718" t="s">
        <v>503</v>
      </c>
      <c r="E5718">
        <v>61</v>
      </c>
      <c r="F5718">
        <v>1593</v>
      </c>
      <c r="G5718">
        <v>28.6</v>
      </c>
    </row>
    <row r="5719" spans="1:7" x14ac:dyDescent="0.25">
      <c r="A5719" t="s">
        <v>9174</v>
      </c>
      <c r="B5719" t="s">
        <v>9173</v>
      </c>
      <c r="C5719" t="s">
        <v>403</v>
      </c>
      <c r="D5719" t="s">
        <v>503</v>
      </c>
      <c r="E5719">
        <v>75</v>
      </c>
      <c r="F5719">
        <v>1460</v>
      </c>
      <c r="G5719">
        <v>22.7</v>
      </c>
    </row>
    <row r="5720" spans="1:7" x14ac:dyDescent="0.25">
      <c r="A5720" t="s">
        <v>7259</v>
      </c>
      <c r="B5720" t="s">
        <v>7258</v>
      </c>
      <c r="C5720" t="s">
        <v>403</v>
      </c>
      <c r="D5720" t="s">
        <v>503</v>
      </c>
      <c r="E5720">
        <v>70</v>
      </c>
      <c r="F5720">
        <v>1116</v>
      </c>
      <c r="G5720">
        <v>22.9</v>
      </c>
    </row>
    <row r="5721" spans="1:7" x14ac:dyDescent="0.25">
      <c r="A5721" t="s">
        <v>4093</v>
      </c>
      <c r="B5721" t="s">
        <v>4092</v>
      </c>
      <c r="C5721" t="s">
        <v>403</v>
      </c>
      <c r="D5721" t="s">
        <v>503</v>
      </c>
      <c r="E5721">
        <v>66</v>
      </c>
      <c r="F5721">
        <v>532</v>
      </c>
      <c r="G5721">
        <v>20.100000000000001</v>
      </c>
    </row>
    <row r="5722" spans="1:7" x14ac:dyDescent="0.25">
      <c r="A5722" t="s">
        <v>4539</v>
      </c>
      <c r="B5722" t="s">
        <v>4538</v>
      </c>
      <c r="C5722" t="s">
        <v>403</v>
      </c>
      <c r="D5722" t="s">
        <v>503</v>
      </c>
      <c r="E5722">
        <v>78</v>
      </c>
      <c r="F5722">
        <v>405</v>
      </c>
      <c r="G5722">
        <v>7.1</v>
      </c>
    </row>
    <row r="5723" spans="1:7" x14ac:dyDescent="0.25">
      <c r="A5723" t="s">
        <v>12387</v>
      </c>
      <c r="B5723" t="s">
        <v>12386</v>
      </c>
      <c r="C5723" t="s">
        <v>403</v>
      </c>
      <c r="D5723" t="s">
        <v>503</v>
      </c>
      <c r="E5723">
        <v>60</v>
      </c>
      <c r="F5723">
        <v>223</v>
      </c>
      <c r="G5723">
        <v>14.3</v>
      </c>
    </row>
    <row r="5724" spans="1:7" x14ac:dyDescent="0.25">
      <c r="A5724" t="s">
        <v>9743</v>
      </c>
      <c r="B5724" t="s">
        <v>9742</v>
      </c>
      <c r="C5724" t="s">
        <v>403</v>
      </c>
      <c r="D5724" t="s">
        <v>503</v>
      </c>
      <c r="E5724">
        <v>45</v>
      </c>
      <c r="F5724">
        <v>897</v>
      </c>
      <c r="G5724">
        <v>27.1</v>
      </c>
    </row>
    <row r="5725" spans="1:7" x14ac:dyDescent="0.25">
      <c r="A5725" t="s">
        <v>11455</v>
      </c>
      <c r="B5725" t="s">
        <v>11454</v>
      </c>
      <c r="C5725" t="s">
        <v>403</v>
      </c>
      <c r="D5725" t="s">
        <v>503</v>
      </c>
      <c r="E5725">
        <v>87</v>
      </c>
      <c r="F5725">
        <v>1176</v>
      </c>
      <c r="G5725">
        <v>8.1</v>
      </c>
    </row>
    <row r="5726" spans="1:7" x14ac:dyDescent="0.25">
      <c r="A5726" t="s">
        <v>894</v>
      </c>
      <c r="B5726" t="s">
        <v>893</v>
      </c>
      <c r="C5726" t="s">
        <v>403</v>
      </c>
      <c r="D5726" t="s">
        <v>503</v>
      </c>
      <c r="E5726">
        <v>68</v>
      </c>
      <c r="F5726">
        <v>238</v>
      </c>
      <c r="G5726">
        <v>10.4</v>
      </c>
    </row>
    <row r="5727" spans="1:7" x14ac:dyDescent="0.25">
      <c r="A5727" t="s">
        <v>8976</v>
      </c>
      <c r="B5727" t="s">
        <v>7877</v>
      </c>
      <c r="C5727" t="s">
        <v>403</v>
      </c>
      <c r="D5727" t="s">
        <v>503</v>
      </c>
      <c r="E5727">
        <v>81</v>
      </c>
      <c r="F5727">
        <v>940</v>
      </c>
      <c r="G5727">
        <v>40.5</v>
      </c>
    </row>
    <row r="5728" spans="1:7" x14ac:dyDescent="0.25">
      <c r="A5728" t="s">
        <v>3413</v>
      </c>
      <c r="B5728" t="s">
        <v>7505</v>
      </c>
      <c r="C5728" t="s">
        <v>403</v>
      </c>
      <c r="D5728" t="s">
        <v>503</v>
      </c>
      <c r="E5728">
        <v>103</v>
      </c>
      <c r="F5728">
        <v>331</v>
      </c>
      <c r="G5728">
        <v>6.7</v>
      </c>
    </row>
    <row r="5729" spans="1:7" x14ac:dyDescent="0.25">
      <c r="A5729" t="s">
        <v>10726</v>
      </c>
      <c r="B5729" t="s">
        <v>10725</v>
      </c>
      <c r="C5729" t="s">
        <v>403</v>
      </c>
      <c r="D5729" t="s">
        <v>503</v>
      </c>
      <c r="E5729">
        <v>79</v>
      </c>
      <c r="F5729">
        <v>911</v>
      </c>
      <c r="G5729">
        <v>5.3</v>
      </c>
    </row>
    <row r="5730" spans="1:7" x14ac:dyDescent="0.25">
      <c r="A5730" t="s">
        <v>3958</v>
      </c>
      <c r="B5730" t="s">
        <v>3957</v>
      </c>
      <c r="C5730" t="s">
        <v>403</v>
      </c>
      <c r="D5730" t="s">
        <v>503</v>
      </c>
      <c r="E5730">
        <v>76</v>
      </c>
      <c r="F5730">
        <v>994</v>
      </c>
      <c r="G5730">
        <v>28.9</v>
      </c>
    </row>
    <row r="5731" spans="1:7" x14ac:dyDescent="0.25">
      <c r="A5731" t="s">
        <v>12553</v>
      </c>
      <c r="B5731" t="s">
        <v>9013</v>
      </c>
      <c r="C5731" t="s">
        <v>403</v>
      </c>
      <c r="D5731" t="s">
        <v>503</v>
      </c>
      <c r="E5731">
        <v>104</v>
      </c>
      <c r="F5731">
        <v>1140</v>
      </c>
      <c r="G5731">
        <v>4.5</v>
      </c>
    </row>
    <row r="5732" spans="1:7" x14ac:dyDescent="0.25">
      <c r="A5732" t="s">
        <v>9364</v>
      </c>
      <c r="B5732" t="s">
        <v>7699</v>
      </c>
      <c r="C5732" t="s">
        <v>403</v>
      </c>
      <c r="D5732" t="s">
        <v>503</v>
      </c>
      <c r="E5732">
        <v>62</v>
      </c>
      <c r="F5732">
        <v>501</v>
      </c>
      <c r="G5732">
        <v>26.9</v>
      </c>
    </row>
    <row r="5733" spans="1:7" x14ac:dyDescent="0.25">
      <c r="A5733" t="s">
        <v>9146</v>
      </c>
      <c r="B5733" t="s">
        <v>11531</v>
      </c>
      <c r="C5733" t="s">
        <v>403</v>
      </c>
      <c r="D5733" t="s">
        <v>503</v>
      </c>
      <c r="E5733">
        <v>63</v>
      </c>
      <c r="F5733">
        <v>438</v>
      </c>
      <c r="G5733">
        <v>10.1</v>
      </c>
    </row>
    <row r="5734" spans="1:7" x14ac:dyDescent="0.25">
      <c r="A5734" t="s">
        <v>12637</v>
      </c>
      <c r="B5734" t="s">
        <v>12636</v>
      </c>
      <c r="C5734" t="s">
        <v>403</v>
      </c>
      <c r="D5734" t="s">
        <v>503</v>
      </c>
      <c r="E5734">
        <v>121</v>
      </c>
      <c r="F5734">
        <v>999</v>
      </c>
      <c r="G5734">
        <v>15.5</v>
      </c>
    </row>
    <row r="5735" spans="1:7" x14ac:dyDescent="0.25">
      <c r="A5735" t="s">
        <v>7311</v>
      </c>
      <c r="B5735" t="s">
        <v>7310</v>
      </c>
      <c r="C5735" t="s">
        <v>403</v>
      </c>
      <c r="D5735" t="s">
        <v>503</v>
      </c>
      <c r="E5735">
        <v>78</v>
      </c>
      <c r="F5735">
        <v>564</v>
      </c>
      <c r="G5735">
        <v>18.399999999999999</v>
      </c>
    </row>
    <row r="5736" spans="1:7" x14ac:dyDescent="0.25">
      <c r="A5736" t="s">
        <v>9801</v>
      </c>
      <c r="B5736" t="s">
        <v>9800</v>
      </c>
      <c r="C5736" t="s">
        <v>403</v>
      </c>
      <c r="D5736" t="s">
        <v>503</v>
      </c>
      <c r="E5736">
        <v>73</v>
      </c>
      <c r="F5736">
        <v>438</v>
      </c>
      <c r="G5736">
        <v>20.9</v>
      </c>
    </row>
    <row r="5737" spans="1:7" x14ac:dyDescent="0.25">
      <c r="A5737" t="s">
        <v>6975</v>
      </c>
      <c r="B5737" t="s">
        <v>9511</v>
      </c>
      <c r="C5737" t="s">
        <v>403</v>
      </c>
      <c r="D5737" t="s">
        <v>503</v>
      </c>
      <c r="E5737">
        <v>113</v>
      </c>
      <c r="F5737">
        <v>766</v>
      </c>
      <c r="G5737">
        <v>16.2</v>
      </c>
    </row>
    <row r="5738" spans="1:7" x14ac:dyDescent="0.25">
      <c r="A5738" t="s">
        <v>1827</v>
      </c>
      <c r="B5738" t="s">
        <v>6313</v>
      </c>
      <c r="C5738" t="s">
        <v>403</v>
      </c>
      <c r="D5738" t="s">
        <v>503</v>
      </c>
      <c r="E5738">
        <v>138</v>
      </c>
      <c r="F5738">
        <v>3071</v>
      </c>
      <c r="G5738">
        <v>9.8000000000000007</v>
      </c>
    </row>
    <row r="5739" spans="1:7" x14ac:dyDescent="0.25">
      <c r="A5739" t="s">
        <v>10908</v>
      </c>
      <c r="B5739" t="s">
        <v>4170</v>
      </c>
      <c r="C5739" t="s">
        <v>403</v>
      </c>
      <c r="D5739" t="s">
        <v>503</v>
      </c>
      <c r="E5739">
        <v>83</v>
      </c>
      <c r="F5739">
        <v>480</v>
      </c>
      <c r="G5739">
        <v>11.9</v>
      </c>
    </row>
    <row r="5740" spans="1:7" x14ac:dyDescent="0.25">
      <c r="A5740" t="s">
        <v>2989</v>
      </c>
      <c r="B5740" t="s">
        <v>10409</v>
      </c>
      <c r="C5740" t="s">
        <v>403</v>
      </c>
      <c r="D5740" t="s">
        <v>503</v>
      </c>
      <c r="E5740">
        <v>98</v>
      </c>
      <c r="F5740">
        <v>387</v>
      </c>
      <c r="G5740">
        <v>10.1</v>
      </c>
    </row>
    <row r="5741" spans="1:7" x14ac:dyDescent="0.25">
      <c r="A5741" t="s">
        <v>10423</v>
      </c>
      <c r="B5741" t="s">
        <v>10422</v>
      </c>
      <c r="C5741" t="s">
        <v>403</v>
      </c>
      <c r="D5741" t="s">
        <v>503</v>
      </c>
      <c r="E5741">
        <v>98</v>
      </c>
      <c r="F5741">
        <v>437</v>
      </c>
      <c r="G5741">
        <v>9.6</v>
      </c>
    </row>
    <row r="5742" spans="1:7" x14ac:dyDescent="0.25">
      <c r="A5742" t="s">
        <v>7720</v>
      </c>
      <c r="B5742" t="s">
        <v>11368</v>
      </c>
      <c r="C5742" t="s">
        <v>403</v>
      </c>
      <c r="D5742" t="s">
        <v>503</v>
      </c>
      <c r="E5742">
        <v>73</v>
      </c>
      <c r="F5742">
        <v>869</v>
      </c>
      <c r="G5742">
        <v>7.2</v>
      </c>
    </row>
    <row r="5743" spans="1:7" x14ac:dyDescent="0.25">
      <c r="A5743" t="s">
        <v>10189</v>
      </c>
      <c r="B5743" t="s">
        <v>10188</v>
      </c>
      <c r="C5743" t="s">
        <v>403</v>
      </c>
      <c r="D5743" t="s">
        <v>503</v>
      </c>
      <c r="E5743">
        <v>122</v>
      </c>
      <c r="F5743">
        <v>1674</v>
      </c>
      <c r="G5743">
        <v>7.8</v>
      </c>
    </row>
    <row r="5744" spans="1:7" x14ac:dyDescent="0.25">
      <c r="A5744" t="s">
        <v>2738</v>
      </c>
      <c r="B5744" t="s">
        <v>10209</v>
      </c>
      <c r="C5744" t="s">
        <v>403</v>
      </c>
      <c r="D5744" t="s">
        <v>503</v>
      </c>
      <c r="E5744">
        <v>162</v>
      </c>
      <c r="F5744">
        <v>1408</v>
      </c>
      <c r="G5744">
        <v>6.5</v>
      </c>
    </row>
    <row r="5745" spans="1:7" x14ac:dyDescent="0.25">
      <c r="A5745" t="s">
        <v>8952</v>
      </c>
      <c r="B5745" t="s">
        <v>8951</v>
      </c>
      <c r="C5745" t="s">
        <v>403</v>
      </c>
      <c r="D5745" t="s">
        <v>503</v>
      </c>
      <c r="E5745">
        <v>82</v>
      </c>
      <c r="F5745">
        <v>522</v>
      </c>
      <c r="G5745">
        <v>7.9</v>
      </c>
    </row>
    <row r="5746" spans="1:7" x14ac:dyDescent="0.25">
      <c r="A5746" t="s">
        <v>3537</v>
      </c>
      <c r="B5746" t="s">
        <v>3536</v>
      </c>
      <c r="C5746" t="s">
        <v>403</v>
      </c>
      <c r="D5746" t="s">
        <v>503</v>
      </c>
      <c r="E5746">
        <v>96</v>
      </c>
      <c r="F5746">
        <v>3368</v>
      </c>
      <c r="G5746">
        <v>4.7</v>
      </c>
    </row>
    <row r="5747" spans="1:7" x14ac:dyDescent="0.25">
      <c r="A5747" t="s">
        <v>4727</v>
      </c>
      <c r="B5747" t="s">
        <v>12160</v>
      </c>
      <c r="C5747" t="s">
        <v>403</v>
      </c>
      <c r="D5747" t="s">
        <v>503</v>
      </c>
      <c r="E5747">
        <v>95</v>
      </c>
      <c r="F5747">
        <v>770</v>
      </c>
      <c r="G5747">
        <v>5.6</v>
      </c>
    </row>
    <row r="5748" spans="1:7" x14ac:dyDescent="0.25">
      <c r="A5748" t="s">
        <v>11651</v>
      </c>
      <c r="B5748" t="s">
        <v>11650</v>
      </c>
      <c r="C5748" t="s">
        <v>403</v>
      </c>
      <c r="D5748" t="s">
        <v>503</v>
      </c>
      <c r="E5748">
        <v>74</v>
      </c>
      <c r="F5748">
        <v>398</v>
      </c>
      <c r="G5748">
        <v>5.3</v>
      </c>
    </row>
    <row r="5749" spans="1:7" x14ac:dyDescent="0.25">
      <c r="A5749" t="s">
        <v>6086</v>
      </c>
      <c r="B5749" t="s">
        <v>3291</v>
      </c>
      <c r="C5749" t="s">
        <v>403</v>
      </c>
      <c r="D5749" t="s">
        <v>503</v>
      </c>
      <c r="E5749">
        <v>115</v>
      </c>
      <c r="F5749">
        <v>1150</v>
      </c>
      <c r="G5749">
        <v>4.8</v>
      </c>
    </row>
    <row r="5750" spans="1:7" x14ac:dyDescent="0.25">
      <c r="A5750" t="s">
        <v>8565</v>
      </c>
      <c r="B5750" t="s">
        <v>12582</v>
      </c>
      <c r="C5750" t="s">
        <v>403</v>
      </c>
      <c r="D5750" t="s">
        <v>503</v>
      </c>
      <c r="E5750">
        <v>75</v>
      </c>
      <c r="F5750">
        <v>1115</v>
      </c>
      <c r="G5750">
        <v>13.3</v>
      </c>
    </row>
    <row r="5751" spans="1:7" x14ac:dyDescent="0.25">
      <c r="A5751" t="s">
        <v>10523</v>
      </c>
      <c r="B5751" t="s">
        <v>10522</v>
      </c>
      <c r="C5751" t="s">
        <v>403</v>
      </c>
      <c r="D5751" t="s">
        <v>503</v>
      </c>
      <c r="E5751">
        <v>85</v>
      </c>
      <c r="F5751">
        <v>606</v>
      </c>
      <c r="G5751">
        <v>7.2</v>
      </c>
    </row>
    <row r="5752" spans="1:7" x14ac:dyDescent="0.25">
      <c r="A5752" t="s">
        <v>2411</v>
      </c>
      <c r="B5752" t="s">
        <v>2410</v>
      </c>
      <c r="C5752" t="s">
        <v>403</v>
      </c>
      <c r="D5752" t="s">
        <v>503</v>
      </c>
      <c r="E5752">
        <v>63</v>
      </c>
      <c r="F5752">
        <v>247</v>
      </c>
      <c r="G5752">
        <v>9.1</v>
      </c>
    </row>
    <row r="5753" spans="1:7" x14ac:dyDescent="0.25">
      <c r="A5753" t="s">
        <v>8697</v>
      </c>
      <c r="B5753" t="s">
        <v>5340</v>
      </c>
      <c r="C5753" t="s">
        <v>403</v>
      </c>
      <c r="D5753" t="s">
        <v>503</v>
      </c>
      <c r="E5753">
        <v>136</v>
      </c>
      <c r="F5753">
        <v>969</v>
      </c>
      <c r="G5753">
        <v>4.8</v>
      </c>
    </row>
    <row r="5754" spans="1:7" x14ac:dyDescent="0.25">
      <c r="A5754" t="s">
        <v>4931</v>
      </c>
      <c r="B5754" t="s">
        <v>4807</v>
      </c>
      <c r="C5754" t="s">
        <v>403</v>
      </c>
      <c r="D5754" t="s">
        <v>503</v>
      </c>
      <c r="E5754">
        <v>115</v>
      </c>
      <c r="F5754">
        <v>1421</v>
      </c>
      <c r="G5754">
        <v>6.3</v>
      </c>
    </row>
    <row r="5755" spans="1:7" x14ac:dyDescent="0.25">
      <c r="A5755" t="s">
        <v>1846</v>
      </c>
      <c r="B5755" t="s">
        <v>6221</v>
      </c>
      <c r="C5755" t="s">
        <v>403</v>
      </c>
      <c r="D5755" t="s">
        <v>503</v>
      </c>
      <c r="E5755">
        <v>117</v>
      </c>
      <c r="F5755">
        <v>453</v>
      </c>
      <c r="G5755">
        <v>4</v>
      </c>
    </row>
    <row r="5756" spans="1:7" x14ac:dyDescent="0.25">
      <c r="A5756" t="s">
        <v>8797</v>
      </c>
      <c r="B5756" t="s">
        <v>8796</v>
      </c>
      <c r="C5756" t="s">
        <v>403</v>
      </c>
      <c r="D5756" t="s">
        <v>503</v>
      </c>
      <c r="E5756">
        <v>74</v>
      </c>
      <c r="F5756">
        <v>700</v>
      </c>
      <c r="G5756">
        <v>37.1</v>
      </c>
    </row>
    <row r="5757" spans="1:7" x14ac:dyDescent="0.25">
      <c r="A5757" t="s">
        <v>11095</v>
      </c>
      <c r="B5757" t="s">
        <v>11094</v>
      </c>
      <c r="C5757" t="s">
        <v>403</v>
      </c>
      <c r="D5757" t="s">
        <v>503</v>
      </c>
      <c r="E5757">
        <v>79</v>
      </c>
      <c r="F5757">
        <v>1138</v>
      </c>
      <c r="G5757">
        <v>7.3</v>
      </c>
    </row>
    <row r="5758" spans="1:7" x14ac:dyDescent="0.25">
      <c r="A5758" t="s">
        <v>1098</v>
      </c>
      <c r="B5758" t="s">
        <v>1097</v>
      </c>
      <c r="C5758" t="s">
        <v>403</v>
      </c>
      <c r="D5758" t="s">
        <v>503</v>
      </c>
      <c r="E5758">
        <v>116</v>
      </c>
      <c r="F5758">
        <v>355</v>
      </c>
      <c r="G5758">
        <v>7.2</v>
      </c>
    </row>
    <row r="5759" spans="1:7" x14ac:dyDescent="0.25">
      <c r="A5759" t="s">
        <v>1010</v>
      </c>
      <c r="B5759" t="s">
        <v>1206</v>
      </c>
      <c r="C5759" t="s">
        <v>403</v>
      </c>
      <c r="D5759" t="s">
        <v>503</v>
      </c>
      <c r="E5759">
        <v>86</v>
      </c>
      <c r="F5759">
        <v>655</v>
      </c>
      <c r="G5759">
        <v>4.8</v>
      </c>
    </row>
    <row r="5760" spans="1:7" x14ac:dyDescent="0.25">
      <c r="A5760" t="s">
        <v>1991</v>
      </c>
      <c r="B5760" t="s">
        <v>1990</v>
      </c>
      <c r="C5760" t="s">
        <v>403</v>
      </c>
      <c r="D5760" t="s">
        <v>503</v>
      </c>
      <c r="E5760">
        <v>134</v>
      </c>
      <c r="F5760">
        <v>1118</v>
      </c>
      <c r="G5760">
        <v>3.3</v>
      </c>
    </row>
    <row r="5761" spans="1:7" x14ac:dyDescent="0.25">
      <c r="A5761" t="s">
        <v>3976</v>
      </c>
      <c r="B5761" t="s">
        <v>739</v>
      </c>
      <c r="C5761" t="s">
        <v>403</v>
      </c>
      <c r="D5761" t="s">
        <v>503</v>
      </c>
      <c r="E5761">
        <v>77</v>
      </c>
      <c r="F5761">
        <v>672</v>
      </c>
      <c r="G5761">
        <v>8.3000000000000007</v>
      </c>
    </row>
    <row r="5762" spans="1:7" x14ac:dyDescent="0.25">
      <c r="A5762" t="s">
        <v>5953</v>
      </c>
      <c r="B5762" t="s">
        <v>9477</v>
      </c>
      <c r="C5762" t="s">
        <v>403</v>
      </c>
      <c r="D5762" t="s">
        <v>503</v>
      </c>
      <c r="E5762">
        <v>129</v>
      </c>
      <c r="F5762">
        <v>2729</v>
      </c>
      <c r="G5762">
        <v>3.2</v>
      </c>
    </row>
    <row r="5763" spans="1:7" x14ac:dyDescent="0.25">
      <c r="A5763" t="s">
        <v>9053</v>
      </c>
      <c r="B5763" t="s">
        <v>9052</v>
      </c>
      <c r="C5763" t="s">
        <v>403</v>
      </c>
      <c r="D5763" t="s">
        <v>503</v>
      </c>
      <c r="E5763">
        <v>138</v>
      </c>
      <c r="F5763">
        <v>2579</v>
      </c>
      <c r="G5763">
        <v>3.6</v>
      </c>
    </row>
    <row r="5764" spans="1:7" x14ac:dyDescent="0.25">
      <c r="A5764" t="s">
        <v>7158</v>
      </c>
      <c r="B5764" t="s">
        <v>9427</v>
      </c>
      <c r="C5764" t="s">
        <v>403</v>
      </c>
      <c r="D5764" t="s">
        <v>503</v>
      </c>
      <c r="E5764">
        <v>101</v>
      </c>
      <c r="F5764">
        <v>1293</v>
      </c>
      <c r="G5764">
        <v>3.2</v>
      </c>
    </row>
    <row r="5765" spans="1:7" x14ac:dyDescent="0.25">
      <c r="A5765" t="s">
        <v>919</v>
      </c>
      <c r="B5765" t="s">
        <v>3386</v>
      </c>
      <c r="C5765" t="s">
        <v>403</v>
      </c>
      <c r="D5765" t="s">
        <v>503</v>
      </c>
      <c r="E5765">
        <v>127</v>
      </c>
      <c r="F5765">
        <v>1368</v>
      </c>
      <c r="G5765">
        <v>1.8</v>
      </c>
    </row>
    <row r="5766" spans="1:7" x14ac:dyDescent="0.25">
      <c r="A5766" t="s">
        <v>8475</v>
      </c>
      <c r="B5766" t="s">
        <v>4885</v>
      </c>
      <c r="C5766" t="s">
        <v>403</v>
      </c>
      <c r="D5766" t="s">
        <v>503</v>
      </c>
      <c r="E5766">
        <v>74</v>
      </c>
      <c r="F5766">
        <v>936</v>
      </c>
      <c r="G5766">
        <v>34.1</v>
      </c>
    </row>
    <row r="5767" spans="1:7" x14ac:dyDescent="0.25">
      <c r="A5767" t="s">
        <v>3331</v>
      </c>
      <c r="B5767" t="s">
        <v>3330</v>
      </c>
      <c r="C5767" t="s">
        <v>403</v>
      </c>
      <c r="D5767" t="s">
        <v>503</v>
      </c>
      <c r="E5767">
        <v>64</v>
      </c>
      <c r="F5767">
        <v>684</v>
      </c>
      <c r="G5767">
        <v>2.6</v>
      </c>
    </row>
    <row r="5768" spans="1:7" x14ac:dyDescent="0.25">
      <c r="A5768" t="s">
        <v>3187</v>
      </c>
      <c r="B5768" t="s">
        <v>6666</v>
      </c>
      <c r="C5768" t="s">
        <v>403</v>
      </c>
      <c r="D5768" t="s">
        <v>503</v>
      </c>
      <c r="E5768">
        <v>104</v>
      </c>
      <c r="F5768">
        <v>2148</v>
      </c>
      <c r="G5768">
        <v>2.7</v>
      </c>
    </row>
    <row r="5769" spans="1:7" x14ac:dyDescent="0.25">
      <c r="A5769" t="s">
        <v>9004</v>
      </c>
      <c r="B5769" t="s">
        <v>9003</v>
      </c>
      <c r="C5769" t="s">
        <v>403</v>
      </c>
      <c r="D5769" t="s">
        <v>503</v>
      </c>
      <c r="E5769">
        <v>111</v>
      </c>
      <c r="F5769">
        <v>582</v>
      </c>
      <c r="G5769">
        <v>1.1000000000000001</v>
      </c>
    </row>
    <row r="5770" spans="1:7" x14ac:dyDescent="0.25">
      <c r="A5770" t="s">
        <v>4069</v>
      </c>
      <c r="B5770" t="s">
        <v>4068</v>
      </c>
      <c r="C5770" t="s">
        <v>403</v>
      </c>
      <c r="D5770" t="s">
        <v>503</v>
      </c>
      <c r="E5770">
        <v>143</v>
      </c>
      <c r="F5770">
        <v>1159</v>
      </c>
      <c r="G5770">
        <v>1.9</v>
      </c>
    </row>
    <row r="5771" spans="1:7" x14ac:dyDescent="0.25">
      <c r="A5771" t="s">
        <v>6464</v>
      </c>
      <c r="B5771" t="s">
        <v>11955</v>
      </c>
      <c r="C5771" t="s">
        <v>403</v>
      </c>
      <c r="D5771" t="s">
        <v>503</v>
      </c>
      <c r="E5771">
        <v>111</v>
      </c>
      <c r="F5771">
        <v>1646</v>
      </c>
      <c r="G5771">
        <v>2.8</v>
      </c>
    </row>
    <row r="5772" spans="1:7" x14ac:dyDescent="0.25">
      <c r="A5772" t="s">
        <v>5240</v>
      </c>
      <c r="B5772" t="s">
        <v>5239</v>
      </c>
      <c r="C5772" t="s">
        <v>403</v>
      </c>
      <c r="D5772" t="s">
        <v>503</v>
      </c>
      <c r="E5772">
        <v>76</v>
      </c>
      <c r="F5772">
        <v>1230</v>
      </c>
      <c r="G5772">
        <v>6.5</v>
      </c>
    </row>
    <row r="5773" spans="1:7" x14ac:dyDescent="0.25">
      <c r="A5773" t="s">
        <v>1819</v>
      </c>
      <c r="B5773" t="s">
        <v>1818</v>
      </c>
      <c r="C5773" t="s">
        <v>403</v>
      </c>
      <c r="D5773" t="s">
        <v>503</v>
      </c>
      <c r="E5773">
        <v>68</v>
      </c>
      <c r="F5773">
        <v>1157</v>
      </c>
      <c r="G5773">
        <v>2.8</v>
      </c>
    </row>
    <row r="5774" spans="1:7" x14ac:dyDescent="0.25">
      <c r="A5774" t="s">
        <v>3635</v>
      </c>
      <c r="B5774" t="s">
        <v>3634</v>
      </c>
      <c r="C5774" t="s">
        <v>403</v>
      </c>
      <c r="D5774" t="s">
        <v>503</v>
      </c>
      <c r="E5774">
        <v>135</v>
      </c>
      <c r="F5774">
        <v>2899</v>
      </c>
      <c r="G5774">
        <v>1.1000000000000001</v>
      </c>
    </row>
    <row r="5775" spans="1:7" x14ac:dyDescent="0.25">
      <c r="A5775" t="s">
        <v>8940</v>
      </c>
      <c r="B5775" t="s">
        <v>8939</v>
      </c>
      <c r="C5775" t="s">
        <v>403</v>
      </c>
      <c r="D5775" t="s">
        <v>503</v>
      </c>
      <c r="E5775">
        <v>103</v>
      </c>
      <c r="F5775">
        <v>814</v>
      </c>
      <c r="G5775">
        <v>3.7</v>
      </c>
    </row>
    <row r="5776" spans="1:7" x14ac:dyDescent="0.25">
      <c r="A5776" t="s">
        <v>7899</v>
      </c>
      <c r="B5776" t="s">
        <v>7898</v>
      </c>
      <c r="C5776" t="s">
        <v>403</v>
      </c>
      <c r="D5776" t="s">
        <v>503</v>
      </c>
      <c r="E5776">
        <v>70</v>
      </c>
      <c r="F5776">
        <v>658</v>
      </c>
      <c r="G5776">
        <v>25.3</v>
      </c>
    </row>
    <row r="5777" spans="1:7" x14ac:dyDescent="0.25">
      <c r="A5777" t="s">
        <v>10944</v>
      </c>
      <c r="B5777" t="s">
        <v>10943</v>
      </c>
      <c r="C5777" t="s">
        <v>403</v>
      </c>
      <c r="D5777" t="s">
        <v>503</v>
      </c>
      <c r="E5777">
        <v>78</v>
      </c>
      <c r="F5777">
        <v>1613</v>
      </c>
      <c r="G5777">
        <v>2.4</v>
      </c>
    </row>
    <row r="5778" spans="1:7" x14ac:dyDescent="0.25">
      <c r="A5778" t="s">
        <v>11127</v>
      </c>
      <c r="B5778" t="s">
        <v>11126</v>
      </c>
      <c r="C5778" t="s">
        <v>403</v>
      </c>
      <c r="D5778" t="s">
        <v>503</v>
      </c>
      <c r="E5778">
        <v>110</v>
      </c>
      <c r="F5778">
        <v>1621</v>
      </c>
      <c r="G5778">
        <v>3.1</v>
      </c>
    </row>
    <row r="5779" spans="1:7" x14ac:dyDescent="0.25">
      <c r="A5779" t="s">
        <v>3546</v>
      </c>
      <c r="B5779" t="s">
        <v>3545</v>
      </c>
      <c r="C5779" t="s">
        <v>403</v>
      </c>
      <c r="D5779" t="s">
        <v>503</v>
      </c>
      <c r="E5779">
        <v>76</v>
      </c>
      <c r="F5779">
        <v>1144</v>
      </c>
      <c r="G5779">
        <v>4.5999999999999996</v>
      </c>
    </row>
    <row r="5780" spans="1:7" x14ac:dyDescent="0.25">
      <c r="A5780" t="s">
        <v>4724</v>
      </c>
      <c r="B5780" t="s">
        <v>4723</v>
      </c>
      <c r="C5780" t="s">
        <v>403</v>
      </c>
      <c r="D5780" t="s">
        <v>503</v>
      </c>
      <c r="E5780">
        <v>85</v>
      </c>
      <c r="F5780">
        <v>1153</v>
      </c>
      <c r="G5780">
        <v>1.4</v>
      </c>
    </row>
    <row r="5781" spans="1:7" x14ac:dyDescent="0.25">
      <c r="A5781" t="s">
        <v>8045</v>
      </c>
      <c r="B5781" t="s">
        <v>8044</v>
      </c>
      <c r="C5781" t="s">
        <v>403</v>
      </c>
      <c r="D5781" t="s">
        <v>503</v>
      </c>
      <c r="E5781">
        <v>83</v>
      </c>
      <c r="F5781">
        <v>721</v>
      </c>
      <c r="G5781">
        <v>1.9</v>
      </c>
    </row>
    <row r="5782" spans="1:7" x14ac:dyDescent="0.25">
      <c r="A5782" t="s">
        <v>4470</v>
      </c>
      <c r="B5782" t="s">
        <v>4469</v>
      </c>
      <c r="C5782" t="s">
        <v>403</v>
      </c>
      <c r="D5782" t="s">
        <v>503</v>
      </c>
      <c r="E5782">
        <v>68</v>
      </c>
      <c r="F5782">
        <v>362</v>
      </c>
      <c r="G5782">
        <v>12.4</v>
      </c>
    </row>
    <row r="5783" spans="1:7" x14ac:dyDescent="0.25">
      <c r="A5783" t="s">
        <v>3498</v>
      </c>
      <c r="B5783" t="s">
        <v>3497</v>
      </c>
      <c r="C5783" t="s">
        <v>403</v>
      </c>
      <c r="D5783" t="s">
        <v>503</v>
      </c>
      <c r="E5783">
        <v>141</v>
      </c>
      <c r="F5783">
        <v>1935</v>
      </c>
      <c r="G5783">
        <v>0.70000000000000007</v>
      </c>
    </row>
    <row r="5784" spans="1:7" x14ac:dyDescent="0.25">
      <c r="A5784" t="s">
        <v>5134</v>
      </c>
      <c r="B5784" t="s">
        <v>2571</v>
      </c>
      <c r="C5784" t="s">
        <v>403</v>
      </c>
      <c r="D5784" t="s">
        <v>503</v>
      </c>
      <c r="E5784">
        <v>109</v>
      </c>
      <c r="F5784">
        <v>2093</v>
      </c>
      <c r="G5784">
        <v>0.60000000000000009</v>
      </c>
    </row>
    <row r="5785" spans="1:7" x14ac:dyDescent="0.25">
      <c r="A5785" t="s">
        <v>6050</v>
      </c>
      <c r="B5785" t="s">
        <v>6049</v>
      </c>
      <c r="C5785" t="s">
        <v>403</v>
      </c>
      <c r="D5785" t="s">
        <v>503</v>
      </c>
      <c r="E5785">
        <v>128</v>
      </c>
      <c r="F5785">
        <v>879</v>
      </c>
      <c r="G5785">
        <v>0.70000000000000007</v>
      </c>
    </row>
    <row r="5786" spans="1:7" x14ac:dyDescent="0.25">
      <c r="A5786" t="s">
        <v>7137</v>
      </c>
      <c r="B5786" t="s">
        <v>7136</v>
      </c>
      <c r="C5786" t="s">
        <v>403</v>
      </c>
      <c r="D5786" t="s">
        <v>503</v>
      </c>
      <c r="E5786">
        <v>123</v>
      </c>
      <c r="F5786">
        <v>441</v>
      </c>
      <c r="G5786">
        <v>0.30000000000000004</v>
      </c>
    </row>
    <row r="5787" spans="1:7" x14ac:dyDescent="0.25">
      <c r="A5787" t="s">
        <v>8042</v>
      </c>
      <c r="B5787" t="s">
        <v>8041</v>
      </c>
      <c r="C5787" t="s">
        <v>403</v>
      </c>
      <c r="D5787" t="s">
        <v>503</v>
      </c>
      <c r="E5787">
        <v>141</v>
      </c>
      <c r="F5787">
        <v>828</v>
      </c>
      <c r="G5787">
        <v>0.4</v>
      </c>
    </row>
    <row r="5788" spans="1:7" x14ac:dyDescent="0.25">
      <c r="A5788" t="s">
        <v>7235</v>
      </c>
      <c r="B5788" t="s">
        <v>10643</v>
      </c>
      <c r="C5788" t="s">
        <v>403</v>
      </c>
      <c r="D5788" t="s">
        <v>503</v>
      </c>
      <c r="E5788">
        <v>154</v>
      </c>
      <c r="F5788">
        <v>543</v>
      </c>
      <c r="G5788">
        <v>24.7</v>
      </c>
    </row>
    <row r="5789" spans="1:7" x14ac:dyDescent="0.25">
      <c r="A5789" t="s">
        <v>4067</v>
      </c>
      <c r="B5789" t="s">
        <v>4066</v>
      </c>
      <c r="C5789" t="s">
        <v>1017</v>
      </c>
      <c r="D5789" t="s">
        <v>503</v>
      </c>
      <c r="E5789">
        <v>43</v>
      </c>
      <c r="F5789">
        <v>1223</v>
      </c>
      <c r="G5789">
        <v>90</v>
      </c>
    </row>
    <row r="5790" spans="1:7" x14ac:dyDescent="0.25">
      <c r="A5790" t="s">
        <v>7952</v>
      </c>
      <c r="B5790" t="s">
        <v>7951</v>
      </c>
      <c r="C5790" t="s">
        <v>1017</v>
      </c>
      <c r="D5790" t="s">
        <v>503</v>
      </c>
      <c r="E5790">
        <v>33</v>
      </c>
      <c r="F5790">
        <v>615</v>
      </c>
      <c r="G5790">
        <v>113.1</v>
      </c>
    </row>
    <row r="5791" spans="1:7" x14ac:dyDescent="0.25">
      <c r="A5791" t="s">
        <v>11589</v>
      </c>
      <c r="B5791" t="s">
        <v>11588</v>
      </c>
      <c r="C5791" t="s">
        <v>1017</v>
      </c>
      <c r="D5791" t="s">
        <v>503</v>
      </c>
      <c r="E5791">
        <v>30</v>
      </c>
      <c r="F5791">
        <v>308</v>
      </c>
      <c r="G5791">
        <v>58.2</v>
      </c>
    </row>
    <row r="5792" spans="1:7" x14ac:dyDescent="0.25">
      <c r="A5792" t="s">
        <v>7512</v>
      </c>
      <c r="B5792" t="s">
        <v>7511</v>
      </c>
      <c r="C5792" t="s">
        <v>1017</v>
      </c>
      <c r="D5792" t="s">
        <v>503</v>
      </c>
      <c r="E5792">
        <v>75</v>
      </c>
      <c r="F5792">
        <v>207</v>
      </c>
      <c r="G5792">
        <v>48.4</v>
      </c>
    </row>
    <row r="5793" spans="1:7" x14ac:dyDescent="0.25">
      <c r="A5793" t="s">
        <v>11746</v>
      </c>
      <c r="B5793" t="s">
        <v>11745</v>
      </c>
      <c r="C5793" t="s">
        <v>1017</v>
      </c>
      <c r="D5793" t="s">
        <v>503</v>
      </c>
      <c r="E5793">
        <v>46</v>
      </c>
      <c r="F5793">
        <v>424</v>
      </c>
      <c r="G5793">
        <v>64</v>
      </c>
    </row>
    <row r="5794" spans="1:7" x14ac:dyDescent="0.25">
      <c r="A5794" t="s">
        <v>7524</v>
      </c>
      <c r="B5794" t="s">
        <v>7523</v>
      </c>
      <c r="C5794" t="s">
        <v>1017</v>
      </c>
      <c r="D5794" t="s">
        <v>503</v>
      </c>
      <c r="E5794">
        <v>138</v>
      </c>
      <c r="F5794">
        <v>876</v>
      </c>
      <c r="G5794">
        <v>52.6</v>
      </c>
    </row>
    <row r="5795" spans="1:7" x14ac:dyDescent="0.25">
      <c r="A5795" t="s">
        <v>5801</v>
      </c>
      <c r="B5795" t="s">
        <v>5800</v>
      </c>
      <c r="C5795" t="s">
        <v>1017</v>
      </c>
      <c r="D5795" t="s">
        <v>503</v>
      </c>
      <c r="E5795">
        <v>72</v>
      </c>
      <c r="F5795">
        <v>379</v>
      </c>
      <c r="G5795">
        <v>46.1</v>
      </c>
    </row>
    <row r="5796" spans="1:7" x14ac:dyDescent="0.25">
      <c r="A5796" t="s">
        <v>11877</v>
      </c>
      <c r="B5796" t="s">
        <v>11876</v>
      </c>
      <c r="C5796" t="s">
        <v>1017</v>
      </c>
      <c r="D5796" t="s">
        <v>503</v>
      </c>
      <c r="E5796">
        <v>66</v>
      </c>
      <c r="F5796">
        <v>956</v>
      </c>
      <c r="G5796">
        <v>61.4</v>
      </c>
    </row>
    <row r="5797" spans="1:7" x14ac:dyDescent="0.25">
      <c r="A5797" t="s">
        <v>10995</v>
      </c>
      <c r="B5797" t="s">
        <v>10994</v>
      </c>
      <c r="C5797" t="s">
        <v>1017</v>
      </c>
      <c r="D5797" t="s">
        <v>503</v>
      </c>
      <c r="E5797">
        <v>61</v>
      </c>
      <c r="F5797">
        <v>155</v>
      </c>
      <c r="G5797">
        <v>26.5</v>
      </c>
    </row>
    <row r="5798" spans="1:7" x14ac:dyDescent="0.25">
      <c r="A5798" t="s">
        <v>1019</v>
      </c>
      <c r="B5798" t="s">
        <v>1018</v>
      </c>
      <c r="C5798" t="s">
        <v>1017</v>
      </c>
      <c r="D5798" t="s">
        <v>503</v>
      </c>
      <c r="E5798">
        <v>136</v>
      </c>
      <c r="F5798">
        <v>995</v>
      </c>
      <c r="G5798">
        <v>44.7</v>
      </c>
    </row>
    <row r="5799" spans="1:7" x14ac:dyDescent="0.25">
      <c r="A5799" t="s">
        <v>4848</v>
      </c>
      <c r="B5799" t="s">
        <v>4847</v>
      </c>
      <c r="C5799" t="s">
        <v>1017</v>
      </c>
      <c r="D5799" t="s">
        <v>503</v>
      </c>
      <c r="E5799">
        <v>32</v>
      </c>
      <c r="F5799">
        <v>371</v>
      </c>
      <c r="G5799">
        <v>60.5</v>
      </c>
    </row>
    <row r="5800" spans="1:7" x14ac:dyDescent="0.25">
      <c r="A5800" t="s">
        <v>11923</v>
      </c>
      <c r="B5800" t="s">
        <v>11922</v>
      </c>
      <c r="C5800" t="s">
        <v>1017</v>
      </c>
      <c r="D5800" t="s">
        <v>503</v>
      </c>
      <c r="E5800">
        <v>93</v>
      </c>
      <c r="F5800">
        <v>751</v>
      </c>
      <c r="G5800">
        <v>29.7</v>
      </c>
    </row>
    <row r="5801" spans="1:7" x14ac:dyDescent="0.25">
      <c r="A5801" t="s">
        <v>5853</v>
      </c>
      <c r="B5801" t="s">
        <v>5852</v>
      </c>
      <c r="C5801" t="s">
        <v>1017</v>
      </c>
      <c r="D5801" t="s">
        <v>503</v>
      </c>
      <c r="E5801">
        <v>86</v>
      </c>
      <c r="F5801">
        <v>418</v>
      </c>
      <c r="G5801">
        <v>38.5</v>
      </c>
    </row>
    <row r="5802" spans="1:7" x14ac:dyDescent="0.25">
      <c r="A5802" t="s">
        <v>6293</v>
      </c>
      <c r="B5802" t="s">
        <v>6292</v>
      </c>
      <c r="C5802" t="s">
        <v>1017</v>
      </c>
      <c r="D5802" t="s">
        <v>503</v>
      </c>
      <c r="E5802">
        <v>28</v>
      </c>
      <c r="F5802">
        <v>1163</v>
      </c>
      <c r="G5802">
        <v>41.4</v>
      </c>
    </row>
    <row r="5803" spans="1:7" x14ac:dyDescent="0.25">
      <c r="A5803" t="s">
        <v>7746</v>
      </c>
      <c r="B5803" t="s">
        <v>7745</v>
      </c>
      <c r="C5803" t="s">
        <v>1017</v>
      </c>
      <c r="D5803" t="s">
        <v>503</v>
      </c>
      <c r="E5803">
        <v>73</v>
      </c>
      <c r="F5803">
        <v>207</v>
      </c>
      <c r="G5803">
        <v>31</v>
      </c>
    </row>
    <row r="5804" spans="1:7" x14ac:dyDescent="0.25">
      <c r="A5804" t="s">
        <v>3484</v>
      </c>
      <c r="B5804" t="s">
        <v>3483</v>
      </c>
      <c r="C5804" t="s">
        <v>1017</v>
      </c>
      <c r="D5804" t="s">
        <v>503</v>
      </c>
      <c r="E5804">
        <v>41</v>
      </c>
      <c r="F5804">
        <v>178</v>
      </c>
      <c r="G5804">
        <v>27.1</v>
      </c>
    </row>
    <row r="5805" spans="1:7" x14ac:dyDescent="0.25">
      <c r="A5805" t="s">
        <v>4519</v>
      </c>
      <c r="B5805" t="s">
        <v>4518</v>
      </c>
      <c r="C5805" t="s">
        <v>1017</v>
      </c>
      <c r="D5805" t="s">
        <v>503</v>
      </c>
      <c r="E5805">
        <v>109</v>
      </c>
      <c r="F5805">
        <v>253</v>
      </c>
      <c r="G5805">
        <v>23.7</v>
      </c>
    </row>
    <row r="5806" spans="1:7" x14ac:dyDescent="0.25">
      <c r="A5806" t="s">
        <v>9598</v>
      </c>
      <c r="B5806" t="s">
        <v>9597</v>
      </c>
      <c r="C5806" t="s">
        <v>1017</v>
      </c>
      <c r="D5806" t="s">
        <v>503</v>
      </c>
      <c r="E5806">
        <v>36</v>
      </c>
      <c r="F5806">
        <v>193</v>
      </c>
      <c r="G5806">
        <v>28.2</v>
      </c>
    </row>
    <row r="5807" spans="1:7" x14ac:dyDescent="0.25">
      <c r="A5807" t="s">
        <v>9681</v>
      </c>
      <c r="B5807" t="s">
        <v>9680</v>
      </c>
      <c r="C5807" t="s">
        <v>1017</v>
      </c>
      <c r="D5807" t="s">
        <v>503</v>
      </c>
      <c r="E5807">
        <v>126</v>
      </c>
      <c r="F5807">
        <v>637</v>
      </c>
      <c r="G5807">
        <v>32.4</v>
      </c>
    </row>
    <row r="5808" spans="1:7" x14ac:dyDescent="0.25">
      <c r="A5808" t="s">
        <v>9796</v>
      </c>
      <c r="B5808" t="s">
        <v>9795</v>
      </c>
      <c r="C5808" t="s">
        <v>1017</v>
      </c>
      <c r="D5808" t="s">
        <v>503</v>
      </c>
      <c r="E5808">
        <v>30</v>
      </c>
      <c r="F5808">
        <v>241</v>
      </c>
      <c r="G5808">
        <v>63.4</v>
      </c>
    </row>
    <row r="5809" spans="1:7" x14ac:dyDescent="0.25">
      <c r="A5809" t="s">
        <v>2948</v>
      </c>
      <c r="B5809" t="s">
        <v>2947</v>
      </c>
      <c r="C5809" t="s">
        <v>1017</v>
      </c>
      <c r="D5809" t="s">
        <v>503</v>
      </c>
      <c r="E5809">
        <v>100</v>
      </c>
      <c r="F5809">
        <v>392</v>
      </c>
      <c r="G5809">
        <v>22.9</v>
      </c>
    </row>
    <row r="5810" spans="1:7" x14ac:dyDescent="0.25">
      <c r="A5810" t="s">
        <v>12618</v>
      </c>
      <c r="B5810" t="s">
        <v>4510</v>
      </c>
      <c r="C5810" t="s">
        <v>1017</v>
      </c>
      <c r="D5810" t="s">
        <v>503</v>
      </c>
      <c r="E5810">
        <v>101</v>
      </c>
      <c r="F5810">
        <v>293</v>
      </c>
      <c r="G5810">
        <v>32.4</v>
      </c>
    </row>
    <row r="5811" spans="1:7" x14ac:dyDescent="0.25">
      <c r="A5811" t="s">
        <v>9202</v>
      </c>
      <c r="B5811" t="s">
        <v>9148</v>
      </c>
      <c r="C5811" t="s">
        <v>1017</v>
      </c>
      <c r="D5811" t="s">
        <v>503</v>
      </c>
      <c r="E5811">
        <v>78</v>
      </c>
      <c r="F5811">
        <v>360</v>
      </c>
      <c r="G5811">
        <v>19.3</v>
      </c>
    </row>
    <row r="5812" spans="1:7" x14ac:dyDescent="0.25">
      <c r="A5812" t="s">
        <v>8056</v>
      </c>
      <c r="B5812" t="s">
        <v>8055</v>
      </c>
      <c r="C5812" t="s">
        <v>1017</v>
      </c>
      <c r="D5812" t="s">
        <v>503</v>
      </c>
      <c r="E5812">
        <v>55</v>
      </c>
      <c r="F5812">
        <v>186</v>
      </c>
      <c r="G5812">
        <v>19.8</v>
      </c>
    </row>
    <row r="5813" spans="1:7" x14ac:dyDescent="0.25">
      <c r="A5813" t="s">
        <v>10080</v>
      </c>
      <c r="B5813" t="s">
        <v>10079</v>
      </c>
      <c r="C5813" t="s">
        <v>1017</v>
      </c>
      <c r="D5813" t="s">
        <v>503</v>
      </c>
      <c r="E5813">
        <v>150</v>
      </c>
      <c r="F5813">
        <v>341</v>
      </c>
      <c r="G5813">
        <v>26.6</v>
      </c>
    </row>
    <row r="5814" spans="1:7" x14ac:dyDescent="0.25">
      <c r="A5814" t="s">
        <v>6893</v>
      </c>
      <c r="B5814" t="s">
        <v>6892</v>
      </c>
      <c r="C5814" t="s">
        <v>1017</v>
      </c>
      <c r="D5814" t="s">
        <v>503</v>
      </c>
      <c r="E5814">
        <v>116</v>
      </c>
      <c r="F5814">
        <v>357</v>
      </c>
      <c r="G5814">
        <v>18.600000000000001</v>
      </c>
    </row>
    <row r="5815" spans="1:7" x14ac:dyDescent="0.25">
      <c r="A5815" t="s">
        <v>9709</v>
      </c>
      <c r="B5815" t="s">
        <v>9708</v>
      </c>
      <c r="C5815" t="s">
        <v>1017</v>
      </c>
      <c r="D5815" t="s">
        <v>503</v>
      </c>
      <c r="E5815">
        <v>134</v>
      </c>
      <c r="F5815">
        <v>271</v>
      </c>
      <c r="G5815">
        <v>18.3</v>
      </c>
    </row>
    <row r="5816" spans="1:7" x14ac:dyDescent="0.25">
      <c r="A5816" t="s">
        <v>5692</v>
      </c>
      <c r="B5816" t="s">
        <v>5691</v>
      </c>
      <c r="C5816" t="s">
        <v>1017</v>
      </c>
      <c r="D5816" t="s">
        <v>503</v>
      </c>
      <c r="E5816">
        <v>27</v>
      </c>
      <c r="F5816">
        <v>319</v>
      </c>
      <c r="G5816">
        <v>24.9</v>
      </c>
    </row>
    <row r="5817" spans="1:7" x14ac:dyDescent="0.25">
      <c r="A5817" t="s">
        <v>6528</v>
      </c>
      <c r="B5817" t="s">
        <v>6527</v>
      </c>
      <c r="C5817" t="s">
        <v>1017</v>
      </c>
      <c r="D5817" t="s">
        <v>503</v>
      </c>
      <c r="E5817">
        <v>41</v>
      </c>
      <c r="F5817">
        <v>416</v>
      </c>
      <c r="G5817">
        <v>86.9</v>
      </c>
    </row>
    <row r="5818" spans="1:7" x14ac:dyDescent="0.25">
      <c r="A5818" t="s">
        <v>6160</v>
      </c>
      <c r="B5818" t="s">
        <v>6159</v>
      </c>
      <c r="C5818" t="s">
        <v>1017</v>
      </c>
      <c r="D5818" t="s">
        <v>503</v>
      </c>
      <c r="E5818">
        <v>136</v>
      </c>
      <c r="F5818">
        <v>369</v>
      </c>
      <c r="G5818">
        <v>10.7</v>
      </c>
    </row>
    <row r="5819" spans="1:7" x14ac:dyDescent="0.25">
      <c r="A5819" t="s">
        <v>5385</v>
      </c>
      <c r="B5819" t="s">
        <v>5384</v>
      </c>
      <c r="C5819" t="s">
        <v>1017</v>
      </c>
      <c r="D5819" t="s">
        <v>503</v>
      </c>
      <c r="E5819">
        <v>162</v>
      </c>
      <c r="F5819">
        <v>309</v>
      </c>
      <c r="G5819">
        <v>8.6</v>
      </c>
    </row>
    <row r="5820" spans="1:7" x14ac:dyDescent="0.25">
      <c r="A5820" t="s">
        <v>10220</v>
      </c>
      <c r="B5820" t="s">
        <v>10219</v>
      </c>
      <c r="C5820" t="s">
        <v>1017</v>
      </c>
      <c r="D5820" t="s">
        <v>503</v>
      </c>
      <c r="E5820">
        <v>152</v>
      </c>
      <c r="F5820">
        <v>348</v>
      </c>
      <c r="G5820">
        <v>1.7000000000000002</v>
      </c>
    </row>
    <row r="5821" spans="1:7" x14ac:dyDescent="0.25">
      <c r="A5821" t="s">
        <v>9865</v>
      </c>
      <c r="B5821" t="s">
        <v>9864</v>
      </c>
      <c r="C5821" t="s">
        <v>1017</v>
      </c>
      <c r="D5821" t="s">
        <v>503</v>
      </c>
      <c r="E5821">
        <v>77</v>
      </c>
      <c r="F5821">
        <v>1453</v>
      </c>
      <c r="G5821">
        <v>79.099999999999994</v>
      </c>
    </row>
    <row r="5822" spans="1:7" x14ac:dyDescent="0.25">
      <c r="A5822" t="s">
        <v>12475</v>
      </c>
      <c r="B5822" t="s">
        <v>12474</v>
      </c>
      <c r="C5822" t="s">
        <v>1017</v>
      </c>
      <c r="D5822" t="s">
        <v>503</v>
      </c>
      <c r="E5822">
        <v>31</v>
      </c>
      <c r="F5822">
        <v>482</v>
      </c>
      <c r="G5822">
        <v>81.599999999999994</v>
      </c>
    </row>
    <row r="5823" spans="1:7" x14ac:dyDescent="0.25">
      <c r="A5823" t="s">
        <v>12252</v>
      </c>
      <c r="B5823" t="s">
        <v>12251</v>
      </c>
      <c r="C5823" t="s">
        <v>1017</v>
      </c>
      <c r="D5823" t="s">
        <v>503</v>
      </c>
      <c r="E5823">
        <v>33</v>
      </c>
      <c r="F5823">
        <v>778</v>
      </c>
      <c r="G5823">
        <v>84.6</v>
      </c>
    </row>
    <row r="5824" spans="1:7" x14ac:dyDescent="0.25">
      <c r="A5824" t="s">
        <v>11239</v>
      </c>
      <c r="B5824" t="s">
        <v>11238</v>
      </c>
      <c r="C5824" t="s">
        <v>1017</v>
      </c>
      <c r="D5824" t="s">
        <v>503</v>
      </c>
      <c r="E5824">
        <v>45</v>
      </c>
      <c r="F5824">
        <v>318</v>
      </c>
      <c r="G5824">
        <v>44.9</v>
      </c>
    </row>
    <row r="5825" spans="1:7" x14ac:dyDescent="0.25">
      <c r="A5825" t="s">
        <v>9908</v>
      </c>
      <c r="B5825" t="s">
        <v>9907</v>
      </c>
      <c r="C5825" t="s">
        <v>705</v>
      </c>
      <c r="D5825" t="s">
        <v>503</v>
      </c>
      <c r="E5825">
        <v>48</v>
      </c>
      <c r="F5825">
        <v>674</v>
      </c>
      <c r="G5825">
        <v>48.5</v>
      </c>
    </row>
    <row r="5826" spans="1:7" x14ac:dyDescent="0.25">
      <c r="A5826" t="s">
        <v>7496</v>
      </c>
      <c r="B5826" t="s">
        <v>7495</v>
      </c>
      <c r="C5826" t="s">
        <v>705</v>
      </c>
      <c r="D5826" t="s">
        <v>503</v>
      </c>
      <c r="E5826">
        <v>91</v>
      </c>
      <c r="F5826">
        <v>890</v>
      </c>
      <c r="G5826">
        <v>103.2</v>
      </c>
    </row>
    <row r="5827" spans="1:7" x14ac:dyDescent="0.25">
      <c r="A5827" t="s">
        <v>7293</v>
      </c>
      <c r="B5827" t="s">
        <v>7292</v>
      </c>
      <c r="C5827" t="s">
        <v>705</v>
      </c>
      <c r="D5827" t="s">
        <v>503</v>
      </c>
      <c r="E5827">
        <v>78</v>
      </c>
      <c r="F5827">
        <v>592</v>
      </c>
      <c r="G5827">
        <v>40.9</v>
      </c>
    </row>
    <row r="5828" spans="1:7" x14ac:dyDescent="0.25">
      <c r="A5828" t="s">
        <v>11058</v>
      </c>
      <c r="B5828" t="s">
        <v>11057</v>
      </c>
      <c r="C5828" t="s">
        <v>705</v>
      </c>
      <c r="D5828" t="s">
        <v>503</v>
      </c>
      <c r="E5828">
        <v>37</v>
      </c>
      <c r="F5828">
        <v>750</v>
      </c>
      <c r="G5828">
        <v>37.700000000000003</v>
      </c>
    </row>
    <row r="5829" spans="1:7" x14ac:dyDescent="0.25">
      <c r="A5829" t="s">
        <v>1945</v>
      </c>
      <c r="B5829" t="s">
        <v>1944</v>
      </c>
      <c r="C5829" t="s">
        <v>705</v>
      </c>
      <c r="D5829" t="s">
        <v>503</v>
      </c>
      <c r="E5829">
        <v>69</v>
      </c>
      <c r="F5829">
        <v>503</v>
      </c>
      <c r="G5829">
        <v>39.299999999999997</v>
      </c>
    </row>
    <row r="5830" spans="1:7" x14ac:dyDescent="0.25">
      <c r="A5830" t="s">
        <v>11948</v>
      </c>
      <c r="B5830" t="s">
        <v>11947</v>
      </c>
      <c r="C5830" t="s">
        <v>705</v>
      </c>
      <c r="D5830" t="s">
        <v>503</v>
      </c>
      <c r="E5830">
        <v>54</v>
      </c>
      <c r="F5830">
        <v>547</v>
      </c>
      <c r="G5830">
        <v>53.4</v>
      </c>
    </row>
    <row r="5831" spans="1:7" x14ac:dyDescent="0.25">
      <c r="A5831" t="s">
        <v>3360</v>
      </c>
      <c r="B5831" t="s">
        <v>3359</v>
      </c>
      <c r="C5831" t="s">
        <v>705</v>
      </c>
      <c r="D5831" t="s">
        <v>503</v>
      </c>
      <c r="E5831">
        <v>46</v>
      </c>
      <c r="F5831">
        <v>812</v>
      </c>
      <c r="G5831">
        <v>51.1</v>
      </c>
    </row>
    <row r="5832" spans="1:7" x14ac:dyDescent="0.25">
      <c r="A5832" t="s">
        <v>8338</v>
      </c>
      <c r="B5832" t="s">
        <v>8337</v>
      </c>
      <c r="C5832" t="s">
        <v>705</v>
      </c>
      <c r="D5832" t="s">
        <v>503</v>
      </c>
      <c r="E5832">
        <v>87</v>
      </c>
      <c r="F5832">
        <v>1304</v>
      </c>
      <c r="G5832">
        <v>63.4</v>
      </c>
    </row>
    <row r="5833" spans="1:7" x14ac:dyDescent="0.25">
      <c r="A5833" t="s">
        <v>6027</v>
      </c>
      <c r="B5833" t="s">
        <v>6026</v>
      </c>
      <c r="C5833" t="s">
        <v>705</v>
      </c>
      <c r="D5833" t="s">
        <v>503</v>
      </c>
      <c r="E5833">
        <v>97</v>
      </c>
      <c r="F5833">
        <v>257</v>
      </c>
      <c r="G5833">
        <v>33.799999999999997</v>
      </c>
    </row>
    <row r="5834" spans="1:7" x14ac:dyDescent="0.25">
      <c r="A5834" t="s">
        <v>8987</v>
      </c>
      <c r="B5834" t="s">
        <v>8986</v>
      </c>
      <c r="C5834" t="s">
        <v>705</v>
      </c>
      <c r="D5834" t="s">
        <v>503</v>
      </c>
      <c r="E5834">
        <v>69</v>
      </c>
      <c r="F5834">
        <v>736</v>
      </c>
      <c r="G5834">
        <v>41.2</v>
      </c>
    </row>
    <row r="5835" spans="1:7" x14ac:dyDescent="0.25">
      <c r="A5835" t="s">
        <v>9586</v>
      </c>
      <c r="B5835" t="s">
        <v>2357</v>
      </c>
      <c r="C5835" t="s">
        <v>705</v>
      </c>
      <c r="D5835" t="s">
        <v>503</v>
      </c>
      <c r="E5835">
        <v>34</v>
      </c>
      <c r="F5835">
        <v>1238</v>
      </c>
      <c r="G5835">
        <v>105.7</v>
      </c>
    </row>
    <row r="5836" spans="1:7" x14ac:dyDescent="0.25">
      <c r="A5836" t="s">
        <v>2984</v>
      </c>
      <c r="B5836" t="s">
        <v>2983</v>
      </c>
      <c r="C5836" t="s">
        <v>705</v>
      </c>
      <c r="D5836" t="s">
        <v>503</v>
      </c>
      <c r="E5836">
        <v>70</v>
      </c>
      <c r="F5836">
        <v>699</v>
      </c>
      <c r="G5836">
        <v>38.799999999999997</v>
      </c>
    </row>
    <row r="5837" spans="1:7" x14ac:dyDescent="0.25">
      <c r="A5837" t="s">
        <v>7252</v>
      </c>
      <c r="B5837" t="s">
        <v>7251</v>
      </c>
      <c r="C5837" t="s">
        <v>705</v>
      </c>
      <c r="D5837" t="s">
        <v>503</v>
      </c>
      <c r="E5837">
        <v>101</v>
      </c>
      <c r="F5837">
        <v>345</v>
      </c>
      <c r="G5837">
        <v>25.8</v>
      </c>
    </row>
    <row r="5838" spans="1:7" x14ac:dyDescent="0.25">
      <c r="A5838" t="s">
        <v>4578</v>
      </c>
      <c r="B5838" t="s">
        <v>4577</v>
      </c>
      <c r="C5838" t="s">
        <v>705</v>
      </c>
      <c r="D5838" t="s">
        <v>503</v>
      </c>
      <c r="E5838">
        <v>43</v>
      </c>
      <c r="F5838">
        <v>539</v>
      </c>
      <c r="G5838">
        <v>34</v>
      </c>
    </row>
    <row r="5839" spans="1:7" x14ac:dyDescent="0.25">
      <c r="A5839" t="s">
        <v>11519</v>
      </c>
      <c r="B5839" t="s">
        <v>11518</v>
      </c>
      <c r="C5839" t="s">
        <v>705</v>
      </c>
      <c r="D5839" t="s">
        <v>503</v>
      </c>
      <c r="E5839">
        <v>64</v>
      </c>
      <c r="F5839">
        <v>403</v>
      </c>
      <c r="G5839">
        <v>28</v>
      </c>
    </row>
    <row r="5840" spans="1:7" x14ac:dyDescent="0.25">
      <c r="A5840" t="s">
        <v>6973</v>
      </c>
      <c r="B5840" t="s">
        <v>6972</v>
      </c>
      <c r="C5840" t="s">
        <v>705</v>
      </c>
      <c r="D5840" t="s">
        <v>503</v>
      </c>
      <c r="E5840">
        <v>117</v>
      </c>
      <c r="F5840">
        <v>125</v>
      </c>
      <c r="G5840">
        <v>22.4</v>
      </c>
    </row>
    <row r="5841" spans="1:7" x14ac:dyDescent="0.25">
      <c r="A5841" t="s">
        <v>11359</v>
      </c>
      <c r="B5841" t="s">
        <v>11358</v>
      </c>
      <c r="C5841" t="s">
        <v>705</v>
      </c>
      <c r="D5841" t="s">
        <v>503</v>
      </c>
      <c r="E5841">
        <v>56</v>
      </c>
      <c r="F5841">
        <v>730</v>
      </c>
      <c r="G5841">
        <v>50</v>
      </c>
    </row>
    <row r="5842" spans="1:7" x14ac:dyDescent="0.25">
      <c r="A5842" t="s">
        <v>10215</v>
      </c>
      <c r="B5842" t="s">
        <v>10214</v>
      </c>
      <c r="C5842" t="s">
        <v>705</v>
      </c>
      <c r="D5842" t="s">
        <v>503</v>
      </c>
      <c r="E5842">
        <v>81</v>
      </c>
      <c r="F5842">
        <v>2259</v>
      </c>
      <c r="G5842">
        <v>35</v>
      </c>
    </row>
    <row r="5843" spans="1:7" x14ac:dyDescent="0.25">
      <c r="A5843" t="s">
        <v>5382</v>
      </c>
      <c r="B5843" t="s">
        <v>5381</v>
      </c>
      <c r="C5843" t="s">
        <v>705</v>
      </c>
      <c r="D5843" t="s">
        <v>503</v>
      </c>
      <c r="E5843">
        <v>40</v>
      </c>
      <c r="F5843">
        <v>577</v>
      </c>
      <c r="G5843">
        <v>74.7</v>
      </c>
    </row>
    <row r="5844" spans="1:7" x14ac:dyDescent="0.25">
      <c r="A5844" t="s">
        <v>8795</v>
      </c>
      <c r="B5844" t="s">
        <v>8794</v>
      </c>
      <c r="C5844" t="s">
        <v>705</v>
      </c>
      <c r="D5844" t="s">
        <v>503</v>
      </c>
      <c r="E5844">
        <v>72</v>
      </c>
      <c r="F5844">
        <v>69</v>
      </c>
      <c r="G5844">
        <v>18.100000000000001</v>
      </c>
    </row>
    <row r="5845" spans="1:7" x14ac:dyDescent="0.25">
      <c r="A5845" t="s">
        <v>9412</v>
      </c>
      <c r="B5845" t="s">
        <v>9411</v>
      </c>
      <c r="C5845" t="s">
        <v>705</v>
      </c>
      <c r="D5845" t="s">
        <v>503</v>
      </c>
      <c r="E5845">
        <v>56</v>
      </c>
      <c r="F5845">
        <v>293</v>
      </c>
      <c r="G5845">
        <v>21.2</v>
      </c>
    </row>
    <row r="5846" spans="1:7" x14ac:dyDescent="0.25">
      <c r="A5846" t="s">
        <v>2713</v>
      </c>
      <c r="B5846" t="s">
        <v>2712</v>
      </c>
      <c r="C5846" t="s">
        <v>705</v>
      </c>
      <c r="D5846" t="s">
        <v>503</v>
      </c>
      <c r="E5846">
        <v>43</v>
      </c>
      <c r="F5846">
        <v>697</v>
      </c>
      <c r="G5846">
        <v>33.200000000000003</v>
      </c>
    </row>
    <row r="5847" spans="1:7" x14ac:dyDescent="0.25">
      <c r="A5847" t="s">
        <v>5685</v>
      </c>
      <c r="B5847" t="s">
        <v>5684</v>
      </c>
      <c r="C5847" t="s">
        <v>705</v>
      </c>
      <c r="D5847" t="s">
        <v>503</v>
      </c>
      <c r="E5847">
        <v>84</v>
      </c>
      <c r="F5847">
        <v>226</v>
      </c>
      <c r="G5847">
        <v>13.8</v>
      </c>
    </row>
    <row r="5848" spans="1:7" x14ac:dyDescent="0.25">
      <c r="A5848" t="s">
        <v>7629</v>
      </c>
      <c r="B5848" t="s">
        <v>7628</v>
      </c>
      <c r="C5848" t="s">
        <v>705</v>
      </c>
      <c r="D5848" t="s">
        <v>503</v>
      </c>
      <c r="E5848">
        <v>43</v>
      </c>
      <c r="F5848">
        <v>203</v>
      </c>
      <c r="G5848">
        <v>14.3</v>
      </c>
    </row>
    <row r="5849" spans="1:7" x14ac:dyDescent="0.25">
      <c r="A5849" t="s">
        <v>4960</v>
      </c>
      <c r="B5849" t="s">
        <v>4959</v>
      </c>
      <c r="C5849" t="s">
        <v>705</v>
      </c>
      <c r="D5849" t="s">
        <v>503</v>
      </c>
      <c r="E5849">
        <v>65</v>
      </c>
      <c r="F5849">
        <v>341</v>
      </c>
      <c r="G5849">
        <v>20.3</v>
      </c>
    </row>
    <row r="5850" spans="1:7" x14ac:dyDescent="0.25">
      <c r="A5850" t="s">
        <v>10685</v>
      </c>
      <c r="B5850" t="s">
        <v>10684</v>
      </c>
      <c r="C5850" t="s">
        <v>705</v>
      </c>
      <c r="D5850" t="s">
        <v>503</v>
      </c>
      <c r="E5850">
        <v>102</v>
      </c>
      <c r="F5850">
        <v>541</v>
      </c>
      <c r="G5850">
        <v>24.7</v>
      </c>
    </row>
    <row r="5851" spans="1:7" x14ac:dyDescent="0.25">
      <c r="A5851" t="s">
        <v>8725</v>
      </c>
      <c r="B5851" t="s">
        <v>8724</v>
      </c>
      <c r="C5851" t="s">
        <v>705</v>
      </c>
      <c r="D5851" t="s">
        <v>503</v>
      </c>
      <c r="E5851">
        <v>50</v>
      </c>
      <c r="F5851">
        <v>345</v>
      </c>
      <c r="G5851">
        <v>28.3</v>
      </c>
    </row>
    <row r="5852" spans="1:7" x14ac:dyDescent="0.25">
      <c r="A5852" t="s">
        <v>3549</v>
      </c>
      <c r="B5852" t="s">
        <v>3548</v>
      </c>
      <c r="C5852" t="s">
        <v>705</v>
      </c>
      <c r="D5852" t="s">
        <v>503</v>
      </c>
      <c r="E5852">
        <v>103</v>
      </c>
      <c r="F5852">
        <v>395</v>
      </c>
      <c r="G5852">
        <v>30</v>
      </c>
    </row>
    <row r="5853" spans="1:7" x14ac:dyDescent="0.25">
      <c r="A5853" t="s">
        <v>5443</v>
      </c>
      <c r="B5853" t="s">
        <v>5442</v>
      </c>
      <c r="C5853" t="s">
        <v>705</v>
      </c>
      <c r="D5853" t="s">
        <v>503</v>
      </c>
      <c r="E5853">
        <v>35</v>
      </c>
      <c r="F5853">
        <v>426</v>
      </c>
      <c r="G5853">
        <v>46.5</v>
      </c>
    </row>
    <row r="5854" spans="1:7" x14ac:dyDescent="0.25">
      <c r="A5854" t="s">
        <v>12625</v>
      </c>
      <c r="B5854" t="s">
        <v>12624</v>
      </c>
      <c r="C5854" t="s">
        <v>705</v>
      </c>
      <c r="D5854" t="s">
        <v>503</v>
      </c>
      <c r="E5854">
        <v>87</v>
      </c>
      <c r="F5854">
        <v>368</v>
      </c>
      <c r="G5854">
        <v>6.3</v>
      </c>
    </row>
    <row r="5855" spans="1:7" x14ac:dyDescent="0.25">
      <c r="A5855" t="s">
        <v>707</v>
      </c>
      <c r="B5855" t="s">
        <v>706</v>
      </c>
      <c r="C5855" t="s">
        <v>705</v>
      </c>
      <c r="D5855" t="s">
        <v>503</v>
      </c>
      <c r="E5855">
        <v>65</v>
      </c>
      <c r="F5855">
        <v>1042</v>
      </c>
      <c r="G5855">
        <v>35.700000000000003</v>
      </c>
    </row>
    <row r="5856" spans="1:7" x14ac:dyDescent="0.25">
      <c r="A5856" t="s">
        <v>11886</v>
      </c>
      <c r="B5856" t="s">
        <v>11885</v>
      </c>
      <c r="C5856" t="s">
        <v>705</v>
      </c>
      <c r="D5856" t="s">
        <v>503</v>
      </c>
      <c r="E5856">
        <v>43</v>
      </c>
      <c r="F5856">
        <v>232</v>
      </c>
      <c r="G5856">
        <v>12.8</v>
      </c>
    </row>
    <row r="5857" spans="1:7" x14ac:dyDescent="0.25">
      <c r="A5857" t="s">
        <v>7309</v>
      </c>
      <c r="B5857" t="s">
        <v>7308</v>
      </c>
      <c r="C5857" t="s">
        <v>705</v>
      </c>
      <c r="D5857" t="s">
        <v>503</v>
      </c>
      <c r="E5857">
        <v>42</v>
      </c>
      <c r="F5857">
        <v>388</v>
      </c>
      <c r="G5857">
        <v>10.5</v>
      </c>
    </row>
    <row r="5858" spans="1:7" x14ac:dyDescent="0.25">
      <c r="A5858" t="s">
        <v>11346</v>
      </c>
      <c r="B5858" t="s">
        <v>11345</v>
      </c>
      <c r="C5858" t="s">
        <v>705</v>
      </c>
      <c r="D5858" t="s">
        <v>503</v>
      </c>
      <c r="E5858">
        <v>27</v>
      </c>
      <c r="F5858">
        <v>174</v>
      </c>
      <c r="G5858">
        <v>7</v>
      </c>
    </row>
    <row r="5859" spans="1:7" x14ac:dyDescent="0.25">
      <c r="A5859" t="s">
        <v>8638</v>
      </c>
      <c r="B5859" t="s">
        <v>8637</v>
      </c>
      <c r="C5859" t="s">
        <v>705</v>
      </c>
      <c r="D5859" t="s">
        <v>503</v>
      </c>
      <c r="E5859">
        <v>40</v>
      </c>
      <c r="F5859">
        <v>166</v>
      </c>
      <c r="G5859">
        <v>6.4</v>
      </c>
    </row>
    <row r="5860" spans="1:7" x14ac:dyDescent="0.25">
      <c r="A5860" t="s">
        <v>9745</v>
      </c>
      <c r="B5860" t="s">
        <v>9744</v>
      </c>
      <c r="C5860" t="s">
        <v>705</v>
      </c>
      <c r="D5860" t="s">
        <v>503</v>
      </c>
      <c r="E5860">
        <v>95</v>
      </c>
      <c r="F5860">
        <v>419</v>
      </c>
      <c r="G5860">
        <v>4.7</v>
      </c>
    </row>
    <row r="5861" spans="1:7" x14ac:dyDescent="0.25">
      <c r="A5861" t="s">
        <v>5873</v>
      </c>
      <c r="B5861" t="s">
        <v>5872</v>
      </c>
      <c r="C5861" t="s">
        <v>705</v>
      </c>
      <c r="D5861" t="s">
        <v>503</v>
      </c>
      <c r="E5861">
        <v>53</v>
      </c>
      <c r="F5861">
        <v>504</v>
      </c>
      <c r="G5861">
        <v>52.2</v>
      </c>
    </row>
    <row r="5862" spans="1:7" x14ac:dyDescent="0.25">
      <c r="A5862" t="s">
        <v>2230</v>
      </c>
      <c r="B5862" t="s">
        <v>2229</v>
      </c>
      <c r="C5862" t="s">
        <v>705</v>
      </c>
      <c r="D5862" t="s">
        <v>503</v>
      </c>
      <c r="E5862">
        <v>54</v>
      </c>
      <c r="F5862">
        <v>1614</v>
      </c>
      <c r="G5862">
        <v>82.5</v>
      </c>
    </row>
    <row r="5863" spans="1:7" x14ac:dyDescent="0.25">
      <c r="A5863" t="s">
        <v>6566</v>
      </c>
      <c r="B5863" t="s">
        <v>6565</v>
      </c>
      <c r="C5863" t="s">
        <v>705</v>
      </c>
      <c r="D5863" t="s">
        <v>503</v>
      </c>
      <c r="E5863">
        <v>46</v>
      </c>
      <c r="F5863">
        <v>778</v>
      </c>
      <c r="G5863">
        <v>66.7</v>
      </c>
    </row>
    <row r="5864" spans="1:7" x14ac:dyDescent="0.25">
      <c r="A5864" t="s">
        <v>10603</v>
      </c>
      <c r="B5864" t="s">
        <v>10602</v>
      </c>
      <c r="C5864" t="s">
        <v>705</v>
      </c>
      <c r="D5864" t="s">
        <v>503</v>
      </c>
      <c r="E5864">
        <v>38</v>
      </c>
      <c r="F5864">
        <v>459</v>
      </c>
      <c r="G5864">
        <v>53.8</v>
      </c>
    </row>
    <row r="5865" spans="1:7" x14ac:dyDescent="0.25">
      <c r="A5865" t="s">
        <v>9966</v>
      </c>
      <c r="B5865" t="s">
        <v>9965</v>
      </c>
      <c r="C5865" t="s">
        <v>1147</v>
      </c>
      <c r="D5865" t="s">
        <v>503</v>
      </c>
      <c r="E5865">
        <v>39</v>
      </c>
      <c r="F5865">
        <v>1144</v>
      </c>
      <c r="G5865">
        <v>89.4</v>
      </c>
    </row>
    <row r="5866" spans="1:7" x14ac:dyDescent="0.25">
      <c r="A5866" t="s">
        <v>10299</v>
      </c>
      <c r="B5866" t="s">
        <v>10298</v>
      </c>
      <c r="C5866" t="s">
        <v>1147</v>
      </c>
      <c r="D5866" t="s">
        <v>503</v>
      </c>
      <c r="E5866">
        <v>39</v>
      </c>
      <c r="F5866">
        <v>1123</v>
      </c>
      <c r="G5866">
        <v>75.3</v>
      </c>
    </row>
    <row r="5867" spans="1:7" x14ac:dyDescent="0.25">
      <c r="A5867" t="s">
        <v>9317</v>
      </c>
      <c r="B5867" t="s">
        <v>9316</v>
      </c>
      <c r="C5867" t="s">
        <v>1147</v>
      </c>
      <c r="D5867" t="s">
        <v>503</v>
      </c>
      <c r="E5867">
        <v>70</v>
      </c>
      <c r="F5867">
        <v>232</v>
      </c>
      <c r="G5867">
        <v>19.5</v>
      </c>
    </row>
    <row r="5868" spans="1:7" x14ac:dyDescent="0.25">
      <c r="A5868" t="s">
        <v>2054</v>
      </c>
      <c r="B5868" t="s">
        <v>2053</v>
      </c>
      <c r="C5868" t="s">
        <v>1147</v>
      </c>
      <c r="D5868" t="s">
        <v>503</v>
      </c>
      <c r="E5868">
        <v>77</v>
      </c>
      <c r="F5868">
        <v>557</v>
      </c>
      <c r="G5868">
        <v>53.3</v>
      </c>
    </row>
    <row r="5869" spans="1:7" x14ac:dyDescent="0.25">
      <c r="A5869" t="s">
        <v>11153</v>
      </c>
      <c r="B5869" t="s">
        <v>11152</v>
      </c>
      <c r="C5869" t="s">
        <v>1147</v>
      </c>
      <c r="D5869" t="s">
        <v>503</v>
      </c>
      <c r="E5869">
        <v>63</v>
      </c>
      <c r="F5869">
        <v>279</v>
      </c>
      <c r="G5869">
        <v>31</v>
      </c>
    </row>
    <row r="5870" spans="1:7" x14ac:dyDescent="0.25">
      <c r="A5870" t="s">
        <v>1995</v>
      </c>
      <c r="B5870" t="s">
        <v>1994</v>
      </c>
      <c r="C5870" t="s">
        <v>1147</v>
      </c>
      <c r="D5870" t="s">
        <v>503</v>
      </c>
      <c r="E5870">
        <v>32</v>
      </c>
      <c r="F5870">
        <v>368</v>
      </c>
      <c r="G5870">
        <v>44.3</v>
      </c>
    </row>
    <row r="5871" spans="1:7" x14ac:dyDescent="0.25">
      <c r="A5871" t="s">
        <v>11682</v>
      </c>
      <c r="B5871" t="s">
        <v>11681</v>
      </c>
      <c r="C5871" t="s">
        <v>1147</v>
      </c>
      <c r="D5871" t="s">
        <v>503</v>
      </c>
      <c r="E5871">
        <v>82</v>
      </c>
      <c r="F5871">
        <v>419</v>
      </c>
      <c r="G5871">
        <v>5.6</v>
      </c>
    </row>
    <row r="5872" spans="1:7" x14ac:dyDescent="0.25">
      <c r="A5872" t="s">
        <v>11000</v>
      </c>
      <c r="B5872" t="s">
        <v>10999</v>
      </c>
      <c r="C5872" t="s">
        <v>1147</v>
      </c>
      <c r="D5872" t="s">
        <v>503</v>
      </c>
      <c r="E5872">
        <v>50</v>
      </c>
      <c r="F5872">
        <v>90</v>
      </c>
      <c r="G5872">
        <v>22.6</v>
      </c>
    </row>
    <row r="5873" spans="1:7" x14ac:dyDescent="0.25">
      <c r="A5873" t="s">
        <v>12421</v>
      </c>
      <c r="B5873" t="s">
        <v>12420</v>
      </c>
      <c r="C5873" t="s">
        <v>1147</v>
      </c>
      <c r="D5873" t="s">
        <v>503</v>
      </c>
      <c r="E5873">
        <v>46</v>
      </c>
      <c r="F5873">
        <v>396</v>
      </c>
      <c r="G5873">
        <v>32.200000000000003</v>
      </c>
    </row>
    <row r="5874" spans="1:7" x14ac:dyDescent="0.25">
      <c r="A5874" t="s">
        <v>11017</v>
      </c>
      <c r="B5874" t="s">
        <v>11016</v>
      </c>
      <c r="C5874" t="s">
        <v>1147</v>
      </c>
      <c r="D5874" t="s">
        <v>503</v>
      </c>
      <c r="E5874">
        <v>47</v>
      </c>
      <c r="F5874">
        <v>804</v>
      </c>
      <c r="G5874">
        <v>31</v>
      </c>
    </row>
    <row r="5875" spans="1:7" x14ac:dyDescent="0.25">
      <c r="A5875" t="s">
        <v>9614</v>
      </c>
      <c r="B5875" t="s">
        <v>9613</v>
      </c>
      <c r="C5875" t="s">
        <v>1147</v>
      </c>
      <c r="D5875" t="s">
        <v>503</v>
      </c>
      <c r="E5875">
        <v>44</v>
      </c>
      <c r="F5875">
        <v>612</v>
      </c>
      <c r="G5875">
        <v>57.3</v>
      </c>
    </row>
    <row r="5876" spans="1:7" x14ac:dyDescent="0.25">
      <c r="A5876" t="s">
        <v>9893</v>
      </c>
      <c r="B5876" t="s">
        <v>9892</v>
      </c>
      <c r="C5876" t="s">
        <v>1147</v>
      </c>
      <c r="D5876" t="s">
        <v>503</v>
      </c>
      <c r="E5876">
        <v>43</v>
      </c>
      <c r="F5876">
        <v>183</v>
      </c>
      <c r="G5876">
        <v>28.8</v>
      </c>
    </row>
    <row r="5877" spans="1:7" x14ac:dyDescent="0.25">
      <c r="A5877" t="s">
        <v>11424</v>
      </c>
      <c r="B5877" t="s">
        <v>11423</v>
      </c>
      <c r="C5877" t="s">
        <v>1147</v>
      </c>
      <c r="D5877" t="s">
        <v>503</v>
      </c>
      <c r="E5877">
        <v>62</v>
      </c>
      <c r="F5877">
        <v>278</v>
      </c>
      <c r="G5877">
        <v>27.8</v>
      </c>
    </row>
    <row r="5878" spans="1:7" x14ac:dyDescent="0.25">
      <c r="A5878" t="s">
        <v>4260</v>
      </c>
      <c r="B5878" t="s">
        <v>4259</v>
      </c>
      <c r="C5878" t="s">
        <v>1147</v>
      </c>
      <c r="D5878" t="s">
        <v>503</v>
      </c>
      <c r="E5878">
        <v>80</v>
      </c>
      <c r="F5878">
        <v>390</v>
      </c>
      <c r="G5878">
        <v>29.8</v>
      </c>
    </row>
    <row r="5879" spans="1:7" x14ac:dyDescent="0.25">
      <c r="A5879" t="s">
        <v>6744</v>
      </c>
      <c r="B5879" t="s">
        <v>6743</v>
      </c>
      <c r="C5879" t="s">
        <v>1147</v>
      </c>
      <c r="D5879" t="s">
        <v>503</v>
      </c>
      <c r="E5879">
        <v>60</v>
      </c>
      <c r="F5879">
        <v>117</v>
      </c>
      <c r="G5879">
        <v>17.5</v>
      </c>
    </row>
    <row r="5880" spans="1:7" x14ac:dyDescent="0.25">
      <c r="A5880" t="s">
        <v>10328</v>
      </c>
      <c r="B5880" t="s">
        <v>2389</v>
      </c>
      <c r="C5880" t="s">
        <v>1147</v>
      </c>
      <c r="D5880" t="s">
        <v>503</v>
      </c>
      <c r="E5880">
        <v>69</v>
      </c>
      <c r="F5880">
        <v>355</v>
      </c>
      <c r="G5880">
        <v>25.4</v>
      </c>
    </row>
    <row r="5881" spans="1:7" x14ac:dyDescent="0.25">
      <c r="A5881" t="s">
        <v>11135</v>
      </c>
      <c r="B5881" t="s">
        <v>11134</v>
      </c>
      <c r="C5881" t="s">
        <v>1147</v>
      </c>
      <c r="D5881" t="s">
        <v>503</v>
      </c>
      <c r="E5881">
        <v>81</v>
      </c>
      <c r="F5881">
        <v>155</v>
      </c>
      <c r="G5881">
        <v>26.4</v>
      </c>
    </row>
    <row r="5882" spans="1:7" x14ac:dyDescent="0.25">
      <c r="A5882" t="s">
        <v>1149</v>
      </c>
      <c r="B5882" t="s">
        <v>1148</v>
      </c>
      <c r="C5882" t="s">
        <v>1147</v>
      </c>
      <c r="D5882" t="s">
        <v>503</v>
      </c>
      <c r="E5882">
        <v>60</v>
      </c>
      <c r="F5882">
        <v>848</v>
      </c>
      <c r="G5882">
        <v>18.5</v>
      </c>
    </row>
    <row r="5883" spans="1:7" x14ac:dyDescent="0.25">
      <c r="A5883" t="s">
        <v>7170</v>
      </c>
      <c r="B5883" t="s">
        <v>7169</v>
      </c>
      <c r="C5883" t="s">
        <v>1147</v>
      </c>
      <c r="D5883" t="s">
        <v>503</v>
      </c>
      <c r="E5883">
        <v>55</v>
      </c>
      <c r="F5883">
        <v>191</v>
      </c>
      <c r="G5883">
        <v>48.7</v>
      </c>
    </row>
    <row r="5884" spans="1:7" x14ac:dyDescent="0.25">
      <c r="A5884" t="s">
        <v>12371</v>
      </c>
      <c r="B5884" t="s">
        <v>12370</v>
      </c>
      <c r="C5884" t="s">
        <v>1147</v>
      </c>
      <c r="D5884" t="s">
        <v>503</v>
      </c>
      <c r="E5884">
        <v>66</v>
      </c>
      <c r="F5884">
        <v>667</v>
      </c>
      <c r="G5884">
        <v>20.9</v>
      </c>
    </row>
    <row r="5885" spans="1:7" x14ac:dyDescent="0.25">
      <c r="A5885" t="s">
        <v>4794</v>
      </c>
      <c r="B5885" t="s">
        <v>4793</v>
      </c>
      <c r="C5885" t="s">
        <v>1147</v>
      </c>
      <c r="D5885" t="s">
        <v>503</v>
      </c>
      <c r="E5885">
        <v>76</v>
      </c>
      <c r="F5885">
        <v>644</v>
      </c>
      <c r="G5885">
        <v>29.5</v>
      </c>
    </row>
    <row r="5886" spans="1:7" x14ac:dyDescent="0.25">
      <c r="A5886" t="s">
        <v>6573</v>
      </c>
      <c r="B5886" t="s">
        <v>6572</v>
      </c>
      <c r="C5886" t="s">
        <v>1147</v>
      </c>
      <c r="D5886" t="s">
        <v>503</v>
      </c>
      <c r="E5886">
        <v>40</v>
      </c>
      <c r="F5886">
        <v>227</v>
      </c>
      <c r="G5886">
        <v>17.600000000000001</v>
      </c>
    </row>
    <row r="5887" spans="1:7" x14ac:dyDescent="0.25">
      <c r="A5887" t="s">
        <v>8144</v>
      </c>
      <c r="B5887" t="s">
        <v>8143</v>
      </c>
      <c r="C5887" t="s">
        <v>1147</v>
      </c>
      <c r="D5887" t="s">
        <v>503</v>
      </c>
      <c r="E5887">
        <v>89</v>
      </c>
      <c r="F5887">
        <v>432</v>
      </c>
      <c r="G5887">
        <v>27.3</v>
      </c>
    </row>
    <row r="5888" spans="1:7" x14ac:dyDescent="0.25">
      <c r="A5888" t="s">
        <v>11478</v>
      </c>
      <c r="B5888" t="s">
        <v>11477</v>
      </c>
      <c r="C5888" t="s">
        <v>1147</v>
      </c>
      <c r="D5888" t="s">
        <v>503</v>
      </c>
      <c r="E5888">
        <v>58</v>
      </c>
      <c r="F5888">
        <v>332</v>
      </c>
      <c r="G5888">
        <v>15.3</v>
      </c>
    </row>
    <row r="5889" spans="1:7" x14ac:dyDescent="0.25">
      <c r="A5889" t="s">
        <v>8511</v>
      </c>
      <c r="B5889" t="s">
        <v>8510</v>
      </c>
      <c r="C5889" t="s">
        <v>1147</v>
      </c>
      <c r="D5889" t="s">
        <v>503</v>
      </c>
      <c r="E5889">
        <v>78</v>
      </c>
      <c r="F5889">
        <v>1041</v>
      </c>
      <c r="G5889">
        <v>25.9</v>
      </c>
    </row>
    <row r="5890" spans="1:7" x14ac:dyDescent="0.25">
      <c r="A5890" t="s">
        <v>11916</v>
      </c>
      <c r="B5890" t="s">
        <v>11915</v>
      </c>
      <c r="C5890" t="s">
        <v>1147</v>
      </c>
      <c r="D5890" t="s">
        <v>503</v>
      </c>
      <c r="E5890">
        <v>39</v>
      </c>
      <c r="F5890">
        <v>553</v>
      </c>
      <c r="G5890">
        <v>16.600000000000001</v>
      </c>
    </row>
    <row r="5891" spans="1:7" x14ac:dyDescent="0.25">
      <c r="A5891" t="s">
        <v>8168</v>
      </c>
      <c r="B5891" t="s">
        <v>8167</v>
      </c>
      <c r="C5891" t="s">
        <v>1147</v>
      </c>
      <c r="D5891" t="s">
        <v>503</v>
      </c>
      <c r="E5891">
        <v>56</v>
      </c>
      <c r="F5891">
        <v>1165</v>
      </c>
      <c r="G5891">
        <v>85.4</v>
      </c>
    </row>
    <row r="5892" spans="1:7" x14ac:dyDescent="0.25">
      <c r="A5892" t="s">
        <v>2696</v>
      </c>
      <c r="B5892" t="s">
        <v>2695</v>
      </c>
      <c r="C5892" t="s">
        <v>1147</v>
      </c>
      <c r="D5892" t="s">
        <v>503</v>
      </c>
      <c r="E5892">
        <v>46</v>
      </c>
      <c r="F5892">
        <v>143</v>
      </c>
      <c r="G5892">
        <v>14.4</v>
      </c>
    </row>
    <row r="5893" spans="1:7" x14ac:dyDescent="0.25">
      <c r="A5893" t="s">
        <v>10140</v>
      </c>
      <c r="B5893" t="s">
        <v>10139</v>
      </c>
      <c r="C5893" t="s">
        <v>1147</v>
      </c>
      <c r="D5893" t="s">
        <v>503</v>
      </c>
      <c r="E5893">
        <v>105</v>
      </c>
      <c r="F5893">
        <v>435</v>
      </c>
      <c r="G5893">
        <v>18.899999999999999</v>
      </c>
    </row>
    <row r="5894" spans="1:7" x14ac:dyDescent="0.25">
      <c r="A5894" t="s">
        <v>8105</v>
      </c>
      <c r="B5894" t="s">
        <v>8104</v>
      </c>
      <c r="C5894" t="s">
        <v>1147</v>
      </c>
      <c r="D5894" t="s">
        <v>503</v>
      </c>
      <c r="E5894">
        <v>92</v>
      </c>
      <c r="F5894">
        <v>522</v>
      </c>
      <c r="G5894">
        <v>18.100000000000001</v>
      </c>
    </row>
    <row r="5895" spans="1:7" x14ac:dyDescent="0.25">
      <c r="A5895" t="s">
        <v>4265</v>
      </c>
      <c r="B5895" t="s">
        <v>4264</v>
      </c>
      <c r="C5895" t="s">
        <v>1147</v>
      </c>
      <c r="D5895" t="s">
        <v>503</v>
      </c>
      <c r="E5895">
        <v>82</v>
      </c>
      <c r="F5895">
        <v>564</v>
      </c>
      <c r="G5895">
        <v>9.5</v>
      </c>
    </row>
    <row r="5896" spans="1:7" x14ac:dyDescent="0.25">
      <c r="A5896" t="s">
        <v>7106</v>
      </c>
      <c r="B5896" t="s">
        <v>7105</v>
      </c>
      <c r="C5896" t="s">
        <v>1147</v>
      </c>
      <c r="D5896" t="s">
        <v>503</v>
      </c>
      <c r="E5896">
        <v>67</v>
      </c>
      <c r="F5896">
        <v>697</v>
      </c>
      <c r="G5896">
        <v>19.100000000000001</v>
      </c>
    </row>
    <row r="5897" spans="1:7" x14ac:dyDescent="0.25">
      <c r="A5897" t="s">
        <v>5758</v>
      </c>
      <c r="B5897" t="s">
        <v>5757</v>
      </c>
      <c r="C5897" t="s">
        <v>1147</v>
      </c>
      <c r="D5897" t="s">
        <v>503</v>
      </c>
      <c r="E5897">
        <v>48</v>
      </c>
      <c r="F5897">
        <v>531</v>
      </c>
      <c r="G5897">
        <v>12.2</v>
      </c>
    </row>
    <row r="5898" spans="1:7" x14ac:dyDescent="0.25">
      <c r="A5898" t="s">
        <v>11199</v>
      </c>
      <c r="B5898" t="s">
        <v>11198</v>
      </c>
      <c r="C5898" t="s">
        <v>1147</v>
      </c>
      <c r="D5898" t="s">
        <v>503</v>
      </c>
      <c r="E5898">
        <v>84</v>
      </c>
      <c r="F5898">
        <v>888</v>
      </c>
      <c r="G5898">
        <v>16.2</v>
      </c>
    </row>
    <row r="5899" spans="1:7" x14ac:dyDescent="0.25">
      <c r="A5899" t="s">
        <v>8761</v>
      </c>
      <c r="B5899" t="s">
        <v>8760</v>
      </c>
      <c r="C5899" t="s">
        <v>1147</v>
      </c>
      <c r="D5899" t="s">
        <v>503</v>
      </c>
      <c r="E5899">
        <v>39</v>
      </c>
      <c r="F5899">
        <v>114</v>
      </c>
      <c r="G5899">
        <v>5.2</v>
      </c>
    </row>
    <row r="5900" spans="1:7" x14ac:dyDescent="0.25">
      <c r="A5900" t="s">
        <v>1272</v>
      </c>
      <c r="B5900" t="s">
        <v>1271</v>
      </c>
      <c r="C5900" t="s">
        <v>1147</v>
      </c>
      <c r="D5900" t="s">
        <v>503</v>
      </c>
      <c r="E5900">
        <v>91</v>
      </c>
      <c r="F5900">
        <v>344</v>
      </c>
      <c r="G5900">
        <v>9.9</v>
      </c>
    </row>
    <row r="5901" spans="1:7" x14ac:dyDescent="0.25">
      <c r="A5901" t="s">
        <v>4290</v>
      </c>
      <c r="B5901" t="s">
        <v>4289</v>
      </c>
      <c r="C5901" t="s">
        <v>1147</v>
      </c>
      <c r="D5901" t="s">
        <v>503</v>
      </c>
      <c r="E5901">
        <v>67</v>
      </c>
      <c r="F5901">
        <v>1130</v>
      </c>
      <c r="G5901">
        <v>75.099999999999994</v>
      </c>
    </row>
    <row r="5902" spans="1:7" x14ac:dyDescent="0.25">
      <c r="A5902" t="s">
        <v>8924</v>
      </c>
      <c r="B5902" t="s">
        <v>8923</v>
      </c>
      <c r="C5902" t="s">
        <v>1147</v>
      </c>
      <c r="D5902" t="s">
        <v>503</v>
      </c>
      <c r="E5902">
        <v>100</v>
      </c>
      <c r="F5902">
        <v>936</v>
      </c>
      <c r="G5902">
        <v>11.3</v>
      </c>
    </row>
    <row r="5903" spans="1:7" x14ac:dyDescent="0.25">
      <c r="A5903" t="s">
        <v>9452</v>
      </c>
      <c r="B5903" t="s">
        <v>9451</v>
      </c>
      <c r="C5903" t="s">
        <v>1147</v>
      </c>
      <c r="D5903" t="s">
        <v>503</v>
      </c>
      <c r="E5903">
        <v>90</v>
      </c>
      <c r="F5903">
        <v>337</v>
      </c>
      <c r="G5903">
        <v>4.4000000000000004</v>
      </c>
    </row>
    <row r="5904" spans="1:7" x14ac:dyDescent="0.25">
      <c r="A5904" t="s">
        <v>6953</v>
      </c>
      <c r="B5904" t="s">
        <v>6952</v>
      </c>
      <c r="C5904" t="s">
        <v>1147</v>
      </c>
      <c r="D5904" t="s">
        <v>503</v>
      </c>
      <c r="E5904">
        <v>88</v>
      </c>
      <c r="F5904">
        <v>421</v>
      </c>
      <c r="G5904">
        <v>18.7</v>
      </c>
    </row>
    <row r="5905" spans="1:7" x14ac:dyDescent="0.25">
      <c r="A5905" t="s">
        <v>7039</v>
      </c>
      <c r="B5905" t="s">
        <v>7038</v>
      </c>
      <c r="C5905" t="s">
        <v>1147</v>
      </c>
      <c r="D5905" t="s">
        <v>503</v>
      </c>
      <c r="E5905">
        <v>36</v>
      </c>
      <c r="F5905">
        <v>541</v>
      </c>
      <c r="G5905">
        <v>39.4</v>
      </c>
    </row>
    <row r="5906" spans="1:7" x14ac:dyDescent="0.25">
      <c r="A5906" t="s">
        <v>12102</v>
      </c>
      <c r="B5906" t="s">
        <v>12101</v>
      </c>
      <c r="C5906" t="s">
        <v>1147</v>
      </c>
      <c r="D5906" t="s">
        <v>503</v>
      </c>
      <c r="E5906">
        <v>37</v>
      </c>
      <c r="F5906">
        <v>536</v>
      </c>
      <c r="G5906">
        <v>52.6</v>
      </c>
    </row>
    <row r="5907" spans="1:7" x14ac:dyDescent="0.25">
      <c r="A5907" t="s">
        <v>7074</v>
      </c>
      <c r="B5907" t="s">
        <v>7073</v>
      </c>
      <c r="C5907" t="s">
        <v>1147</v>
      </c>
      <c r="D5907" t="s">
        <v>503</v>
      </c>
      <c r="E5907">
        <v>101</v>
      </c>
      <c r="F5907">
        <v>528</v>
      </c>
      <c r="G5907">
        <v>55.3</v>
      </c>
    </row>
    <row r="5908" spans="1:7" x14ac:dyDescent="0.25">
      <c r="A5908" t="s">
        <v>6912</v>
      </c>
      <c r="B5908" t="s">
        <v>6911</v>
      </c>
      <c r="C5908" t="s">
        <v>1147</v>
      </c>
      <c r="D5908" t="s">
        <v>503</v>
      </c>
      <c r="E5908">
        <v>96</v>
      </c>
      <c r="F5908">
        <v>458</v>
      </c>
      <c r="G5908">
        <v>4.7</v>
      </c>
    </row>
    <row r="5909" spans="1:7" x14ac:dyDescent="0.25">
      <c r="A5909" t="s">
        <v>3928</v>
      </c>
      <c r="B5909" t="s">
        <v>9446</v>
      </c>
      <c r="C5909" t="s">
        <v>504</v>
      </c>
      <c r="D5909" t="s">
        <v>503</v>
      </c>
      <c r="E5909">
        <v>36</v>
      </c>
      <c r="F5909">
        <v>426</v>
      </c>
      <c r="G5909">
        <v>1.6</v>
      </c>
    </row>
    <row r="5910" spans="1:7" x14ac:dyDescent="0.25">
      <c r="A5910" t="s">
        <v>7685</v>
      </c>
      <c r="B5910" t="s">
        <v>7684</v>
      </c>
      <c r="C5910" t="s">
        <v>504</v>
      </c>
      <c r="D5910" t="s">
        <v>503</v>
      </c>
      <c r="E5910">
        <v>51</v>
      </c>
      <c r="F5910">
        <v>725</v>
      </c>
      <c r="G5910">
        <v>29.8</v>
      </c>
    </row>
    <row r="5911" spans="1:7" x14ac:dyDescent="0.25">
      <c r="A5911" t="s">
        <v>5476</v>
      </c>
      <c r="B5911" t="s">
        <v>5475</v>
      </c>
      <c r="C5911" t="s">
        <v>504</v>
      </c>
      <c r="D5911" t="s">
        <v>503</v>
      </c>
      <c r="E5911">
        <v>62</v>
      </c>
      <c r="F5911">
        <v>1453</v>
      </c>
      <c r="G5911">
        <v>57.2</v>
      </c>
    </row>
    <row r="5912" spans="1:7" x14ac:dyDescent="0.25">
      <c r="A5912" t="s">
        <v>11342</v>
      </c>
      <c r="B5912" t="s">
        <v>11341</v>
      </c>
      <c r="C5912" t="s">
        <v>504</v>
      </c>
      <c r="D5912" t="s">
        <v>503</v>
      </c>
      <c r="E5912">
        <v>55</v>
      </c>
      <c r="F5912">
        <v>1738</v>
      </c>
      <c r="G5912">
        <v>102.8</v>
      </c>
    </row>
    <row r="5913" spans="1:7" x14ac:dyDescent="0.25">
      <c r="A5913" t="s">
        <v>10529</v>
      </c>
      <c r="B5913" t="s">
        <v>10528</v>
      </c>
      <c r="C5913" t="s">
        <v>504</v>
      </c>
      <c r="D5913" t="s">
        <v>503</v>
      </c>
      <c r="E5913">
        <v>75</v>
      </c>
      <c r="F5913">
        <v>479</v>
      </c>
      <c r="G5913">
        <v>25.9</v>
      </c>
    </row>
    <row r="5914" spans="1:7" x14ac:dyDescent="0.25">
      <c r="A5914" t="s">
        <v>12629</v>
      </c>
      <c r="B5914" t="s">
        <v>12628</v>
      </c>
      <c r="C5914" t="s">
        <v>504</v>
      </c>
      <c r="D5914" t="s">
        <v>503</v>
      </c>
      <c r="E5914">
        <v>54</v>
      </c>
      <c r="F5914">
        <v>419</v>
      </c>
      <c r="G5914">
        <v>27.6</v>
      </c>
    </row>
    <row r="5915" spans="1:7" x14ac:dyDescent="0.25">
      <c r="A5915" t="s">
        <v>7637</v>
      </c>
      <c r="B5915" t="s">
        <v>8073</v>
      </c>
      <c r="C5915" t="s">
        <v>504</v>
      </c>
      <c r="D5915" t="s">
        <v>503</v>
      </c>
      <c r="E5915">
        <v>81</v>
      </c>
      <c r="F5915">
        <v>623</v>
      </c>
      <c r="G5915">
        <v>33.299999999999997</v>
      </c>
    </row>
    <row r="5916" spans="1:7" x14ac:dyDescent="0.25">
      <c r="A5916" t="s">
        <v>6119</v>
      </c>
      <c r="B5916" t="s">
        <v>6118</v>
      </c>
      <c r="C5916" t="s">
        <v>504</v>
      </c>
      <c r="D5916" t="s">
        <v>503</v>
      </c>
      <c r="E5916">
        <v>52</v>
      </c>
      <c r="F5916">
        <v>544</v>
      </c>
      <c r="G5916">
        <v>40.200000000000003</v>
      </c>
    </row>
    <row r="5917" spans="1:7" x14ac:dyDescent="0.25">
      <c r="A5917" t="s">
        <v>8269</v>
      </c>
      <c r="B5917" t="s">
        <v>8268</v>
      </c>
      <c r="C5917" t="s">
        <v>504</v>
      </c>
      <c r="D5917" t="s">
        <v>503</v>
      </c>
      <c r="E5917">
        <v>102</v>
      </c>
      <c r="F5917">
        <v>1041</v>
      </c>
      <c r="G5917">
        <v>26.1</v>
      </c>
    </row>
    <row r="5918" spans="1:7" x14ac:dyDescent="0.25">
      <c r="A5918" t="s">
        <v>7257</v>
      </c>
      <c r="B5918" t="s">
        <v>7256</v>
      </c>
      <c r="C5918" t="s">
        <v>504</v>
      </c>
      <c r="D5918" t="s">
        <v>503</v>
      </c>
      <c r="E5918">
        <v>118</v>
      </c>
      <c r="F5918">
        <v>520</v>
      </c>
      <c r="G5918">
        <v>21.4</v>
      </c>
    </row>
    <row r="5919" spans="1:7" x14ac:dyDescent="0.25">
      <c r="A5919" t="s">
        <v>12541</v>
      </c>
      <c r="B5919" t="s">
        <v>12540</v>
      </c>
      <c r="C5919" t="s">
        <v>504</v>
      </c>
      <c r="D5919" t="s">
        <v>503</v>
      </c>
      <c r="E5919">
        <v>49</v>
      </c>
      <c r="F5919">
        <v>373</v>
      </c>
      <c r="G5919">
        <v>21.7</v>
      </c>
    </row>
    <row r="5920" spans="1:7" x14ac:dyDescent="0.25">
      <c r="A5920" t="s">
        <v>10509</v>
      </c>
      <c r="B5920" t="s">
        <v>10508</v>
      </c>
      <c r="C5920" t="s">
        <v>504</v>
      </c>
      <c r="D5920" t="s">
        <v>503</v>
      </c>
      <c r="E5920">
        <v>126</v>
      </c>
      <c r="F5920">
        <v>369</v>
      </c>
      <c r="G5920">
        <v>5.2</v>
      </c>
    </row>
    <row r="5921" spans="1:7" x14ac:dyDescent="0.25">
      <c r="A5921" t="s">
        <v>1847</v>
      </c>
      <c r="B5921" t="s">
        <v>5194</v>
      </c>
      <c r="C5921" t="s">
        <v>504</v>
      </c>
      <c r="D5921" t="s">
        <v>503</v>
      </c>
      <c r="E5921">
        <v>88</v>
      </c>
      <c r="F5921">
        <v>1146</v>
      </c>
      <c r="G5921">
        <v>31</v>
      </c>
    </row>
    <row r="5922" spans="1:7" x14ac:dyDescent="0.25">
      <c r="A5922" t="s">
        <v>11390</v>
      </c>
      <c r="B5922" t="s">
        <v>11389</v>
      </c>
      <c r="C5922" t="s">
        <v>504</v>
      </c>
      <c r="D5922" t="s">
        <v>503</v>
      </c>
      <c r="E5922">
        <v>65</v>
      </c>
      <c r="F5922">
        <v>839</v>
      </c>
      <c r="G5922">
        <v>59.4</v>
      </c>
    </row>
    <row r="5923" spans="1:7" x14ac:dyDescent="0.25">
      <c r="A5923" t="s">
        <v>6852</v>
      </c>
      <c r="B5923" t="s">
        <v>4326</v>
      </c>
      <c r="C5923" t="s">
        <v>504</v>
      </c>
      <c r="D5923" t="s">
        <v>503</v>
      </c>
      <c r="E5923">
        <v>47</v>
      </c>
      <c r="F5923">
        <v>273</v>
      </c>
      <c r="G5923">
        <v>20.3</v>
      </c>
    </row>
    <row r="5924" spans="1:7" x14ac:dyDescent="0.25">
      <c r="A5924" t="s">
        <v>5519</v>
      </c>
      <c r="B5924" t="s">
        <v>5518</v>
      </c>
      <c r="C5924" t="s">
        <v>504</v>
      </c>
      <c r="D5924" t="s">
        <v>503</v>
      </c>
      <c r="E5924">
        <v>60</v>
      </c>
      <c r="F5924">
        <v>1262</v>
      </c>
      <c r="G5924">
        <v>25.8</v>
      </c>
    </row>
    <row r="5925" spans="1:7" x14ac:dyDescent="0.25">
      <c r="A5925" t="s">
        <v>9293</v>
      </c>
      <c r="B5925" t="s">
        <v>9292</v>
      </c>
      <c r="C5925" t="s">
        <v>504</v>
      </c>
      <c r="D5925" t="s">
        <v>503</v>
      </c>
      <c r="E5925">
        <v>59</v>
      </c>
      <c r="F5925">
        <v>394</v>
      </c>
      <c r="G5925">
        <v>17.2</v>
      </c>
    </row>
    <row r="5926" spans="1:7" x14ac:dyDescent="0.25">
      <c r="A5926" t="s">
        <v>10343</v>
      </c>
      <c r="B5926" t="s">
        <v>10342</v>
      </c>
      <c r="C5926" t="s">
        <v>504</v>
      </c>
      <c r="D5926" t="s">
        <v>503</v>
      </c>
      <c r="E5926">
        <v>88</v>
      </c>
      <c r="F5926">
        <v>849</v>
      </c>
      <c r="G5926">
        <v>22.6</v>
      </c>
    </row>
    <row r="5927" spans="1:7" x14ac:dyDescent="0.25">
      <c r="A5927" t="s">
        <v>11844</v>
      </c>
      <c r="B5927" t="s">
        <v>11843</v>
      </c>
      <c r="C5927" t="s">
        <v>504</v>
      </c>
      <c r="D5927" t="s">
        <v>503</v>
      </c>
      <c r="E5927">
        <v>61</v>
      </c>
      <c r="F5927">
        <v>305</v>
      </c>
      <c r="G5927">
        <v>8.8000000000000007</v>
      </c>
    </row>
    <row r="5928" spans="1:7" x14ac:dyDescent="0.25">
      <c r="A5928" t="s">
        <v>7902</v>
      </c>
      <c r="B5928" t="s">
        <v>12395</v>
      </c>
      <c r="C5928" t="s">
        <v>504</v>
      </c>
      <c r="D5928" t="s">
        <v>503</v>
      </c>
      <c r="E5928">
        <v>68</v>
      </c>
      <c r="F5928">
        <v>559</v>
      </c>
      <c r="G5928">
        <v>9</v>
      </c>
    </row>
    <row r="5929" spans="1:7" x14ac:dyDescent="0.25">
      <c r="A5929" t="s">
        <v>505</v>
      </c>
      <c r="B5929" t="s">
        <v>10628</v>
      </c>
      <c r="C5929" t="s">
        <v>504</v>
      </c>
      <c r="D5929" t="s">
        <v>503</v>
      </c>
      <c r="E5929">
        <v>83</v>
      </c>
      <c r="F5929">
        <v>826</v>
      </c>
      <c r="G5929">
        <v>4.9000000000000004</v>
      </c>
    </row>
    <row r="5930" spans="1:7" x14ac:dyDescent="0.25">
      <c r="A5930" t="s">
        <v>2225</v>
      </c>
      <c r="B5930" t="s">
        <v>2224</v>
      </c>
      <c r="C5930" t="s">
        <v>504</v>
      </c>
      <c r="D5930" t="s">
        <v>503</v>
      </c>
      <c r="E5930">
        <v>83</v>
      </c>
      <c r="F5930">
        <v>731</v>
      </c>
      <c r="G5930">
        <v>16.7</v>
      </c>
    </row>
    <row r="5931" spans="1:7" x14ac:dyDescent="0.25">
      <c r="A5931" t="s">
        <v>10713</v>
      </c>
      <c r="B5931" t="s">
        <v>10712</v>
      </c>
      <c r="C5931" t="s">
        <v>504</v>
      </c>
      <c r="D5931" t="s">
        <v>503</v>
      </c>
      <c r="E5931">
        <v>54</v>
      </c>
      <c r="F5931">
        <v>1574</v>
      </c>
      <c r="G5931">
        <v>11.6</v>
      </c>
    </row>
    <row r="5932" spans="1:7" x14ac:dyDescent="0.25">
      <c r="A5932" t="s">
        <v>8569</v>
      </c>
      <c r="B5932" t="s">
        <v>5539</v>
      </c>
      <c r="C5932" t="s">
        <v>504</v>
      </c>
      <c r="D5932" t="s">
        <v>503</v>
      </c>
      <c r="E5932">
        <v>85</v>
      </c>
      <c r="F5932">
        <v>741</v>
      </c>
      <c r="G5932">
        <v>2.2000000000000002</v>
      </c>
    </row>
    <row r="5933" spans="1:7" x14ac:dyDescent="0.25">
      <c r="A5933" t="s">
        <v>9381</v>
      </c>
      <c r="B5933" t="s">
        <v>9380</v>
      </c>
      <c r="C5933" t="s">
        <v>504</v>
      </c>
      <c r="D5933" t="s">
        <v>503</v>
      </c>
      <c r="E5933">
        <v>42</v>
      </c>
      <c r="F5933">
        <v>1401</v>
      </c>
      <c r="G5933">
        <v>23.5</v>
      </c>
    </row>
    <row r="5934" spans="1:7" x14ac:dyDescent="0.25">
      <c r="A5934" t="s">
        <v>9444</v>
      </c>
      <c r="B5934" t="s">
        <v>9443</v>
      </c>
      <c r="C5934" t="s">
        <v>504</v>
      </c>
      <c r="D5934" t="s">
        <v>503</v>
      </c>
      <c r="E5934">
        <v>114</v>
      </c>
      <c r="F5934">
        <v>524</v>
      </c>
      <c r="G5934">
        <v>14.8</v>
      </c>
    </row>
    <row r="5935" spans="1:7" x14ac:dyDescent="0.25">
      <c r="A5935" t="s">
        <v>8915</v>
      </c>
      <c r="B5935" t="s">
        <v>8914</v>
      </c>
      <c r="C5935" t="s">
        <v>504</v>
      </c>
      <c r="D5935" t="s">
        <v>503</v>
      </c>
      <c r="E5935">
        <v>125</v>
      </c>
      <c r="F5935">
        <v>851</v>
      </c>
      <c r="G5935">
        <v>14.6</v>
      </c>
    </row>
    <row r="5936" spans="1:7" x14ac:dyDescent="0.25">
      <c r="A5936" t="s">
        <v>6895</v>
      </c>
      <c r="B5936" t="s">
        <v>7582</v>
      </c>
      <c r="C5936" t="s">
        <v>504</v>
      </c>
      <c r="D5936" t="s">
        <v>503</v>
      </c>
      <c r="E5936">
        <v>30</v>
      </c>
      <c r="F5936">
        <v>521</v>
      </c>
      <c r="G5936">
        <v>10.4</v>
      </c>
    </row>
    <row r="5937" spans="1:7" x14ac:dyDescent="0.25">
      <c r="A5937" t="s">
        <v>7739</v>
      </c>
      <c r="B5937" t="s">
        <v>7738</v>
      </c>
      <c r="C5937" t="s">
        <v>504</v>
      </c>
      <c r="D5937" t="s">
        <v>503</v>
      </c>
      <c r="E5937">
        <v>94</v>
      </c>
      <c r="F5937">
        <v>599</v>
      </c>
      <c r="G5937">
        <v>14.2</v>
      </c>
    </row>
    <row r="5938" spans="1:7" x14ac:dyDescent="0.25">
      <c r="A5938" t="s">
        <v>11724</v>
      </c>
      <c r="B5938" t="s">
        <v>11723</v>
      </c>
      <c r="C5938" t="s">
        <v>504</v>
      </c>
      <c r="D5938" t="s">
        <v>503</v>
      </c>
      <c r="E5938">
        <v>56</v>
      </c>
      <c r="F5938">
        <v>290</v>
      </c>
      <c r="G5938">
        <v>14.2</v>
      </c>
    </row>
    <row r="5939" spans="1:7" x14ac:dyDescent="0.25">
      <c r="A5939" t="s">
        <v>11487</v>
      </c>
      <c r="B5939" t="s">
        <v>11486</v>
      </c>
      <c r="C5939" t="s">
        <v>504</v>
      </c>
      <c r="D5939" t="s">
        <v>503</v>
      </c>
      <c r="E5939">
        <v>83</v>
      </c>
      <c r="F5939">
        <v>404</v>
      </c>
      <c r="G5939">
        <v>18.7</v>
      </c>
    </row>
    <row r="5940" spans="1:7" x14ac:dyDescent="0.25">
      <c r="A5940" t="s">
        <v>3785</v>
      </c>
      <c r="B5940" t="s">
        <v>3784</v>
      </c>
      <c r="C5940" t="s">
        <v>504</v>
      </c>
      <c r="D5940" t="s">
        <v>503</v>
      </c>
      <c r="E5940">
        <v>100</v>
      </c>
      <c r="F5940">
        <v>1135</v>
      </c>
      <c r="G5940">
        <v>9</v>
      </c>
    </row>
    <row r="5941" spans="1:7" x14ac:dyDescent="0.25">
      <c r="A5941" t="s">
        <v>10707</v>
      </c>
      <c r="B5941" t="s">
        <v>5818</v>
      </c>
      <c r="C5941" t="s">
        <v>504</v>
      </c>
      <c r="D5941" t="s">
        <v>503</v>
      </c>
      <c r="E5941">
        <v>125</v>
      </c>
      <c r="F5941">
        <v>795</v>
      </c>
      <c r="G5941">
        <v>7.4</v>
      </c>
    </row>
    <row r="5942" spans="1:7" x14ac:dyDescent="0.25">
      <c r="A5942" t="s">
        <v>8905</v>
      </c>
      <c r="B5942" t="s">
        <v>9852</v>
      </c>
      <c r="C5942" t="s">
        <v>504</v>
      </c>
      <c r="D5942" t="s">
        <v>503</v>
      </c>
      <c r="E5942">
        <v>87</v>
      </c>
      <c r="F5942">
        <v>729</v>
      </c>
      <c r="G5942">
        <v>27</v>
      </c>
    </row>
    <row r="5943" spans="1:7" x14ac:dyDescent="0.25">
      <c r="A5943" t="s">
        <v>9159</v>
      </c>
      <c r="B5943" t="s">
        <v>9158</v>
      </c>
      <c r="C5943" t="s">
        <v>504</v>
      </c>
      <c r="D5943" t="s">
        <v>503</v>
      </c>
      <c r="E5943">
        <v>71</v>
      </c>
      <c r="F5943">
        <v>309</v>
      </c>
      <c r="G5943">
        <v>8.4</v>
      </c>
    </row>
    <row r="5944" spans="1:7" x14ac:dyDescent="0.25">
      <c r="A5944" t="s">
        <v>878</v>
      </c>
      <c r="B5944" t="s">
        <v>5096</v>
      </c>
      <c r="C5944" t="s">
        <v>504</v>
      </c>
      <c r="D5944" t="s">
        <v>503</v>
      </c>
      <c r="E5944">
        <v>115</v>
      </c>
      <c r="F5944">
        <v>1446</v>
      </c>
      <c r="G5944">
        <v>5.7</v>
      </c>
    </row>
    <row r="5945" spans="1:7" x14ac:dyDescent="0.25">
      <c r="A5945" t="s">
        <v>9221</v>
      </c>
      <c r="B5945" t="s">
        <v>9220</v>
      </c>
      <c r="C5945" t="s">
        <v>504</v>
      </c>
      <c r="D5945" t="s">
        <v>503</v>
      </c>
      <c r="E5945">
        <v>71</v>
      </c>
      <c r="F5945">
        <v>1280</v>
      </c>
      <c r="G5945">
        <v>6.8</v>
      </c>
    </row>
    <row r="5946" spans="1:7" x14ac:dyDescent="0.25">
      <c r="A5946" t="s">
        <v>4876</v>
      </c>
      <c r="B5946" t="s">
        <v>4875</v>
      </c>
      <c r="C5946" t="s">
        <v>504</v>
      </c>
      <c r="D5946" t="s">
        <v>503</v>
      </c>
      <c r="E5946">
        <v>99</v>
      </c>
      <c r="F5946">
        <v>763</v>
      </c>
      <c r="G5946">
        <v>7.4</v>
      </c>
    </row>
    <row r="5947" spans="1:7" x14ac:dyDescent="0.25">
      <c r="A5947" t="s">
        <v>5650</v>
      </c>
      <c r="B5947" t="s">
        <v>5558</v>
      </c>
      <c r="C5947" t="s">
        <v>504</v>
      </c>
      <c r="D5947" t="s">
        <v>503</v>
      </c>
      <c r="E5947">
        <v>87</v>
      </c>
      <c r="F5947">
        <v>1132</v>
      </c>
      <c r="G5947">
        <v>1.3</v>
      </c>
    </row>
    <row r="5948" spans="1:7" x14ac:dyDescent="0.25">
      <c r="A5948" t="s">
        <v>7436</v>
      </c>
      <c r="B5948" t="s">
        <v>7435</v>
      </c>
      <c r="C5948" t="s">
        <v>504</v>
      </c>
      <c r="D5948" t="s">
        <v>503</v>
      </c>
      <c r="E5948">
        <v>93</v>
      </c>
      <c r="F5948">
        <v>516</v>
      </c>
      <c r="G5948">
        <v>9</v>
      </c>
    </row>
    <row r="5949" spans="1:7" x14ac:dyDescent="0.25">
      <c r="A5949" t="s">
        <v>7593</v>
      </c>
      <c r="B5949" t="s">
        <v>8597</v>
      </c>
      <c r="C5949" t="s">
        <v>504</v>
      </c>
      <c r="D5949" t="s">
        <v>503</v>
      </c>
      <c r="E5949">
        <v>110</v>
      </c>
      <c r="F5949">
        <v>362</v>
      </c>
      <c r="G5949">
        <v>9.6</v>
      </c>
    </row>
    <row r="5950" spans="1:7" x14ac:dyDescent="0.25">
      <c r="A5950" t="s">
        <v>5358</v>
      </c>
      <c r="B5950" t="s">
        <v>5357</v>
      </c>
      <c r="C5950" t="s">
        <v>504</v>
      </c>
      <c r="D5950" t="s">
        <v>503</v>
      </c>
      <c r="E5950">
        <v>54</v>
      </c>
      <c r="F5950">
        <v>896</v>
      </c>
      <c r="G5950">
        <v>7.9</v>
      </c>
    </row>
    <row r="5951" spans="1:7" x14ac:dyDescent="0.25">
      <c r="A5951" t="s">
        <v>10085</v>
      </c>
      <c r="B5951" t="s">
        <v>10084</v>
      </c>
      <c r="C5951" t="s">
        <v>504</v>
      </c>
      <c r="D5951" t="s">
        <v>503</v>
      </c>
      <c r="E5951">
        <v>84</v>
      </c>
      <c r="F5951">
        <v>375</v>
      </c>
      <c r="G5951">
        <v>16.100000000000001</v>
      </c>
    </row>
    <row r="5952" spans="1:7" x14ac:dyDescent="0.25">
      <c r="A5952" t="s">
        <v>418</v>
      </c>
      <c r="B5952" t="s">
        <v>1029</v>
      </c>
      <c r="C5952" t="s">
        <v>504</v>
      </c>
      <c r="D5952" t="s">
        <v>503</v>
      </c>
      <c r="E5952">
        <v>70</v>
      </c>
      <c r="F5952">
        <v>2029</v>
      </c>
      <c r="G5952">
        <v>26.4</v>
      </c>
    </row>
    <row r="5953" spans="1:7" x14ac:dyDescent="0.25">
      <c r="A5953" t="s">
        <v>3033</v>
      </c>
      <c r="B5953" t="s">
        <v>10900</v>
      </c>
      <c r="C5953" t="s">
        <v>504</v>
      </c>
      <c r="D5953" t="s">
        <v>503</v>
      </c>
      <c r="E5953">
        <v>155</v>
      </c>
      <c r="F5953">
        <v>1006</v>
      </c>
      <c r="G5953">
        <v>1</v>
      </c>
    </row>
    <row r="5954" spans="1:7" x14ac:dyDescent="0.25">
      <c r="A5954" t="s">
        <v>10193</v>
      </c>
      <c r="B5954" t="s">
        <v>10192</v>
      </c>
      <c r="C5954" t="s">
        <v>504</v>
      </c>
      <c r="D5954" t="s">
        <v>503</v>
      </c>
      <c r="E5954">
        <v>74</v>
      </c>
      <c r="F5954">
        <v>1228</v>
      </c>
      <c r="G5954">
        <v>16</v>
      </c>
    </row>
    <row r="5955" spans="1:7" x14ac:dyDescent="0.25">
      <c r="A5955" t="s">
        <v>6613</v>
      </c>
      <c r="B5955" t="s">
        <v>6612</v>
      </c>
      <c r="C5955" t="s">
        <v>504</v>
      </c>
      <c r="D5955" t="s">
        <v>503</v>
      </c>
      <c r="E5955">
        <v>46</v>
      </c>
      <c r="F5955">
        <v>202</v>
      </c>
      <c r="G5955">
        <v>4.5999999999999996</v>
      </c>
    </row>
    <row r="5956" spans="1:7" x14ac:dyDescent="0.25">
      <c r="A5956" t="s">
        <v>11835</v>
      </c>
      <c r="B5956" t="s">
        <v>11834</v>
      </c>
      <c r="C5956" t="s">
        <v>504</v>
      </c>
      <c r="D5956" t="s">
        <v>503</v>
      </c>
      <c r="E5956">
        <v>59</v>
      </c>
      <c r="F5956">
        <v>990</v>
      </c>
      <c r="G5956">
        <v>9.4</v>
      </c>
    </row>
    <row r="5957" spans="1:7" x14ac:dyDescent="0.25">
      <c r="A5957" t="s">
        <v>7092</v>
      </c>
      <c r="B5957" t="s">
        <v>7091</v>
      </c>
      <c r="C5957" t="s">
        <v>504</v>
      </c>
      <c r="D5957" t="s">
        <v>503</v>
      </c>
      <c r="E5957">
        <v>86</v>
      </c>
      <c r="F5957">
        <v>637</v>
      </c>
      <c r="G5957">
        <v>7.2</v>
      </c>
    </row>
    <row r="5958" spans="1:7" x14ac:dyDescent="0.25">
      <c r="A5958" t="s">
        <v>2143</v>
      </c>
      <c r="B5958" t="s">
        <v>2142</v>
      </c>
      <c r="C5958" t="s">
        <v>504</v>
      </c>
      <c r="D5958" t="s">
        <v>503</v>
      </c>
      <c r="E5958">
        <v>131</v>
      </c>
      <c r="F5958">
        <v>383</v>
      </c>
      <c r="G5958">
        <v>3.4</v>
      </c>
    </row>
    <row r="5959" spans="1:7" x14ac:dyDescent="0.25">
      <c r="A5959" t="s">
        <v>5363</v>
      </c>
      <c r="B5959" t="s">
        <v>10118</v>
      </c>
      <c r="C5959" t="s">
        <v>504</v>
      </c>
      <c r="D5959" t="s">
        <v>503</v>
      </c>
      <c r="E5959">
        <v>140</v>
      </c>
      <c r="F5959">
        <v>457</v>
      </c>
      <c r="G5959">
        <v>5.9</v>
      </c>
    </row>
    <row r="5960" spans="1:7" x14ac:dyDescent="0.25">
      <c r="A5960" t="s">
        <v>1480</v>
      </c>
      <c r="B5960" t="s">
        <v>1479</v>
      </c>
      <c r="C5960" t="s">
        <v>504</v>
      </c>
      <c r="D5960" t="s">
        <v>503</v>
      </c>
      <c r="E5960">
        <v>73</v>
      </c>
      <c r="F5960">
        <v>72</v>
      </c>
      <c r="G5960">
        <v>2.9</v>
      </c>
    </row>
    <row r="5961" spans="1:7" x14ac:dyDescent="0.25">
      <c r="A5961" t="s">
        <v>3919</v>
      </c>
      <c r="B5961" t="s">
        <v>4274</v>
      </c>
      <c r="C5961" t="s">
        <v>504</v>
      </c>
      <c r="D5961" t="s">
        <v>503</v>
      </c>
      <c r="E5961">
        <v>80</v>
      </c>
      <c r="F5961">
        <v>1018</v>
      </c>
      <c r="G5961">
        <v>3.8</v>
      </c>
    </row>
    <row r="5962" spans="1:7" x14ac:dyDescent="0.25">
      <c r="A5962" t="s">
        <v>1960</v>
      </c>
      <c r="B5962" t="s">
        <v>1959</v>
      </c>
      <c r="C5962" t="s">
        <v>504</v>
      </c>
      <c r="D5962" t="s">
        <v>503</v>
      </c>
      <c r="E5962">
        <v>56</v>
      </c>
      <c r="F5962">
        <v>438</v>
      </c>
      <c r="G5962">
        <v>23.9</v>
      </c>
    </row>
    <row r="5963" spans="1:7" x14ac:dyDescent="0.25">
      <c r="A5963" t="s">
        <v>6472</v>
      </c>
      <c r="B5963" t="s">
        <v>6471</v>
      </c>
      <c r="C5963" t="s">
        <v>504</v>
      </c>
      <c r="D5963" t="s">
        <v>503</v>
      </c>
      <c r="E5963">
        <v>47</v>
      </c>
      <c r="F5963">
        <v>467</v>
      </c>
      <c r="G5963">
        <v>16.7</v>
      </c>
    </row>
    <row r="5964" spans="1:7" x14ac:dyDescent="0.25">
      <c r="A5964" t="s">
        <v>9201</v>
      </c>
      <c r="B5964" t="s">
        <v>9200</v>
      </c>
      <c r="C5964" t="s">
        <v>504</v>
      </c>
      <c r="D5964" t="s">
        <v>503</v>
      </c>
      <c r="E5964">
        <v>75</v>
      </c>
      <c r="F5964">
        <v>885</v>
      </c>
      <c r="G5964">
        <v>5.5</v>
      </c>
    </row>
    <row r="5965" spans="1:7" x14ac:dyDescent="0.25">
      <c r="A5965" t="s">
        <v>8587</v>
      </c>
      <c r="B5965" t="s">
        <v>8586</v>
      </c>
      <c r="C5965" t="s">
        <v>504</v>
      </c>
      <c r="D5965" t="s">
        <v>503</v>
      </c>
      <c r="E5965">
        <v>57</v>
      </c>
      <c r="F5965">
        <v>534</v>
      </c>
      <c r="G5965">
        <v>4.4000000000000004</v>
      </c>
    </row>
    <row r="5966" spans="1:7" x14ac:dyDescent="0.25">
      <c r="A5966" t="s">
        <v>955</v>
      </c>
      <c r="B5966" t="s">
        <v>8973</v>
      </c>
      <c r="C5966" t="s">
        <v>504</v>
      </c>
      <c r="D5966" t="s">
        <v>503</v>
      </c>
      <c r="E5966">
        <v>133</v>
      </c>
      <c r="F5966">
        <v>831</v>
      </c>
      <c r="G5966">
        <v>3.2</v>
      </c>
    </row>
    <row r="5967" spans="1:7" x14ac:dyDescent="0.25">
      <c r="A5967" t="s">
        <v>4258</v>
      </c>
      <c r="B5967" t="s">
        <v>6477</v>
      </c>
      <c r="C5967" t="s">
        <v>504</v>
      </c>
      <c r="D5967" t="s">
        <v>503</v>
      </c>
      <c r="E5967">
        <v>77</v>
      </c>
      <c r="F5967">
        <v>571</v>
      </c>
      <c r="G5967">
        <v>1.8</v>
      </c>
    </row>
    <row r="5968" spans="1:7" x14ac:dyDescent="0.25">
      <c r="A5968" t="s">
        <v>9698</v>
      </c>
      <c r="B5968" t="s">
        <v>9697</v>
      </c>
      <c r="C5968" t="s">
        <v>504</v>
      </c>
      <c r="D5968" t="s">
        <v>503</v>
      </c>
      <c r="E5968">
        <v>75</v>
      </c>
      <c r="F5968">
        <v>940</v>
      </c>
      <c r="G5968">
        <v>4.5999999999999996</v>
      </c>
    </row>
    <row r="5969" spans="1:7" x14ac:dyDescent="0.25">
      <c r="A5969" t="s">
        <v>4314</v>
      </c>
      <c r="B5969" t="s">
        <v>4313</v>
      </c>
      <c r="C5969" t="s">
        <v>504</v>
      </c>
      <c r="D5969" t="s">
        <v>503</v>
      </c>
      <c r="E5969">
        <v>123</v>
      </c>
      <c r="F5969">
        <v>870</v>
      </c>
      <c r="G5969">
        <v>5.5</v>
      </c>
    </row>
    <row r="5970" spans="1:7" x14ac:dyDescent="0.25">
      <c r="A5970" t="s">
        <v>6340</v>
      </c>
      <c r="B5970" t="s">
        <v>6339</v>
      </c>
      <c r="C5970" t="s">
        <v>504</v>
      </c>
      <c r="D5970" t="s">
        <v>503</v>
      </c>
      <c r="E5970">
        <v>108</v>
      </c>
      <c r="F5970">
        <v>281</v>
      </c>
      <c r="G5970">
        <v>2.6</v>
      </c>
    </row>
    <row r="5971" spans="1:7" x14ac:dyDescent="0.25">
      <c r="A5971" t="s">
        <v>3251</v>
      </c>
      <c r="B5971" t="s">
        <v>5515</v>
      </c>
      <c r="C5971" t="s">
        <v>504</v>
      </c>
      <c r="D5971" t="s">
        <v>503</v>
      </c>
      <c r="E5971">
        <v>85</v>
      </c>
      <c r="F5971">
        <v>1355</v>
      </c>
      <c r="G5971">
        <v>1.8</v>
      </c>
    </row>
    <row r="5972" spans="1:7" x14ac:dyDescent="0.25">
      <c r="A5972" t="s">
        <v>4252</v>
      </c>
      <c r="B5972" t="s">
        <v>4251</v>
      </c>
      <c r="C5972" t="s">
        <v>504</v>
      </c>
      <c r="D5972" t="s">
        <v>503</v>
      </c>
      <c r="E5972">
        <v>99</v>
      </c>
      <c r="F5972">
        <v>1420</v>
      </c>
      <c r="G5972">
        <v>2.6</v>
      </c>
    </row>
    <row r="5973" spans="1:7" x14ac:dyDescent="0.25">
      <c r="A5973" t="s">
        <v>7371</v>
      </c>
      <c r="B5973" t="s">
        <v>7370</v>
      </c>
      <c r="C5973" t="s">
        <v>504</v>
      </c>
      <c r="D5973" t="s">
        <v>503</v>
      </c>
      <c r="E5973">
        <v>47</v>
      </c>
      <c r="F5973">
        <v>375</v>
      </c>
      <c r="G5973">
        <v>1</v>
      </c>
    </row>
    <row r="5974" spans="1:7" x14ac:dyDescent="0.25">
      <c r="A5974" t="s">
        <v>6235</v>
      </c>
      <c r="B5974" t="s">
        <v>12032</v>
      </c>
      <c r="C5974" t="s">
        <v>504</v>
      </c>
      <c r="D5974" t="s">
        <v>503</v>
      </c>
      <c r="E5974">
        <v>113</v>
      </c>
      <c r="F5974">
        <v>680</v>
      </c>
      <c r="G5974">
        <v>0.9</v>
      </c>
    </row>
    <row r="5975" spans="1:7" x14ac:dyDescent="0.25">
      <c r="A5975" t="s">
        <v>8123</v>
      </c>
      <c r="B5975" t="s">
        <v>8122</v>
      </c>
      <c r="C5975" t="s">
        <v>504</v>
      </c>
      <c r="D5975" t="s">
        <v>503</v>
      </c>
      <c r="E5975">
        <v>100</v>
      </c>
      <c r="F5975">
        <v>342</v>
      </c>
      <c r="G5975">
        <v>2.7</v>
      </c>
    </row>
    <row r="5976" spans="1:7" x14ac:dyDescent="0.25">
      <c r="A5976" t="s">
        <v>3602</v>
      </c>
      <c r="B5976" t="s">
        <v>3601</v>
      </c>
      <c r="C5976" t="s">
        <v>504</v>
      </c>
      <c r="D5976" t="s">
        <v>503</v>
      </c>
      <c r="E5976">
        <v>101</v>
      </c>
      <c r="F5976">
        <v>1687</v>
      </c>
      <c r="G5976">
        <v>1.8</v>
      </c>
    </row>
    <row r="5977" spans="1:7" x14ac:dyDescent="0.25">
      <c r="A5977" t="s">
        <v>8880</v>
      </c>
      <c r="B5977" t="s">
        <v>8879</v>
      </c>
      <c r="C5977" t="s">
        <v>504</v>
      </c>
      <c r="D5977" t="s">
        <v>503</v>
      </c>
      <c r="E5977">
        <v>80</v>
      </c>
      <c r="F5977">
        <v>456</v>
      </c>
      <c r="G5977">
        <v>1.2</v>
      </c>
    </row>
    <row r="5978" spans="1:7" x14ac:dyDescent="0.25">
      <c r="A5978" t="s">
        <v>4408</v>
      </c>
      <c r="B5978" t="s">
        <v>10532</v>
      </c>
      <c r="C5978" t="s">
        <v>504</v>
      </c>
      <c r="D5978" t="s">
        <v>503</v>
      </c>
      <c r="E5978">
        <v>85</v>
      </c>
      <c r="F5978">
        <v>1225</v>
      </c>
      <c r="G5978">
        <v>0.9</v>
      </c>
    </row>
    <row r="5979" spans="1:7" x14ac:dyDescent="0.25">
      <c r="A5979" t="s">
        <v>10442</v>
      </c>
      <c r="B5979" t="s">
        <v>10441</v>
      </c>
      <c r="C5979" t="s">
        <v>504</v>
      </c>
      <c r="D5979" t="s">
        <v>503</v>
      </c>
      <c r="E5979">
        <v>77</v>
      </c>
      <c r="F5979">
        <v>465</v>
      </c>
      <c r="G5979">
        <v>0.4</v>
      </c>
    </row>
    <row r="5980" spans="1:7" x14ac:dyDescent="0.25">
      <c r="A5980" t="s">
        <v>5280</v>
      </c>
      <c r="B5980" t="s">
        <v>5279</v>
      </c>
      <c r="C5980" t="s">
        <v>504</v>
      </c>
      <c r="D5980" t="s">
        <v>503</v>
      </c>
      <c r="E5980">
        <v>121</v>
      </c>
      <c r="F5980">
        <v>564</v>
      </c>
      <c r="G5980">
        <v>6.5</v>
      </c>
    </row>
    <row r="5981" spans="1:7" x14ac:dyDescent="0.25">
      <c r="A5981" t="s">
        <v>1275</v>
      </c>
      <c r="B5981" t="s">
        <v>8792</v>
      </c>
      <c r="C5981" t="s">
        <v>504</v>
      </c>
      <c r="D5981" t="s">
        <v>503</v>
      </c>
      <c r="E5981">
        <v>101</v>
      </c>
      <c r="F5981">
        <v>1603</v>
      </c>
      <c r="G5981">
        <v>0.70000000000000007</v>
      </c>
    </row>
    <row r="5982" spans="1:7" x14ac:dyDescent="0.25">
      <c r="A5982" t="s">
        <v>5657</v>
      </c>
      <c r="B5982" t="s">
        <v>5656</v>
      </c>
      <c r="C5982" t="s">
        <v>504</v>
      </c>
      <c r="D5982" t="s">
        <v>503</v>
      </c>
      <c r="E5982">
        <v>36</v>
      </c>
      <c r="F5982">
        <v>891</v>
      </c>
      <c r="G5982">
        <v>3.6</v>
      </c>
    </row>
    <row r="5983" spans="1:7" x14ac:dyDescent="0.25">
      <c r="A5983" t="s">
        <v>4791</v>
      </c>
      <c r="B5983" t="s">
        <v>11861</v>
      </c>
      <c r="C5983" t="s">
        <v>504</v>
      </c>
      <c r="D5983" t="s">
        <v>503</v>
      </c>
      <c r="E5983">
        <v>112</v>
      </c>
      <c r="F5983">
        <v>950</v>
      </c>
      <c r="G5983">
        <v>1.1000000000000001</v>
      </c>
    </row>
    <row r="5984" spans="1:7" x14ac:dyDescent="0.25">
      <c r="A5984" t="s">
        <v>4699</v>
      </c>
      <c r="B5984" t="s">
        <v>4698</v>
      </c>
      <c r="C5984" t="s">
        <v>504</v>
      </c>
      <c r="D5984" t="s">
        <v>503</v>
      </c>
      <c r="E5984">
        <v>104</v>
      </c>
      <c r="F5984">
        <v>987</v>
      </c>
      <c r="G5984">
        <v>0.8</v>
      </c>
    </row>
    <row r="5985" spans="1:7" x14ac:dyDescent="0.25">
      <c r="A5985" t="s">
        <v>4891</v>
      </c>
      <c r="B5985" t="s">
        <v>4939</v>
      </c>
      <c r="C5985" t="s">
        <v>504</v>
      </c>
      <c r="D5985" t="s">
        <v>503</v>
      </c>
      <c r="E5985">
        <v>135</v>
      </c>
      <c r="F5985">
        <v>699</v>
      </c>
      <c r="G5985">
        <v>0.70000000000000007</v>
      </c>
    </row>
    <row r="5986" spans="1:7" x14ac:dyDescent="0.25">
      <c r="A5986" t="s">
        <v>7853</v>
      </c>
      <c r="B5986" t="s">
        <v>7852</v>
      </c>
      <c r="C5986" t="s">
        <v>504</v>
      </c>
      <c r="D5986" t="s">
        <v>503</v>
      </c>
      <c r="E5986">
        <v>32</v>
      </c>
      <c r="F5986">
        <v>418</v>
      </c>
      <c r="G5986">
        <v>28</v>
      </c>
    </row>
    <row r="5987" spans="1:7" x14ac:dyDescent="0.25">
      <c r="A5987" t="s">
        <v>7443</v>
      </c>
      <c r="B5987" t="s">
        <v>7442</v>
      </c>
      <c r="C5987" t="s">
        <v>504</v>
      </c>
      <c r="D5987" t="s">
        <v>503</v>
      </c>
      <c r="E5987">
        <v>43</v>
      </c>
      <c r="F5987">
        <v>176</v>
      </c>
      <c r="G5987">
        <v>11.9</v>
      </c>
    </row>
    <row r="5988" spans="1:7" x14ac:dyDescent="0.25">
      <c r="A5988" t="s">
        <v>6233</v>
      </c>
      <c r="B5988" t="s">
        <v>6232</v>
      </c>
      <c r="C5988" t="s">
        <v>423</v>
      </c>
      <c r="D5988" t="s">
        <v>423</v>
      </c>
      <c r="E5988">
        <v>57</v>
      </c>
      <c r="F5988">
        <v>443</v>
      </c>
      <c r="G5988">
        <v>11.9</v>
      </c>
    </row>
    <row r="5989" spans="1:7" x14ac:dyDescent="0.25">
      <c r="A5989" t="s">
        <v>7867</v>
      </c>
      <c r="B5989" t="s">
        <v>7866</v>
      </c>
      <c r="C5989" t="s">
        <v>423</v>
      </c>
      <c r="D5989" t="s">
        <v>423</v>
      </c>
      <c r="E5989">
        <v>3</v>
      </c>
      <c r="F5989">
        <v>273</v>
      </c>
      <c r="G5989">
        <v>17</v>
      </c>
    </row>
    <row r="5990" spans="1:7" x14ac:dyDescent="0.25">
      <c r="A5990" t="s">
        <v>10722</v>
      </c>
      <c r="B5990" t="s">
        <v>10721</v>
      </c>
      <c r="C5990" t="s">
        <v>423</v>
      </c>
      <c r="D5990" t="s">
        <v>423</v>
      </c>
      <c r="E5990">
        <v>19</v>
      </c>
      <c r="F5990">
        <v>6842</v>
      </c>
      <c r="G5990">
        <v>17.100000000000001</v>
      </c>
    </row>
    <row r="5991" spans="1:7" x14ac:dyDescent="0.25">
      <c r="A5991" t="s">
        <v>11755</v>
      </c>
      <c r="B5991" t="s">
        <v>11754</v>
      </c>
      <c r="C5991" t="s">
        <v>423</v>
      </c>
      <c r="D5991" t="s">
        <v>423</v>
      </c>
      <c r="E5991">
        <v>70</v>
      </c>
      <c r="F5991">
        <v>5575</v>
      </c>
      <c r="G5991">
        <v>5.6</v>
      </c>
    </row>
    <row r="5992" spans="1:7" x14ac:dyDescent="0.25">
      <c r="A5992" t="s">
        <v>9722</v>
      </c>
      <c r="B5992" t="s">
        <v>9721</v>
      </c>
      <c r="C5992" t="s">
        <v>423</v>
      </c>
      <c r="D5992" t="s">
        <v>423</v>
      </c>
      <c r="E5992">
        <v>378</v>
      </c>
      <c r="F5992">
        <v>2275</v>
      </c>
      <c r="G5992">
        <v>8</v>
      </c>
    </row>
    <row r="5993" spans="1:7" x14ac:dyDescent="0.25">
      <c r="A5993" t="s">
        <v>8928</v>
      </c>
      <c r="B5993" t="s">
        <v>8927</v>
      </c>
      <c r="C5993" t="s">
        <v>423</v>
      </c>
      <c r="D5993" t="s">
        <v>423</v>
      </c>
      <c r="E5993">
        <v>350</v>
      </c>
      <c r="F5993">
        <v>3120</v>
      </c>
      <c r="G5993">
        <v>8.8000000000000007</v>
      </c>
    </row>
    <row r="5994" spans="1:7" x14ac:dyDescent="0.25">
      <c r="A5994" t="s">
        <v>12528</v>
      </c>
      <c r="B5994" t="s">
        <v>6921</v>
      </c>
      <c r="C5994" t="s">
        <v>423</v>
      </c>
      <c r="D5994" t="s">
        <v>423</v>
      </c>
      <c r="E5994">
        <v>186</v>
      </c>
      <c r="F5994">
        <v>12359</v>
      </c>
      <c r="G5994">
        <v>20.2</v>
      </c>
    </row>
    <row r="5995" spans="1:7" x14ac:dyDescent="0.25">
      <c r="A5995" t="s">
        <v>11738</v>
      </c>
      <c r="B5995" t="s">
        <v>11737</v>
      </c>
      <c r="C5995" t="s">
        <v>423</v>
      </c>
      <c r="D5995" t="s">
        <v>423</v>
      </c>
      <c r="E5995">
        <v>324</v>
      </c>
      <c r="F5995">
        <v>5950</v>
      </c>
      <c r="G5995">
        <v>7.1</v>
      </c>
    </row>
    <row r="5996" spans="1:7" x14ac:dyDescent="0.25">
      <c r="A5996" t="s">
        <v>1117</v>
      </c>
      <c r="B5996" t="s">
        <v>1116</v>
      </c>
      <c r="C5996" t="s">
        <v>423</v>
      </c>
      <c r="D5996" t="s">
        <v>423</v>
      </c>
      <c r="E5996">
        <v>15</v>
      </c>
      <c r="F5996">
        <v>4438</v>
      </c>
      <c r="G5996">
        <v>5.4</v>
      </c>
    </row>
    <row r="5997" spans="1:7" x14ac:dyDescent="0.25">
      <c r="A5997" t="s">
        <v>9209</v>
      </c>
      <c r="B5997" t="s">
        <v>9208</v>
      </c>
      <c r="C5997" t="s">
        <v>423</v>
      </c>
      <c r="D5997" t="s">
        <v>423</v>
      </c>
      <c r="E5997">
        <v>31</v>
      </c>
      <c r="F5997">
        <v>6087</v>
      </c>
      <c r="G5997">
        <v>14.4</v>
      </c>
    </row>
    <row r="5998" spans="1:7" x14ac:dyDescent="0.25">
      <c r="A5998" t="s">
        <v>9659</v>
      </c>
      <c r="B5998" t="s">
        <v>9658</v>
      </c>
      <c r="C5998" t="s">
        <v>423</v>
      </c>
      <c r="D5998" t="s">
        <v>423</v>
      </c>
      <c r="E5998">
        <v>485</v>
      </c>
      <c r="F5998">
        <v>5953</v>
      </c>
      <c r="G5998">
        <v>7.7</v>
      </c>
    </row>
    <row r="5999" spans="1:7" x14ac:dyDescent="0.25">
      <c r="A5999" t="s">
        <v>7806</v>
      </c>
      <c r="B5999" t="s">
        <v>7805</v>
      </c>
      <c r="C5999" t="s">
        <v>423</v>
      </c>
      <c r="D5999" t="s">
        <v>423</v>
      </c>
      <c r="E5999">
        <v>650</v>
      </c>
      <c r="F5999">
        <v>3432</v>
      </c>
      <c r="G5999">
        <v>10.6</v>
      </c>
    </row>
    <row r="6000" spans="1:7" x14ac:dyDescent="0.25">
      <c r="A6000" t="s">
        <v>3671</v>
      </c>
      <c r="B6000" t="s">
        <v>3670</v>
      </c>
      <c r="C6000" t="s">
        <v>423</v>
      </c>
      <c r="D6000" t="s">
        <v>423</v>
      </c>
      <c r="E6000">
        <v>32</v>
      </c>
      <c r="F6000">
        <v>6408</v>
      </c>
      <c r="G6000">
        <v>4.5999999999999996</v>
      </c>
    </row>
    <row r="6001" spans="1:7" x14ac:dyDescent="0.25">
      <c r="A6001" t="s">
        <v>10976</v>
      </c>
      <c r="B6001" t="s">
        <v>10975</v>
      </c>
      <c r="C6001" t="s">
        <v>423</v>
      </c>
      <c r="D6001" t="s">
        <v>423</v>
      </c>
      <c r="E6001">
        <v>18</v>
      </c>
      <c r="F6001">
        <v>4654</v>
      </c>
      <c r="G6001">
        <v>29.2</v>
      </c>
    </row>
    <row r="6002" spans="1:7" x14ac:dyDescent="0.25">
      <c r="A6002" t="s">
        <v>5502</v>
      </c>
      <c r="B6002" t="s">
        <v>5501</v>
      </c>
      <c r="C6002" t="s">
        <v>423</v>
      </c>
      <c r="D6002" t="s">
        <v>423</v>
      </c>
      <c r="E6002">
        <v>442</v>
      </c>
      <c r="F6002">
        <v>2422</v>
      </c>
      <c r="G6002">
        <v>5.3</v>
      </c>
    </row>
    <row r="6003" spans="1:7" x14ac:dyDescent="0.25">
      <c r="A6003" t="s">
        <v>8418</v>
      </c>
      <c r="B6003" t="s">
        <v>8417</v>
      </c>
      <c r="C6003" t="s">
        <v>423</v>
      </c>
      <c r="D6003" t="s">
        <v>423</v>
      </c>
      <c r="E6003">
        <v>330</v>
      </c>
      <c r="F6003">
        <v>4342</v>
      </c>
      <c r="G6003">
        <v>7.6</v>
      </c>
    </row>
    <row r="6004" spans="1:7" x14ac:dyDescent="0.25">
      <c r="A6004" t="s">
        <v>5978</v>
      </c>
      <c r="B6004" t="s">
        <v>5977</v>
      </c>
      <c r="C6004" t="s">
        <v>423</v>
      </c>
      <c r="D6004" t="s">
        <v>423</v>
      </c>
      <c r="E6004">
        <v>229</v>
      </c>
      <c r="F6004">
        <v>3136</v>
      </c>
      <c r="G6004">
        <v>4.4000000000000004</v>
      </c>
    </row>
    <row r="6005" spans="1:7" x14ac:dyDescent="0.25">
      <c r="A6005" t="s">
        <v>10264</v>
      </c>
      <c r="B6005" t="s">
        <v>10263</v>
      </c>
      <c r="C6005" t="s">
        <v>423</v>
      </c>
      <c r="D6005" t="s">
        <v>423</v>
      </c>
      <c r="E6005">
        <v>106</v>
      </c>
      <c r="F6005">
        <v>2156</v>
      </c>
      <c r="G6005">
        <v>1.6</v>
      </c>
    </row>
    <row r="6006" spans="1:7" x14ac:dyDescent="0.25">
      <c r="A6006" t="s">
        <v>12328</v>
      </c>
      <c r="B6006" t="s">
        <v>12327</v>
      </c>
      <c r="C6006" t="s">
        <v>423</v>
      </c>
      <c r="D6006" t="s">
        <v>423</v>
      </c>
      <c r="E6006">
        <v>252</v>
      </c>
      <c r="F6006">
        <v>5995</v>
      </c>
      <c r="G6006">
        <v>7.8</v>
      </c>
    </row>
    <row r="6007" spans="1:7" x14ac:dyDescent="0.25">
      <c r="A6007" t="s">
        <v>10888</v>
      </c>
      <c r="B6007" t="s">
        <v>10887</v>
      </c>
      <c r="C6007" t="s">
        <v>423</v>
      </c>
      <c r="D6007" t="s">
        <v>423</v>
      </c>
      <c r="E6007">
        <v>136</v>
      </c>
      <c r="F6007">
        <v>6539</v>
      </c>
      <c r="G6007">
        <v>15.9</v>
      </c>
    </row>
    <row r="6008" spans="1:7" x14ac:dyDescent="0.25">
      <c r="A6008" t="s">
        <v>12079</v>
      </c>
      <c r="B6008" t="s">
        <v>12078</v>
      </c>
      <c r="C6008" t="s">
        <v>423</v>
      </c>
      <c r="D6008" t="s">
        <v>423</v>
      </c>
      <c r="E6008">
        <v>367</v>
      </c>
      <c r="F6008">
        <v>10289</v>
      </c>
      <c r="G6008">
        <v>19.100000000000001</v>
      </c>
    </row>
    <row r="6009" spans="1:7" x14ac:dyDescent="0.25">
      <c r="A6009" t="s">
        <v>10187</v>
      </c>
      <c r="B6009" t="s">
        <v>10186</v>
      </c>
      <c r="C6009" t="s">
        <v>423</v>
      </c>
      <c r="D6009" t="s">
        <v>423</v>
      </c>
      <c r="E6009">
        <v>29</v>
      </c>
      <c r="F6009">
        <v>7411</v>
      </c>
      <c r="G6009">
        <v>8.1</v>
      </c>
    </row>
    <row r="6010" spans="1:7" x14ac:dyDescent="0.25">
      <c r="A6010" t="s">
        <v>3377</v>
      </c>
      <c r="B6010" t="s">
        <v>3376</v>
      </c>
      <c r="C6010" t="s">
        <v>423</v>
      </c>
      <c r="D6010" t="s">
        <v>423</v>
      </c>
      <c r="E6010">
        <v>69</v>
      </c>
      <c r="F6010">
        <v>5751</v>
      </c>
      <c r="G6010">
        <v>2.7</v>
      </c>
    </row>
    <row r="6011" spans="1:7" x14ac:dyDescent="0.25">
      <c r="A6011" t="s">
        <v>8196</v>
      </c>
      <c r="B6011" t="s">
        <v>8195</v>
      </c>
      <c r="C6011" t="s">
        <v>423</v>
      </c>
      <c r="D6011" t="s">
        <v>423</v>
      </c>
      <c r="E6011">
        <v>98</v>
      </c>
      <c r="F6011">
        <v>678</v>
      </c>
      <c r="G6011">
        <v>1.1000000000000001</v>
      </c>
    </row>
    <row r="6012" spans="1:7" x14ac:dyDescent="0.25">
      <c r="A6012" t="s">
        <v>6920</v>
      </c>
      <c r="B6012" t="s">
        <v>6919</v>
      </c>
      <c r="C6012" t="s">
        <v>423</v>
      </c>
      <c r="D6012" t="s">
        <v>423</v>
      </c>
      <c r="E6012">
        <v>49</v>
      </c>
      <c r="F6012">
        <v>589</v>
      </c>
      <c r="G6012">
        <v>1.8</v>
      </c>
    </row>
    <row r="6013" spans="1:7" x14ac:dyDescent="0.25">
      <c r="A6013" t="s">
        <v>11736</v>
      </c>
      <c r="B6013" t="s">
        <v>11735</v>
      </c>
      <c r="C6013" t="s">
        <v>423</v>
      </c>
      <c r="D6013" t="s">
        <v>423</v>
      </c>
      <c r="E6013">
        <v>25</v>
      </c>
      <c r="F6013">
        <v>7002</v>
      </c>
      <c r="G6013">
        <v>58.8</v>
      </c>
    </row>
    <row r="6014" spans="1:7" x14ac:dyDescent="0.25">
      <c r="A6014" t="s">
        <v>11604</v>
      </c>
      <c r="B6014" t="s">
        <v>11603</v>
      </c>
      <c r="C6014" t="s">
        <v>423</v>
      </c>
      <c r="D6014" t="s">
        <v>423</v>
      </c>
      <c r="E6014">
        <v>119</v>
      </c>
      <c r="F6014">
        <v>4621</v>
      </c>
      <c r="G6014">
        <v>3.4</v>
      </c>
    </row>
    <row r="6015" spans="1:7" x14ac:dyDescent="0.25">
      <c r="A6015" t="s">
        <v>10089</v>
      </c>
      <c r="B6015" t="s">
        <v>10088</v>
      </c>
      <c r="C6015" t="s">
        <v>423</v>
      </c>
      <c r="D6015" t="s">
        <v>423</v>
      </c>
      <c r="E6015">
        <v>209</v>
      </c>
      <c r="F6015">
        <v>733</v>
      </c>
      <c r="G6015">
        <v>1.8</v>
      </c>
    </row>
    <row r="6016" spans="1:7" x14ac:dyDescent="0.25">
      <c r="A6016" t="s">
        <v>2397</v>
      </c>
      <c r="B6016" t="s">
        <v>2396</v>
      </c>
      <c r="C6016" t="s">
        <v>423</v>
      </c>
      <c r="D6016" t="s">
        <v>423</v>
      </c>
      <c r="E6016">
        <v>33</v>
      </c>
      <c r="F6016">
        <v>8345</v>
      </c>
      <c r="G6016">
        <v>21.8</v>
      </c>
    </row>
    <row r="6017" spans="1:7" x14ac:dyDescent="0.25">
      <c r="A6017" t="s">
        <v>2698</v>
      </c>
      <c r="B6017" t="s">
        <v>2697</v>
      </c>
      <c r="C6017" t="s">
        <v>423</v>
      </c>
      <c r="D6017" t="s">
        <v>423</v>
      </c>
      <c r="E6017">
        <v>288</v>
      </c>
      <c r="F6017">
        <v>13124</v>
      </c>
      <c r="G6017">
        <v>22.5</v>
      </c>
    </row>
    <row r="6018" spans="1:7" x14ac:dyDescent="0.25">
      <c r="A6018" t="s">
        <v>7538</v>
      </c>
      <c r="B6018" t="s">
        <v>6197</v>
      </c>
      <c r="C6018" t="s">
        <v>423</v>
      </c>
      <c r="D6018" t="s">
        <v>423</v>
      </c>
      <c r="E6018">
        <v>50</v>
      </c>
      <c r="F6018">
        <v>8054</v>
      </c>
      <c r="G6018">
        <v>23.6</v>
      </c>
    </row>
    <row r="6019" spans="1:7" x14ac:dyDescent="0.25">
      <c r="A6019" t="s">
        <v>5724</v>
      </c>
      <c r="B6019" t="s">
        <v>5723</v>
      </c>
      <c r="C6019" t="s">
        <v>423</v>
      </c>
      <c r="D6019" t="s">
        <v>423</v>
      </c>
      <c r="E6019">
        <v>46</v>
      </c>
      <c r="F6019">
        <v>4549</v>
      </c>
      <c r="G6019">
        <v>26.6</v>
      </c>
    </row>
    <row r="6020" spans="1:7" x14ac:dyDescent="0.25">
      <c r="A6020" t="s">
        <v>9522</v>
      </c>
      <c r="B6020" t="s">
        <v>9521</v>
      </c>
      <c r="C6020" t="s">
        <v>427</v>
      </c>
      <c r="D6020" t="s">
        <v>427</v>
      </c>
      <c r="E6020">
        <v>201</v>
      </c>
      <c r="F6020">
        <v>4353</v>
      </c>
      <c r="G6020">
        <v>88.4</v>
      </c>
    </row>
    <row r="6021" spans="1:7" x14ac:dyDescent="0.25">
      <c r="A6021" t="s">
        <v>8036</v>
      </c>
      <c r="B6021" t="s">
        <v>8035</v>
      </c>
      <c r="C6021" t="s">
        <v>427</v>
      </c>
      <c r="D6021" t="s">
        <v>427</v>
      </c>
      <c r="E6021">
        <v>126</v>
      </c>
      <c r="F6021">
        <v>3580</v>
      </c>
      <c r="G6021">
        <v>13.5</v>
      </c>
    </row>
    <row r="6022" spans="1:7" x14ac:dyDescent="0.25">
      <c r="A6022" t="s">
        <v>8858</v>
      </c>
      <c r="B6022" t="s">
        <v>7005</v>
      </c>
      <c r="C6022" t="s">
        <v>427</v>
      </c>
      <c r="D6022" t="s">
        <v>427</v>
      </c>
      <c r="E6022">
        <v>245</v>
      </c>
      <c r="F6022">
        <v>4336</v>
      </c>
      <c r="G6022">
        <v>16.7</v>
      </c>
    </row>
    <row r="6023" spans="1:7" x14ac:dyDescent="0.25">
      <c r="A6023" t="s">
        <v>6267</v>
      </c>
      <c r="B6023" t="s">
        <v>6266</v>
      </c>
      <c r="C6023" t="s">
        <v>427</v>
      </c>
      <c r="D6023" t="s">
        <v>427</v>
      </c>
      <c r="E6023">
        <v>273</v>
      </c>
      <c r="F6023">
        <v>4598</v>
      </c>
      <c r="G6023">
        <v>10.7</v>
      </c>
    </row>
    <row r="6024" spans="1:7" x14ac:dyDescent="0.25">
      <c r="A6024" t="s">
        <v>10970</v>
      </c>
      <c r="B6024" t="s">
        <v>10969</v>
      </c>
      <c r="C6024" t="s">
        <v>427</v>
      </c>
      <c r="D6024" t="s">
        <v>427</v>
      </c>
      <c r="E6024">
        <v>261</v>
      </c>
      <c r="F6024">
        <v>5026</v>
      </c>
      <c r="G6024">
        <v>7.6</v>
      </c>
    </row>
    <row r="6025" spans="1:7" x14ac:dyDescent="0.25">
      <c r="A6025" t="s">
        <v>11707</v>
      </c>
      <c r="B6025" t="s">
        <v>11706</v>
      </c>
      <c r="C6025" t="s">
        <v>427</v>
      </c>
      <c r="D6025" t="s">
        <v>427</v>
      </c>
      <c r="E6025">
        <v>66</v>
      </c>
      <c r="F6025">
        <v>4300</v>
      </c>
      <c r="G6025">
        <v>12.9</v>
      </c>
    </row>
    <row r="6026" spans="1:7" x14ac:dyDescent="0.25">
      <c r="A6026" t="s">
        <v>5952</v>
      </c>
      <c r="B6026" t="s">
        <v>5951</v>
      </c>
      <c r="C6026" t="s">
        <v>427</v>
      </c>
      <c r="D6026" t="s">
        <v>427</v>
      </c>
      <c r="E6026">
        <v>389</v>
      </c>
      <c r="F6026">
        <v>1229</v>
      </c>
      <c r="G6026">
        <v>1.7000000000000002</v>
      </c>
    </row>
    <row r="6027" spans="1:7" x14ac:dyDescent="0.25">
      <c r="A6027" t="s">
        <v>6402</v>
      </c>
      <c r="B6027" t="s">
        <v>6401</v>
      </c>
      <c r="C6027" t="s">
        <v>427</v>
      </c>
      <c r="D6027" t="s">
        <v>427</v>
      </c>
      <c r="E6027">
        <v>148</v>
      </c>
      <c r="F6027">
        <v>2597</v>
      </c>
      <c r="G6027">
        <v>3.8</v>
      </c>
    </row>
    <row r="6028" spans="1:7" x14ac:dyDescent="0.25">
      <c r="A6028" t="s">
        <v>3916</v>
      </c>
      <c r="B6028" t="s">
        <v>3915</v>
      </c>
      <c r="C6028" t="s">
        <v>427</v>
      </c>
      <c r="D6028" t="s">
        <v>427</v>
      </c>
      <c r="E6028">
        <v>272</v>
      </c>
      <c r="F6028">
        <v>2783</v>
      </c>
      <c r="G6028">
        <v>3.8</v>
      </c>
    </row>
    <row r="6029" spans="1:7" x14ac:dyDescent="0.25">
      <c r="A6029" t="s">
        <v>7571</v>
      </c>
      <c r="B6029" t="s">
        <v>7083</v>
      </c>
      <c r="C6029" t="s">
        <v>427</v>
      </c>
      <c r="D6029" t="s">
        <v>427</v>
      </c>
      <c r="E6029">
        <v>70</v>
      </c>
      <c r="F6029">
        <v>4650</v>
      </c>
      <c r="G6029">
        <v>13.9</v>
      </c>
    </row>
    <row r="6030" spans="1:7" x14ac:dyDescent="0.25">
      <c r="A6030" t="s">
        <v>8850</v>
      </c>
      <c r="B6030" t="s">
        <v>8849</v>
      </c>
      <c r="C6030" t="s">
        <v>427</v>
      </c>
      <c r="D6030" t="s">
        <v>427</v>
      </c>
      <c r="E6030">
        <v>160</v>
      </c>
      <c r="F6030">
        <v>1776</v>
      </c>
      <c r="G6030">
        <v>3.8</v>
      </c>
    </row>
    <row r="6031" spans="1:7" x14ac:dyDescent="0.25">
      <c r="A6031" t="s">
        <v>4301</v>
      </c>
      <c r="B6031" t="s">
        <v>6291</v>
      </c>
      <c r="C6031" t="s">
        <v>427</v>
      </c>
      <c r="D6031" t="s">
        <v>427</v>
      </c>
      <c r="E6031">
        <v>270</v>
      </c>
      <c r="F6031">
        <v>1861</v>
      </c>
      <c r="G6031">
        <v>4.5</v>
      </c>
    </row>
    <row r="6032" spans="1:7" x14ac:dyDescent="0.25">
      <c r="A6032" t="s">
        <v>3836</v>
      </c>
      <c r="B6032" t="s">
        <v>3835</v>
      </c>
      <c r="C6032" t="s">
        <v>427</v>
      </c>
      <c r="D6032" t="s">
        <v>427</v>
      </c>
      <c r="E6032">
        <v>99</v>
      </c>
      <c r="F6032">
        <v>2793</v>
      </c>
      <c r="G6032">
        <v>6.1</v>
      </c>
    </row>
    <row r="6033" spans="1:7" x14ac:dyDescent="0.25">
      <c r="A6033" t="s">
        <v>3073</v>
      </c>
      <c r="B6033" t="s">
        <v>3072</v>
      </c>
      <c r="C6033" t="s">
        <v>427</v>
      </c>
      <c r="D6033" t="s">
        <v>427</v>
      </c>
      <c r="E6033">
        <v>36</v>
      </c>
      <c r="F6033">
        <v>3128</v>
      </c>
      <c r="G6033">
        <v>16.7</v>
      </c>
    </row>
    <row r="6034" spans="1:7" x14ac:dyDescent="0.25">
      <c r="A6034" t="s">
        <v>5775</v>
      </c>
      <c r="B6034" t="s">
        <v>5774</v>
      </c>
      <c r="C6034" t="s">
        <v>427</v>
      </c>
      <c r="D6034" t="s">
        <v>427</v>
      </c>
      <c r="E6034">
        <v>247</v>
      </c>
      <c r="F6034">
        <v>2180</v>
      </c>
      <c r="G6034">
        <v>3.6</v>
      </c>
    </row>
    <row r="6035" spans="1:7" x14ac:dyDescent="0.25">
      <c r="A6035" t="s">
        <v>7908</v>
      </c>
      <c r="B6035" t="s">
        <v>7907</v>
      </c>
      <c r="C6035" t="s">
        <v>427</v>
      </c>
      <c r="D6035" t="s">
        <v>427</v>
      </c>
      <c r="E6035">
        <v>440</v>
      </c>
      <c r="F6035">
        <v>1332</v>
      </c>
      <c r="G6035">
        <v>1.8</v>
      </c>
    </row>
    <row r="6036" spans="1:7" x14ac:dyDescent="0.25">
      <c r="A6036" t="s">
        <v>6750</v>
      </c>
      <c r="B6036" t="s">
        <v>6197</v>
      </c>
      <c r="C6036" t="s">
        <v>427</v>
      </c>
      <c r="D6036" t="s">
        <v>427</v>
      </c>
      <c r="E6036">
        <v>34</v>
      </c>
      <c r="F6036">
        <v>4063</v>
      </c>
      <c r="G6036">
        <v>4.7</v>
      </c>
    </row>
    <row r="6037" spans="1:7" x14ac:dyDescent="0.25">
      <c r="A6037" t="s">
        <v>10552</v>
      </c>
      <c r="B6037" t="s">
        <v>8416</v>
      </c>
      <c r="C6037" t="s">
        <v>427</v>
      </c>
      <c r="D6037" t="s">
        <v>427</v>
      </c>
      <c r="E6037">
        <v>103</v>
      </c>
      <c r="F6037">
        <v>2866</v>
      </c>
      <c r="G6037">
        <v>9.6999999999999993</v>
      </c>
    </row>
    <row r="6038" spans="1:7" x14ac:dyDescent="0.25">
      <c r="A6038" t="s">
        <v>5401</v>
      </c>
      <c r="B6038" t="s">
        <v>5400</v>
      </c>
      <c r="C6038" t="s">
        <v>427</v>
      </c>
      <c r="D6038" t="s">
        <v>427</v>
      </c>
      <c r="E6038">
        <v>88</v>
      </c>
      <c r="F6038">
        <v>2848</v>
      </c>
      <c r="G6038">
        <v>7.7</v>
      </c>
    </row>
    <row r="6039" spans="1:7" x14ac:dyDescent="0.25">
      <c r="A6039" t="s">
        <v>7796</v>
      </c>
      <c r="B6039" t="s">
        <v>2777</v>
      </c>
      <c r="C6039" t="s">
        <v>427</v>
      </c>
      <c r="D6039" t="s">
        <v>427</v>
      </c>
      <c r="E6039">
        <v>161</v>
      </c>
      <c r="F6039">
        <v>4460</v>
      </c>
      <c r="G6039">
        <v>18.8</v>
      </c>
    </row>
    <row r="6040" spans="1:7" x14ac:dyDescent="0.25">
      <c r="A6040" t="s">
        <v>10372</v>
      </c>
      <c r="B6040" t="s">
        <v>10371</v>
      </c>
      <c r="C6040" t="s">
        <v>427</v>
      </c>
      <c r="D6040" t="s">
        <v>427</v>
      </c>
      <c r="E6040">
        <v>84</v>
      </c>
      <c r="F6040">
        <v>4592</v>
      </c>
      <c r="G6040">
        <v>23.5</v>
      </c>
    </row>
    <row r="6041" spans="1:7" x14ac:dyDescent="0.25">
      <c r="A6041" t="s">
        <v>12305</v>
      </c>
      <c r="B6041" t="s">
        <v>12304</v>
      </c>
      <c r="C6041" t="s">
        <v>427</v>
      </c>
      <c r="D6041" t="s">
        <v>427</v>
      </c>
      <c r="E6041">
        <v>47</v>
      </c>
      <c r="F6041">
        <v>6792</v>
      </c>
      <c r="G6041">
        <v>39.200000000000003</v>
      </c>
    </row>
    <row r="6042" spans="1:7" x14ac:dyDescent="0.25">
      <c r="A6042" t="s">
        <v>11607</v>
      </c>
      <c r="B6042" t="s">
        <v>11606</v>
      </c>
      <c r="C6042" t="s">
        <v>427</v>
      </c>
      <c r="D6042" t="s">
        <v>427</v>
      </c>
      <c r="E6042">
        <v>262</v>
      </c>
      <c r="F6042">
        <v>2109</v>
      </c>
      <c r="G6042">
        <v>21.2</v>
      </c>
    </row>
    <row r="6043" spans="1:7" x14ac:dyDescent="0.25">
      <c r="A6043" t="s">
        <v>5496</v>
      </c>
      <c r="B6043" t="s">
        <v>5495</v>
      </c>
      <c r="C6043" t="s">
        <v>427</v>
      </c>
      <c r="D6043" t="s">
        <v>427</v>
      </c>
      <c r="E6043">
        <v>59</v>
      </c>
      <c r="F6043">
        <v>5462</v>
      </c>
      <c r="G6043">
        <v>19.5</v>
      </c>
    </row>
    <row r="6044" spans="1:7" x14ac:dyDescent="0.25">
      <c r="A6044" t="s">
        <v>7634</v>
      </c>
      <c r="B6044" t="s">
        <v>1948</v>
      </c>
      <c r="C6044" t="s">
        <v>427</v>
      </c>
      <c r="D6044" t="s">
        <v>427</v>
      </c>
      <c r="E6044">
        <v>341</v>
      </c>
      <c r="F6044">
        <v>3856</v>
      </c>
      <c r="G6044">
        <v>4.5</v>
      </c>
    </row>
    <row r="6045" spans="1:7" x14ac:dyDescent="0.25">
      <c r="A6045" t="s">
        <v>8319</v>
      </c>
      <c r="B6045" t="s">
        <v>8318</v>
      </c>
      <c r="C6045" t="s">
        <v>427</v>
      </c>
      <c r="D6045" t="s">
        <v>427</v>
      </c>
      <c r="E6045">
        <v>422</v>
      </c>
      <c r="F6045">
        <v>3755</v>
      </c>
      <c r="G6045">
        <v>5.0999999999999996</v>
      </c>
    </row>
    <row r="6046" spans="1:7" x14ac:dyDescent="0.25">
      <c r="A6046" t="s">
        <v>12110</v>
      </c>
      <c r="B6046" t="s">
        <v>12109</v>
      </c>
      <c r="C6046" t="s">
        <v>427</v>
      </c>
      <c r="D6046" t="s">
        <v>427</v>
      </c>
      <c r="E6046">
        <v>93</v>
      </c>
      <c r="F6046">
        <v>2317</v>
      </c>
      <c r="G6046">
        <v>9.1999999999999993</v>
      </c>
    </row>
    <row r="6047" spans="1:7" x14ac:dyDescent="0.25">
      <c r="A6047" t="s">
        <v>9672</v>
      </c>
      <c r="B6047" t="s">
        <v>9671</v>
      </c>
      <c r="C6047" t="s">
        <v>427</v>
      </c>
      <c r="D6047" t="s">
        <v>427</v>
      </c>
      <c r="E6047">
        <v>78</v>
      </c>
      <c r="F6047">
        <v>4029</v>
      </c>
      <c r="G6047">
        <v>9.1</v>
      </c>
    </row>
    <row r="6048" spans="1:7" x14ac:dyDescent="0.25">
      <c r="A6048" t="s">
        <v>10717</v>
      </c>
      <c r="B6048" t="s">
        <v>10716</v>
      </c>
      <c r="C6048" t="s">
        <v>427</v>
      </c>
      <c r="D6048" t="s">
        <v>427</v>
      </c>
      <c r="E6048">
        <v>82</v>
      </c>
      <c r="F6048">
        <v>3209</v>
      </c>
      <c r="G6048">
        <v>8.8000000000000007</v>
      </c>
    </row>
    <row r="6049" spans="1:7" x14ac:dyDescent="0.25">
      <c r="A6049" t="s">
        <v>12606</v>
      </c>
      <c r="B6049" t="s">
        <v>12605</v>
      </c>
      <c r="C6049" t="s">
        <v>431</v>
      </c>
      <c r="D6049" t="s">
        <v>431</v>
      </c>
      <c r="E6049">
        <v>8</v>
      </c>
      <c r="F6049">
        <v>3077</v>
      </c>
      <c r="G6049">
        <v>57</v>
      </c>
    </row>
    <row r="6050" spans="1:7" x14ac:dyDescent="0.25">
      <c r="A6050" t="s">
        <v>7426</v>
      </c>
      <c r="B6050" t="s">
        <v>7425</v>
      </c>
      <c r="C6050" t="s">
        <v>431</v>
      </c>
      <c r="D6050" t="s">
        <v>431</v>
      </c>
      <c r="E6050">
        <v>35</v>
      </c>
      <c r="F6050">
        <v>228512</v>
      </c>
      <c r="G6050">
        <v>25.5</v>
      </c>
    </row>
    <row r="6051" spans="1:7" x14ac:dyDescent="0.25">
      <c r="A6051" t="s">
        <v>8381</v>
      </c>
      <c r="B6051" t="s">
        <v>8380</v>
      </c>
      <c r="C6051" t="s">
        <v>431</v>
      </c>
      <c r="D6051" t="s">
        <v>431</v>
      </c>
      <c r="E6051">
        <v>55</v>
      </c>
      <c r="F6051">
        <v>369410</v>
      </c>
      <c r="G6051">
        <v>2.6</v>
      </c>
    </row>
    <row r="6052" spans="1:7" x14ac:dyDescent="0.25">
      <c r="A6052" t="s">
        <v>3050</v>
      </c>
      <c r="B6052" t="s">
        <v>3049</v>
      </c>
      <c r="C6052" t="s">
        <v>431</v>
      </c>
      <c r="D6052" t="s">
        <v>431</v>
      </c>
      <c r="E6052">
        <v>111</v>
      </c>
      <c r="F6052">
        <v>577836</v>
      </c>
      <c r="G6052">
        <v>0.5</v>
      </c>
    </row>
    <row r="6053" spans="1:7" x14ac:dyDescent="0.25">
      <c r="A6053" t="s">
        <v>12587</v>
      </c>
      <c r="B6053" t="s">
        <v>957</v>
      </c>
      <c r="C6053" t="s">
        <v>431</v>
      </c>
      <c r="D6053" t="s">
        <v>431</v>
      </c>
      <c r="E6053">
        <v>83</v>
      </c>
      <c r="F6053">
        <v>282755</v>
      </c>
      <c r="G6053">
        <v>4.0999999999999996</v>
      </c>
    </row>
    <row r="6054" spans="1:7" x14ac:dyDescent="0.25">
      <c r="A6054" t="s">
        <v>5594</v>
      </c>
      <c r="B6054" t="s">
        <v>5593</v>
      </c>
      <c r="C6054" t="s">
        <v>431</v>
      </c>
      <c r="D6054" t="s">
        <v>431</v>
      </c>
      <c r="E6054">
        <v>149</v>
      </c>
      <c r="F6054">
        <v>445613</v>
      </c>
      <c r="G6054">
        <v>0.2</v>
      </c>
    </row>
    <row r="6055" spans="1:7" x14ac:dyDescent="0.25">
      <c r="A6055" t="s">
        <v>8789</v>
      </c>
      <c r="B6055" t="s">
        <v>8788</v>
      </c>
      <c r="C6055" t="s">
        <v>431</v>
      </c>
      <c r="D6055" t="s">
        <v>431</v>
      </c>
      <c r="E6055">
        <v>37</v>
      </c>
      <c r="F6055">
        <v>129384</v>
      </c>
      <c r="G6055">
        <v>3.2</v>
      </c>
    </row>
    <row r="6056" spans="1:7" x14ac:dyDescent="0.25">
      <c r="A6056" t="s">
        <v>9751</v>
      </c>
      <c r="B6056" t="s">
        <v>9750</v>
      </c>
      <c r="C6056" t="s">
        <v>431</v>
      </c>
      <c r="D6056" t="s">
        <v>431</v>
      </c>
      <c r="E6056">
        <v>153</v>
      </c>
      <c r="F6056">
        <v>258159</v>
      </c>
      <c r="G6056">
        <v>4</v>
      </c>
    </row>
    <row r="6057" spans="1:7" x14ac:dyDescent="0.25">
      <c r="A6057" t="s">
        <v>5719</v>
      </c>
      <c r="B6057" t="s">
        <v>5718</v>
      </c>
      <c r="C6057" t="s">
        <v>431</v>
      </c>
      <c r="D6057" t="s">
        <v>431</v>
      </c>
      <c r="E6057">
        <v>110</v>
      </c>
      <c r="F6057">
        <v>215414</v>
      </c>
      <c r="G6057">
        <v>6.6</v>
      </c>
    </row>
    <row r="6058" spans="1:7" x14ac:dyDescent="0.25">
      <c r="A6058" t="s">
        <v>7380</v>
      </c>
      <c r="B6058" t="s">
        <v>7379</v>
      </c>
      <c r="C6058" t="s">
        <v>431</v>
      </c>
      <c r="D6058" t="s">
        <v>431</v>
      </c>
      <c r="E6058">
        <v>2</v>
      </c>
      <c r="F6058">
        <v>20557</v>
      </c>
      <c r="G6058">
        <v>1.3</v>
      </c>
    </row>
    <row r="6059" spans="1:7" x14ac:dyDescent="0.25">
      <c r="A6059" t="s">
        <v>9701</v>
      </c>
      <c r="B6059" t="s">
        <v>9700</v>
      </c>
      <c r="C6059" t="s">
        <v>431</v>
      </c>
      <c r="D6059" t="s">
        <v>431</v>
      </c>
      <c r="E6059">
        <v>96</v>
      </c>
      <c r="F6059">
        <v>415096</v>
      </c>
      <c r="G6059">
        <v>37.5</v>
      </c>
    </row>
    <row r="6060" spans="1:7" x14ac:dyDescent="0.25">
      <c r="A6060" t="s">
        <v>2194</v>
      </c>
      <c r="B6060" t="s">
        <v>2193</v>
      </c>
      <c r="C6060" t="s">
        <v>431</v>
      </c>
      <c r="D6060" t="s">
        <v>431</v>
      </c>
      <c r="E6060">
        <v>186</v>
      </c>
      <c r="F6060">
        <v>1040487</v>
      </c>
      <c r="G6060">
        <v>1.6</v>
      </c>
    </row>
    <row r="6061" spans="1:7" x14ac:dyDescent="0.25">
      <c r="A6061" t="s">
        <v>11447</v>
      </c>
      <c r="B6061" t="s">
        <v>11446</v>
      </c>
      <c r="C6061" t="s">
        <v>431</v>
      </c>
      <c r="D6061" t="s">
        <v>431</v>
      </c>
      <c r="E6061">
        <v>120</v>
      </c>
      <c r="F6061">
        <v>223310</v>
      </c>
      <c r="G6061">
        <v>4.5</v>
      </c>
    </row>
    <row r="6062" spans="1:7" x14ac:dyDescent="0.25">
      <c r="A6062" t="s">
        <v>12561</v>
      </c>
      <c r="B6062" t="s">
        <v>12560</v>
      </c>
      <c r="C6062" t="s">
        <v>431</v>
      </c>
      <c r="D6062" t="s">
        <v>431</v>
      </c>
      <c r="E6062">
        <v>47</v>
      </c>
      <c r="F6062">
        <v>256303</v>
      </c>
      <c r="G6062">
        <v>2</v>
      </c>
    </row>
    <row r="6063" spans="1:7" x14ac:dyDescent="0.25">
      <c r="A6063" t="s">
        <v>11227</v>
      </c>
      <c r="B6063" t="s">
        <v>11226</v>
      </c>
      <c r="C6063" t="s">
        <v>431</v>
      </c>
      <c r="D6063" t="s">
        <v>431</v>
      </c>
      <c r="E6063">
        <v>9</v>
      </c>
      <c r="F6063">
        <v>14895</v>
      </c>
      <c r="G6063">
        <v>26.4</v>
      </c>
    </row>
    <row r="6064" spans="1:7" x14ac:dyDescent="0.25">
      <c r="A6064" t="s">
        <v>10857</v>
      </c>
      <c r="B6064" t="s">
        <v>10856</v>
      </c>
      <c r="C6064" t="s">
        <v>431</v>
      </c>
      <c r="D6064" t="s">
        <v>431</v>
      </c>
      <c r="E6064">
        <v>27</v>
      </c>
      <c r="F6064">
        <v>5114</v>
      </c>
      <c r="G6064">
        <v>18.899999999999999</v>
      </c>
    </row>
    <row r="6065" spans="1:7" x14ac:dyDescent="0.25">
      <c r="A6065" t="s">
        <v>9036</v>
      </c>
      <c r="B6065" t="s">
        <v>9035</v>
      </c>
      <c r="C6065" t="s">
        <v>431</v>
      </c>
      <c r="D6065" t="s">
        <v>431</v>
      </c>
      <c r="E6065">
        <v>11</v>
      </c>
      <c r="F6065">
        <v>30857</v>
      </c>
      <c r="G6065">
        <v>9.1</v>
      </c>
    </row>
    <row r="6066" spans="1:7" x14ac:dyDescent="0.25">
      <c r="A6066" t="s">
        <v>3598</v>
      </c>
      <c r="B6066" t="s">
        <v>3597</v>
      </c>
      <c r="C6066" t="s">
        <v>431</v>
      </c>
      <c r="D6066" t="s">
        <v>431</v>
      </c>
      <c r="E6066">
        <v>24</v>
      </c>
      <c r="F6066">
        <v>62626</v>
      </c>
      <c r="G6066">
        <v>2.1</v>
      </c>
    </row>
    <row r="6067" spans="1:7" x14ac:dyDescent="0.25">
      <c r="A6067" t="s">
        <v>10429</v>
      </c>
      <c r="B6067" t="s">
        <v>10428</v>
      </c>
      <c r="C6067" t="s">
        <v>431</v>
      </c>
      <c r="D6067" t="s">
        <v>431</v>
      </c>
      <c r="E6067">
        <v>71</v>
      </c>
      <c r="F6067">
        <v>670840</v>
      </c>
      <c r="G6067">
        <v>8.8000000000000007</v>
      </c>
    </row>
    <row r="6068" spans="1:7" x14ac:dyDescent="0.25">
      <c r="A6068" t="s">
        <v>8224</v>
      </c>
      <c r="B6068" t="s">
        <v>8223</v>
      </c>
      <c r="C6068" t="s">
        <v>431</v>
      </c>
      <c r="D6068" t="s">
        <v>431</v>
      </c>
      <c r="E6068">
        <v>189</v>
      </c>
      <c r="F6068">
        <v>1871833</v>
      </c>
      <c r="G6068">
        <v>7.6</v>
      </c>
    </row>
    <row r="6069" spans="1:7" x14ac:dyDescent="0.25">
      <c r="A6069" t="s">
        <v>10639</v>
      </c>
      <c r="B6069" t="s">
        <v>10638</v>
      </c>
      <c r="C6069" t="s">
        <v>431</v>
      </c>
      <c r="D6069" t="s">
        <v>431</v>
      </c>
      <c r="E6069">
        <v>22</v>
      </c>
      <c r="F6069">
        <v>103894</v>
      </c>
      <c r="G6069">
        <v>0.1</v>
      </c>
    </row>
    <row r="6070" spans="1:7" x14ac:dyDescent="0.25">
      <c r="A6070" t="s">
        <v>917</v>
      </c>
      <c r="B6070" t="s">
        <v>916</v>
      </c>
      <c r="C6070" t="s">
        <v>431</v>
      </c>
      <c r="D6070" t="s">
        <v>431</v>
      </c>
      <c r="E6070">
        <v>88</v>
      </c>
      <c r="F6070">
        <v>1156376</v>
      </c>
      <c r="G6070">
        <v>0.8</v>
      </c>
    </row>
    <row r="6071" spans="1:7" x14ac:dyDescent="0.25">
      <c r="A6071" t="s">
        <v>11672</v>
      </c>
      <c r="B6071" t="s">
        <v>2357</v>
      </c>
      <c r="C6071" t="s">
        <v>1701</v>
      </c>
      <c r="D6071" t="s">
        <v>1701</v>
      </c>
      <c r="E6071">
        <v>714</v>
      </c>
      <c r="F6071">
        <v>14150</v>
      </c>
      <c r="G6071">
        <v>145.19999999999999</v>
      </c>
    </row>
    <row r="6072" spans="1:7" x14ac:dyDescent="0.25">
      <c r="A6072" t="s">
        <v>1949</v>
      </c>
      <c r="B6072" t="s">
        <v>1948</v>
      </c>
      <c r="C6072" t="s">
        <v>1701</v>
      </c>
      <c r="D6072" t="s">
        <v>1701</v>
      </c>
      <c r="E6072">
        <v>295</v>
      </c>
      <c r="F6072">
        <v>9632</v>
      </c>
      <c r="G6072">
        <v>77.099999999999994</v>
      </c>
    </row>
    <row r="6073" spans="1:7" x14ac:dyDescent="0.25">
      <c r="A6073" t="s">
        <v>7250</v>
      </c>
      <c r="B6073" t="s">
        <v>7249</v>
      </c>
      <c r="C6073" t="s">
        <v>1701</v>
      </c>
      <c r="D6073" t="s">
        <v>1701</v>
      </c>
      <c r="E6073">
        <v>673</v>
      </c>
      <c r="F6073">
        <v>8725</v>
      </c>
      <c r="G6073">
        <v>11.7</v>
      </c>
    </row>
    <row r="6074" spans="1:7" x14ac:dyDescent="0.25">
      <c r="A6074" t="s">
        <v>9963</v>
      </c>
      <c r="B6074" t="s">
        <v>9962</v>
      </c>
      <c r="C6074" t="s">
        <v>1701</v>
      </c>
      <c r="D6074" t="s">
        <v>1701</v>
      </c>
      <c r="E6074">
        <v>1357</v>
      </c>
      <c r="F6074">
        <v>8439</v>
      </c>
      <c r="G6074">
        <v>6</v>
      </c>
    </row>
    <row r="6075" spans="1:7" x14ac:dyDescent="0.25">
      <c r="A6075" t="s">
        <v>9455</v>
      </c>
      <c r="B6075" t="s">
        <v>9454</v>
      </c>
      <c r="C6075" t="s">
        <v>1701</v>
      </c>
      <c r="D6075" t="s">
        <v>1701</v>
      </c>
      <c r="E6075">
        <v>1080</v>
      </c>
      <c r="F6075">
        <v>5136</v>
      </c>
      <c r="G6075">
        <v>6.2</v>
      </c>
    </row>
    <row r="6076" spans="1:7" x14ac:dyDescent="0.25">
      <c r="A6076" t="s">
        <v>7774</v>
      </c>
      <c r="B6076" t="s">
        <v>7773</v>
      </c>
      <c r="C6076" t="s">
        <v>1701</v>
      </c>
      <c r="D6076" t="s">
        <v>1701</v>
      </c>
      <c r="E6076">
        <v>855</v>
      </c>
      <c r="F6076">
        <v>11876</v>
      </c>
      <c r="G6076">
        <v>30.2</v>
      </c>
    </row>
    <row r="6077" spans="1:7" x14ac:dyDescent="0.25">
      <c r="A6077" t="s">
        <v>1703</v>
      </c>
      <c r="B6077" t="s">
        <v>1702</v>
      </c>
      <c r="C6077" t="s">
        <v>1701</v>
      </c>
      <c r="D6077" t="s">
        <v>1701</v>
      </c>
      <c r="E6077">
        <v>34</v>
      </c>
      <c r="F6077">
        <v>1608</v>
      </c>
      <c r="G6077">
        <v>38.6</v>
      </c>
    </row>
    <row r="6078" spans="1:7" x14ac:dyDescent="0.25">
      <c r="A6078" t="s">
        <v>4678</v>
      </c>
      <c r="B6078" t="s">
        <v>4677</v>
      </c>
      <c r="C6078" t="s">
        <v>1701</v>
      </c>
      <c r="D6078" t="s">
        <v>1701</v>
      </c>
      <c r="E6078">
        <v>970</v>
      </c>
      <c r="F6078">
        <v>2627</v>
      </c>
      <c r="G6078">
        <v>10.5</v>
      </c>
    </row>
    <row r="6079" spans="1:7" x14ac:dyDescent="0.25">
      <c r="A6079" t="s">
        <v>9128</v>
      </c>
      <c r="B6079" t="s">
        <v>9127</v>
      </c>
      <c r="C6079" t="s">
        <v>1701</v>
      </c>
      <c r="D6079" t="s">
        <v>1701</v>
      </c>
      <c r="E6079">
        <v>1242</v>
      </c>
      <c r="F6079">
        <v>4247</v>
      </c>
      <c r="G6079">
        <v>7.1</v>
      </c>
    </row>
    <row r="6080" spans="1:7" x14ac:dyDescent="0.25">
      <c r="A6080" t="s">
        <v>8435</v>
      </c>
      <c r="B6080" t="s">
        <v>8434</v>
      </c>
      <c r="C6080" t="s">
        <v>1701</v>
      </c>
      <c r="D6080" t="s">
        <v>1701</v>
      </c>
      <c r="E6080">
        <v>339</v>
      </c>
      <c r="F6080">
        <v>3837</v>
      </c>
      <c r="G6080">
        <v>13.5</v>
      </c>
    </row>
    <row r="6081" spans="1:7" x14ac:dyDescent="0.25">
      <c r="A6081" t="s">
        <v>10872</v>
      </c>
      <c r="B6081" t="s">
        <v>10871</v>
      </c>
      <c r="C6081" t="s">
        <v>1701</v>
      </c>
      <c r="D6081" t="s">
        <v>1701</v>
      </c>
      <c r="E6081">
        <v>527</v>
      </c>
      <c r="F6081">
        <v>3383</v>
      </c>
      <c r="G6081">
        <v>11.6</v>
      </c>
    </row>
    <row r="6082" spans="1:7" x14ac:dyDescent="0.25">
      <c r="A6082" t="s">
        <v>9017</v>
      </c>
      <c r="B6082" t="s">
        <v>9016</v>
      </c>
      <c r="C6082" t="s">
        <v>1701</v>
      </c>
      <c r="D6082" t="s">
        <v>1701</v>
      </c>
      <c r="E6082">
        <v>1282</v>
      </c>
      <c r="F6082">
        <v>18102</v>
      </c>
      <c r="G6082">
        <v>72.7</v>
      </c>
    </row>
    <row r="6083" spans="1:7" x14ac:dyDescent="0.25">
      <c r="A6083" t="s">
        <v>9191</v>
      </c>
      <c r="B6083" t="s">
        <v>9190</v>
      </c>
      <c r="C6083" t="s">
        <v>1701</v>
      </c>
      <c r="D6083" t="s">
        <v>1701</v>
      </c>
      <c r="E6083">
        <v>1386</v>
      </c>
      <c r="F6083">
        <v>8304</v>
      </c>
      <c r="G6083">
        <v>5.0999999999999996</v>
      </c>
    </row>
    <row r="6084" spans="1:7" x14ac:dyDescent="0.25">
      <c r="A6084" t="s">
        <v>10114</v>
      </c>
      <c r="B6084" t="s">
        <v>10113</v>
      </c>
      <c r="C6084" t="s">
        <v>1701</v>
      </c>
      <c r="D6084" t="s">
        <v>1701</v>
      </c>
      <c r="E6084">
        <v>1175</v>
      </c>
      <c r="F6084">
        <v>10382</v>
      </c>
      <c r="G6084">
        <v>7.4</v>
      </c>
    </row>
    <row r="6085" spans="1:7" x14ac:dyDescent="0.25">
      <c r="A6085" t="s">
        <v>11900</v>
      </c>
      <c r="B6085" t="s">
        <v>11899</v>
      </c>
      <c r="C6085" t="s">
        <v>1701</v>
      </c>
      <c r="D6085" t="s">
        <v>1701</v>
      </c>
      <c r="E6085">
        <v>1017</v>
      </c>
      <c r="F6085">
        <v>11809</v>
      </c>
      <c r="G6085">
        <v>30.5</v>
      </c>
    </row>
    <row r="6086" spans="1:7" x14ac:dyDescent="0.25">
      <c r="A6086" t="s">
        <v>2778</v>
      </c>
      <c r="B6086" t="s">
        <v>2777</v>
      </c>
      <c r="C6086" t="s">
        <v>1701</v>
      </c>
      <c r="D6086" t="s">
        <v>1701</v>
      </c>
      <c r="E6086">
        <v>619</v>
      </c>
      <c r="F6086">
        <v>8864</v>
      </c>
      <c r="G6086">
        <v>30.4</v>
      </c>
    </row>
    <row r="6087" spans="1:7" x14ac:dyDescent="0.25">
      <c r="A6087" t="s">
        <v>6922</v>
      </c>
      <c r="B6087" t="s">
        <v>6921</v>
      </c>
      <c r="C6087" t="s">
        <v>1701</v>
      </c>
      <c r="D6087" t="s">
        <v>1701</v>
      </c>
      <c r="E6087">
        <v>1033</v>
      </c>
      <c r="F6087">
        <v>17820</v>
      </c>
      <c r="G6087">
        <v>6.8</v>
      </c>
    </row>
    <row r="6088" spans="1:7" x14ac:dyDescent="0.25">
      <c r="A6088" t="s">
        <v>6699</v>
      </c>
      <c r="B6088" t="s">
        <v>1904</v>
      </c>
      <c r="C6088" t="s">
        <v>1701</v>
      </c>
      <c r="D6088" t="s">
        <v>1701</v>
      </c>
      <c r="E6088">
        <v>173</v>
      </c>
      <c r="F6088">
        <v>5428</v>
      </c>
      <c r="G6088">
        <v>52.9</v>
      </c>
    </row>
    <row r="6089" spans="1:7" x14ac:dyDescent="0.25">
      <c r="A6089" t="s">
        <v>11141</v>
      </c>
      <c r="B6089" t="s">
        <v>4660</v>
      </c>
      <c r="C6089" t="s">
        <v>1701</v>
      </c>
      <c r="D6089" t="s">
        <v>1701</v>
      </c>
      <c r="E6089">
        <v>349</v>
      </c>
      <c r="F6089">
        <v>5782</v>
      </c>
      <c r="G6089">
        <v>22.4</v>
      </c>
    </row>
    <row r="6090" spans="1:7" x14ac:dyDescent="0.25">
      <c r="A6090" t="s">
        <v>11772</v>
      </c>
      <c r="B6090" t="s">
        <v>11771</v>
      </c>
      <c r="C6090" t="s">
        <v>1701</v>
      </c>
      <c r="D6090" t="s">
        <v>1701</v>
      </c>
      <c r="E6090">
        <v>996</v>
      </c>
      <c r="F6090">
        <v>15446</v>
      </c>
      <c r="G6090">
        <v>5.0999999999999996</v>
      </c>
    </row>
    <row r="6091" spans="1:7" x14ac:dyDescent="0.25">
      <c r="A6091" t="s">
        <v>9192</v>
      </c>
      <c r="B6091" t="s">
        <v>3376</v>
      </c>
      <c r="C6091" t="s">
        <v>1701</v>
      </c>
      <c r="D6091" t="s">
        <v>1701</v>
      </c>
      <c r="E6091">
        <v>666</v>
      </c>
      <c r="F6091">
        <v>9885</v>
      </c>
      <c r="G6091">
        <v>51.5</v>
      </c>
    </row>
    <row r="6092" spans="1:7" x14ac:dyDescent="0.25">
      <c r="A6092" t="s">
        <v>2209</v>
      </c>
      <c r="B6092" t="s">
        <v>2208</v>
      </c>
      <c r="C6092" t="s">
        <v>1701</v>
      </c>
      <c r="D6092" t="s">
        <v>1701</v>
      </c>
      <c r="E6092">
        <v>791</v>
      </c>
      <c r="F6092">
        <v>24050</v>
      </c>
      <c r="G6092">
        <v>103.5</v>
      </c>
    </row>
    <row r="6093" spans="1:7" x14ac:dyDescent="0.25">
      <c r="A6093" t="s">
        <v>7557</v>
      </c>
      <c r="B6093" t="s">
        <v>6430</v>
      </c>
      <c r="C6093" t="s">
        <v>1701</v>
      </c>
      <c r="D6093" t="s">
        <v>1701</v>
      </c>
      <c r="E6093">
        <v>768</v>
      </c>
      <c r="F6093">
        <v>22979</v>
      </c>
      <c r="G6093">
        <v>34.700000000000003</v>
      </c>
    </row>
    <row r="6094" spans="1:7" x14ac:dyDescent="0.25">
      <c r="A6094" t="s">
        <v>7006</v>
      </c>
      <c r="B6094" t="s">
        <v>7005</v>
      </c>
      <c r="C6094" t="s">
        <v>1701</v>
      </c>
      <c r="D6094" t="s">
        <v>1701</v>
      </c>
      <c r="E6094">
        <v>963</v>
      </c>
      <c r="F6094">
        <v>17784</v>
      </c>
      <c r="G6094">
        <v>35.799999999999997</v>
      </c>
    </row>
    <row r="6095" spans="1:7" x14ac:dyDescent="0.25">
      <c r="A6095" t="s">
        <v>2791</v>
      </c>
      <c r="B6095" t="s">
        <v>5804</v>
      </c>
      <c r="C6095" t="s">
        <v>439</v>
      </c>
      <c r="D6095" t="s">
        <v>439</v>
      </c>
      <c r="E6095">
        <v>161</v>
      </c>
      <c r="F6095">
        <v>4235</v>
      </c>
      <c r="G6095">
        <v>53</v>
      </c>
    </row>
    <row r="6096" spans="1:7" x14ac:dyDescent="0.25">
      <c r="A6096" t="s">
        <v>8242</v>
      </c>
      <c r="B6096" t="s">
        <v>9561</v>
      </c>
      <c r="C6096" t="s">
        <v>439</v>
      </c>
      <c r="D6096" t="s">
        <v>439</v>
      </c>
      <c r="E6096">
        <v>32</v>
      </c>
      <c r="F6096">
        <v>650</v>
      </c>
      <c r="G6096">
        <v>15.3</v>
      </c>
    </row>
    <row r="6097" spans="1:7" x14ac:dyDescent="0.25">
      <c r="A6097" t="s">
        <v>3453</v>
      </c>
      <c r="B6097" t="s">
        <v>5907</v>
      </c>
      <c r="C6097" t="s">
        <v>439</v>
      </c>
      <c r="D6097" t="s">
        <v>439</v>
      </c>
      <c r="E6097">
        <v>101</v>
      </c>
      <c r="F6097">
        <v>3514</v>
      </c>
      <c r="G6097">
        <v>6.8</v>
      </c>
    </row>
    <row r="6098" spans="1:7" x14ac:dyDescent="0.25">
      <c r="A6098" t="s">
        <v>9142</v>
      </c>
      <c r="B6098" t="s">
        <v>9141</v>
      </c>
      <c r="C6098" t="s">
        <v>439</v>
      </c>
      <c r="D6098" t="s">
        <v>439</v>
      </c>
      <c r="E6098">
        <v>114</v>
      </c>
      <c r="F6098">
        <v>2004</v>
      </c>
      <c r="G6098">
        <v>4.5</v>
      </c>
    </row>
    <row r="6099" spans="1:7" x14ac:dyDescent="0.25">
      <c r="A6099" t="s">
        <v>8920</v>
      </c>
      <c r="B6099" t="s">
        <v>8919</v>
      </c>
      <c r="C6099" t="s">
        <v>439</v>
      </c>
      <c r="D6099" t="s">
        <v>439</v>
      </c>
      <c r="E6099">
        <v>146</v>
      </c>
      <c r="F6099">
        <v>1588</v>
      </c>
      <c r="G6099">
        <v>6.9</v>
      </c>
    </row>
    <row r="6100" spans="1:7" x14ac:dyDescent="0.25">
      <c r="A6100" t="s">
        <v>12485</v>
      </c>
      <c r="B6100" t="s">
        <v>12484</v>
      </c>
      <c r="C6100" t="s">
        <v>439</v>
      </c>
      <c r="D6100" t="s">
        <v>439</v>
      </c>
      <c r="E6100">
        <v>130</v>
      </c>
      <c r="F6100">
        <v>1085</v>
      </c>
      <c r="G6100">
        <v>8</v>
      </c>
    </row>
    <row r="6101" spans="1:7" x14ac:dyDescent="0.25">
      <c r="A6101" t="s">
        <v>7498</v>
      </c>
      <c r="B6101" t="s">
        <v>12583</v>
      </c>
      <c r="C6101" t="s">
        <v>439</v>
      </c>
      <c r="D6101" t="s">
        <v>439</v>
      </c>
      <c r="E6101">
        <v>95</v>
      </c>
      <c r="F6101">
        <v>3080</v>
      </c>
      <c r="G6101">
        <v>9</v>
      </c>
    </row>
    <row r="6102" spans="1:7" x14ac:dyDescent="0.25">
      <c r="A6102" t="s">
        <v>4590</v>
      </c>
      <c r="B6102" t="s">
        <v>4589</v>
      </c>
      <c r="C6102" t="s">
        <v>439</v>
      </c>
      <c r="D6102" t="s">
        <v>439</v>
      </c>
      <c r="E6102">
        <v>159</v>
      </c>
      <c r="F6102">
        <v>3769</v>
      </c>
      <c r="G6102">
        <v>10.1</v>
      </c>
    </row>
    <row r="6103" spans="1:7" x14ac:dyDescent="0.25">
      <c r="A6103" t="s">
        <v>9991</v>
      </c>
      <c r="B6103" t="s">
        <v>9990</v>
      </c>
      <c r="C6103" t="s">
        <v>439</v>
      </c>
      <c r="D6103" t="s">
        <v>439</v>
      </c>
      <c r="E6103">
        <v>175</v>
      </c>
      <c r="F6103">
        <v>1828</v>
      </c>
      <c r="G6103">
        <v>6.6</v>
      </c>
    </row>
    <row r="6104" spans="1:7" x14ac:dyDescent="0.25">
      <c r="A6104" t="s">
        <v>8383</v>
      </c>
      <c r="B6104" t="s">
        <v>8382</v>
      </c>
      <c r="C6104" t="s">
        <v>439</v>
      </c>
      <c r="D6104" t="s">
        <v>439</v>
      </c>
      <c r="E6104">
        <v>147</v>
      </c>
      <c r="F6104">
        <v>3426</v>
      </c>
      <c r="G6104">
        <v>9.1999999999999993</v>
      </c>
    </row>
  </sheetData>
  <pageMargins left="0.75" right="0.75" top="1" bottom="1" header="0.5" footer="0.5"/>
  <pageSetup orientation="portrait" horizontalDpi="0" verticalDpi="0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84E43-0280-4401-838B-EEE0641D1400}">
  <dimension ref="A1:G102"/>
  <sheetViews>
    <sheetView workbookViewId="0">
      <selection activeCell="E14" sqref="E14"/>
    </sheetView>
  </sheetViews>
  <sheetFormatPr baseColWidth="10" defaultRowHeight="15" x14ac:dyDescent="0.25"/>
  <cols>
    <col min="1" max="1" width="6.7109375" bestFit="1" customWidth="1"/>
    <col min="2" max="2" width="6.85546875" bestFit="1" customWidth="1"/>
    <col min="3" max="3" width="11.5703125" bestFit="1" customWidth="1"/>
    <col min="4" max="4" width="8" bestFit="1" customWidth="1"/>
    <col min="5" max="5" width="25.5703125" bestFit="1" customWidth="1"/>
    <col min="6" max="7" width="24.28515625" bestFit="1" customWidth="1"/>
  </cols>
  <sheetData>
    <row r="1" spans="1:7" x14ac:dyDescent="0.25">
      <c r="A1" t="s">
        <v>30</v>
      </c>
      <c r="B1" t="s">
        <v>31</v>
      </c>
      <c r="C1" t="s">
        <v>32</v>
      </c>
      <c r="D1" t="s">
        <v>33</v>
      </c>
      <c r="E1" t="s">
        <v>34</v>
      </c>
      <c r="F1" t="s">
        <v>35</v>
      </c>
      <c r="G1" t="s">
        <v>36</v>
      </c>
    </row>
    <row r="2" spans="1:7" x14ac:dyDescent="0.25">
      <c r="A2" s="2" t="s">
        <v>37</v>
      </c>
      <c r="B2">
        <v>84</v>
      </c>
      <c r="C2" s="2" t="s">
        <v>38</v>
      </c>
      <c r="D2">
        <v>5</v>
      </c>
      <c r="E2" s="2" t="s">
        <v>39</v>
      </c>
      <c r="F2" s="2" t="s">
        <v>40</v>
      </c>
      <c r="G2" s="2" t="s">
        <v>40</v>
      </c>
    </row>
    <row r="3" spans="1:7" x14ac:dyDescent="0.25">
      <c r="A3" s="2" t="s">
        <v>41</v>
      </c>
      <c r="B3">
        <v>32</v>
      </c>
      <c r="C3" s="2" t="s">
        <v>42</v>
      </c>
      <c r="D3">
        <v>5</v>
      </c>
      <c r="E3" s="2" t="s">
        <v>43</v>
      </c>
      <c r="F3" s="2" t="s">
        <v>44</v>
      </c>
      <c r="G3" s="2" t="s">
        <v>44</v>
      </c>
    </row>
    <row r="4" spans="1:7" x14ac:dyDescent="0.25">
      <c r="A4" s="2" t="s">
        <v>45</v>
      </c>
      <c r="B4">
        <v>84</v>
      </c>
      <c r="C4" s="2" t="s">
        <v>46</v>
      </c>
      <c r="D4">
        <v>5</v>
      </c>
      <c r="E4" s="2" t="s">
        <v>47</v>
      </c>
      <c r="F4" s="2" t="s">
        <v>48</v>
      </c>
      <c r="G4" s="2" t="s">
        <v>48</v>
      </c>
    </row>
    <row r="5" spans="1:7" x14ac:dyDescent="0.25">
      <c r="A5" s="2" t="s">
        <v>49</v>
      </c>
      <c r="B5">
        <v>93</v>
      </c>
      <c r="C5" s="2" t="s">
        <v>50</v>
      </c>
      <c r="D5">
        <v>4</v>
      </c>
      <c r="E5" s="2" t="s">
        <v>51</v>
      </c>
      <c r="F5" s="2" t="s">
        <v>52</v>
      </c>
      <c r="G5" s="2" t="s">
        <v>52</v>
      </c>
    </row>
    <row r="6" spans="1:7" x14ac:dyDescent="0.25">
      <c r="A6" s="2" t="s">
        <v>53</v>
      </c>
      <c r="B6">
        <v>93</v>
      </c>
      <c r="C6" s="2" t="s">
        <v>54</v>
      </c>
      <c r="D6">
        <v>4</v>
      </c>
      <c r="E6" s="2" t="s">
        <v>55</v>
      </c>
      <c r="F6" s="2" t="s">
        <v>56</v>
      </c>
      <c r="G6" s="2" t="s">
        <v>56</v>
      </c>
    </row>
    <row r="7" spans="1:7" x14ac:dyDescent="0.25">
      <c r="A7" s="2" t="s">
        <v>57</v>
      </c>
      <c r="B7">
        <v>93</v>
      </c>
      <c r="C7" s="2" t="s">
        <v>58</v>
      </c>
      <c r="D7">
        <v>4</v>
      </c>
      <c r="E7" s="2" t="s">
        <v>59</v>
      </c>
      <c r="F7" s="2" t="s">
        <v>60</v>
      </c>
      <c r="G7" s="2" t="s">
        <v>60</v>
      </c>
    </row>
    <row r="8" spans="1:7" x14ac:dyDescent="0.25">
      <c r="A8" s="2" t="s">
        <v>61</v>
      </c>
      <c r="B8">
        <v>84</v>
      </c>
      <c r="C8" s="2" t="s">
        <v>62</v>
      </c>
      <c r="D8">
        <v>5</v>
      </c>
      <c r="E8" s="2" t="s">
        <v>63</v>
      </c>
      <c r="F8" s="2" t="s">
        <v>64</v>
      </c>
      <c r="G8" s="2" t="s">
        <v>64</v>
      </c>
    </row>
    <row r="9" spans="1:7" x14ac:dyDescent="0.25">
      <c r="A9" s="2" t="s">
        <v>65</v>
      </c>
      <c r="B9">
        <v>44</v>
      </c>
      <c r="C9" s="2" t="s">
        <v>66</v>
      </c>
      <c r="D9">
        <v>4</v>
      </c>
      <c r="E9" s="2" t="s">
        <v>67</v>
      </c>
      <c r="F9" s="2" t="s">
        <v>68</v>
      </c>
      <c r="G9" s="2" t="s">
        <v>68</v>
      </c>
    </row>
    <row r="10" spans="1:7" x14ac:dyDescent="0.25">
      <c r="A10" s="2" t="s">
        <v>69</v>
      </c>
      <c r="B10">
        <v>76</v>
      </c>
      <c r="C10" s="2" t="s">
        <v>70</v>
      </c>
      <c r="D10">
        <v>5</v>
      </c>
      <c r="E10" s="2" t="s">
        <v>71</v>
      </c>
      <c r="F10" s="2" t="s">
        <v>72</v>
      </c>
      <c r="G10" s="2" t="s">
        <v>72</v>
      </c>
    </row>
    <row r="11" spans="1:7" x14ac:dyDescent="0.25">
      <c r="A11" s="2" t="s">
        <v>73</v>
      </c>
      <c r="B11">
        <v>44</v>
      </c>
      <c r="C11" s="2" t="s">
        <v>74</v>
      </c>
      <c r="D11">
        <v>5</v>
      </c>
      <c r="E11" s="2" t="s">
        <v>75</v>
      </c>
      <c r="F11" s="2" t="s">
        <v>76</v>
      </c>
      <c r="G11" s="2" t="s">
        <v>76</v>
      </c>
    </row>
    <row r="12" spans="1:7" x14ac:dyDescent="0.25">
      <c r="A12" s="2" t="s">
        <v>77</v>
      </c>
      <c r="B12">
        <v>76</v>
      </c>
      <c r="C12" s="2" t="s">
        <v>78</v>
      </c>
      <c r="D12">
        <v>5</v>
      </c>
      <c r="E12" s="2" t="s">
        <v>79</v>
      </c>
      <c r="F12" s="2" t="s">
        <v>80</v>
      </c>
      <c r="G12" s="2" t="s">
        <v>80</v>
      </c>
    </row>
    <row r="13" spans="1:7" x14ac:dyDescent="0.25">
      <c r="A13" s="2" t="s">
        <v>81</v>
      </c>
      <c r="B13">
        <v>76</v>
      </c>
      <c r="C13" s="2" t="s">
        <v>82</v>
      </c>
      <c r="D13">
        <v>5</v>
      </c>
      <c r="E13" s="2" t="s">
        <v>83</v>
      </c>
      <c r="F13" s="2" t="s">
        <v>84</v>
      </c>
      <c r="G13" s="2" t="s">
        <v>84</v>
      </c>
    </row>
    <row r="14" spans="1:7" x14ac:dyDescent="0.25">
      <c r="A14" s="2" t="s">
        <v>85</v>
      </c>
      <c r="B14">
        <v>93</v>
      </c>
      <c r="C14" s="2" t="s">
        <v>86</v>
      </c>
      <c r="D14">
        <v>4</v>
      </c>
      <c r="E14" s="2" t="s">
        <v>87</v>
      </c>
      <c r="F14" s="2" t="s">
        <v>88</v>
      </c>
      <c r="G14" s="2" t="s">
        <v>88</v>
      </c>
    </row>
    <row r="15" spans="1:7" x14ac:dyDescent="0.25">
      <c r="A15" s="2" t="s">
        <v>89</v>
      </c>
      <c r="B15">
        <v>28</v>
      </c>
      <c r="C15" s="2" t="s">
        <v>90</v>
      </c>
      <c r="D15">
        <v>2</v>
      </c>
      <c r="E15" s="2" t="s">
        <v>91</v>
      </c>
      <c r="F15" s="2" t="s">
        <v>92</v>
      </c>
      <c r="G15" s="2" t="s">
        <v>92</v>
      </c>
    </row>
    <row r="16" spans="1:7" x14ac:dyDescent="0.25">
      <c r="A16" s="2" t="s">
        <v>93</v>
      </c>
      <c r="B16">
        <v>84</v>
      </c>
      <c r="C16" s="2" t="s">
        <v>94</v>
      </c>
      <c r="D16">
        <v>2</v>
      </c>
      <c r="E16" s="2" t="s">
        <v>95</v>
      </c>
      <c r="F16" s="2" t="s">
        <v>96</v>
      </c>
      <c r="G16" s="2" t="s">
        <v>96</v>
      </c>
    </row>
    <row r="17" spans="1:7" x14ac:dyDescent="0.25">
      <c r="A17" s="2" t="s">
        <v>97</v>
      </c>
      <c r="B17">
        <v>75</v>
      </c>
      <c r="C17" s="2" t="s">
        <v>98</v>
      </c>
      <c r="D17">
        <v>3</v>
      </c>
      <c r="E17" s="2" t="s">
        <v>99</v>
      </c>
      <c r="F17" s="2" t="s">
        <v>100</v>
      </c>
      <c r="G17" s="2" t="s">
        <v>100</v>
      </c>
    </row>
    <row r="18" spans="1:7" x14ac:dyDescent="0.25">
      <c r="A18" s="2" t="s">
        <v>101</v>
      </c>
      <c r="B18">
        <v>75</v>
      </c>
      <c r="C18" s="2" t="s">
        <v>102</v>
      </c>
      <c r="D18">
        <v>3</v>
      </c>
      <c r="E18" s="2" t="s">
        <v>103</v>
      </c>
      <c r="F18" s="2" t="s">
        <v>104</v>
      </c>
      <c r="G18" s="2" t="s">
        <v>104</v>
      </c>
    </row>
    <row r="19" spans="1:7" x14ac:dyDescent="0.25">
      <c r="A19" s="2" t="s">
        <v>105</v>
      </c>
      <c r="B19">
        <v>24</v>
      </c>
      <c r="C19" s="2" t="s">
        <v>106</v>
      </c>
      <c r="D19">
        <v>2</v>
      </c>
      <c r="E19" s="2" t="s">
        <v>107</v>
      </c>
      <c r="F19" s="2" t="s">
        <v>108</v>
      </c>
      <c r="G19" s="2" t="s">
        <v>108</v>
      </c>
    </row>
    <row r="20" spans="1:7" x14ac:dyDescent="0.25">
      <c r="A20" s="2" t="s">
        <v>109</v>
      </c>
      <c r="B20">
        <v>75</v>
      </c>
      <c r="C20" s="2" t="s">
        <v>110</v>
      </c>
      <c r="D20">
        <v>3</v>
      </c>
      <c r="E20" s="2" t="s">
        <v>111</v>
      </c>
      <c r="F20" s="2" t="s">
        <v>112</v>
      </c>
      <c r="G20" s="2" t="s">
        <v>112</v>
      </c>
    </row>
    <row r="21" spans="1:7" x14ac:dyDescent="0.25">
      <c r="A21" s="2" t="s">
        <v>113</v>
      </c>
      <c r="B21">
        <v>27</v>
      </c>
      <c r="C21" s="2" t="s">
        <v>114</v>
      </c>
      <c r="D21">
        <v>3</v>
      </c>
      <c r="E21" s="2" t="s">
        <v>115</v>
      </c>
      <c r="F21" s="2" t="s">
        <v>116</v>
      </c>
      <c r="G21" s="2" t="s">
        <v>116</v>
      </c>
    </row>
    <row r="22" spans="1:7" x14ac:dyDescent="0.25">
      <c r="A22" s="2" t="s">
        <v>117</v>
      </c>
      <c r="B22">
        <v>53</v>
      </c>
      <c r="C22" s="2" t="s">
        <v>118</v>
      </c>
      <c r="D22">
        <v>4</v>
      </c>
      <c r="E22" s="2" t="s">
        <v>119</v>
      </c>
      <c r="F22" s="2" t="s">
        <v>120</v>
      </c>
      <c r="G22" s="2" t="s">
        <v>120</v>
      </c>
    </row>
    <row r="23" spans="1:7" x14ac:dyDescent="0.25">
      <c r="A23" s="2" t="s">
        <v>121</v>
      </c>
      <c r="B23">
        <v>75</v>
      </c>
      <c r="C23" s="2" t="s">
        <v>122</v>
      </c>
      <c r="D23">
        <v>3</v>
      </c>
      <c r="E23" s="2" t="s">
        <v>123</v>
      </c>
      <c r="F23" s="2" t="s">
        <v>124</v>
      </c>
      <c r="G23" s="2" t="s">
        <v>124</v>
      </c>
    </row>
    <row r="24" spans="1:7" x14ac:dyDescent="0.25">
      <c r="A24" s="2" t="s">
        <v>125</v>
      </c>
      <c r="B24">
        <v>75</v>
      </c>
      <c r="C24" s="2" t="s">
        <v>126</v>
      </c>
      <c r="D24">
        <v>3</v>
      </c>
      <c r="E24" s="2" t="s">
        <v>127</v>
      </c>
      <c r="F24" s="2" t="s">
        <v>128</v>
      </c>
      <c r="G24" s="2" t="s">
        <v>128</v>
      </c>
    </row>
    <row r="25" spans="1:7" x14ac:dyDescent="0.25">
      <c r="A25" s="2" t="s">
        <v>129</v>
      </c>
      <c r="B25">
        <v>27</v>
      </c>
      <c r="C25" s="2" t="s">
        <v>130</v>
      </c>
      <c r="D25">
        <v>2</v>
      </c>
      <c r="E25" s="2" t="s">
        <v>131</v>
      </c>
      <c r="F25" s="2" t="s">
        <v>132</v>
      </c>
      <c r="G25" s="2" t="s">
        <v>132</v>
      </c>
    </row>
    <row r="26" spans="1:7" x14ac:dyDescent="0.25">
      <c r="A26" s="2" t="s">
        <v>133</v>
      </c>
      <c r="B26">
        <v>84</v>
      </c>
      <c r="C26" s="2" t="s">
        <v>134</v>
      </c>
      <c r="D26">
        <v>3</v>
      </c>
      <c r="E26" s="2" t="s">
        <v>135</v>
      </c>
      <c r="F26" s="2" t="s">
        <v>136</v>
      </c>
      <c r="G26" s="2" t="s">
        <v>136</v>
      </c>
    </row>
    <row r="27" spans="1:7" x14ac:dyDescent="0.25">
      <c r="A27" s="2" t="s">
        <v>137</v>
      </c>
      <c r="B27">
        <v>28</v>
      </c>
      <c r="C27" s="2" t="s">
        <v>138</v>
      </c>
      <c r="D27">
        <v>5</v>
      </c>
      <c r="E27" s="2" t="s">
        <v>139</v>
      </c>
      <c r="F27" s="2" t="s">
        <v>140</v>
      </c>
      <c r="G27" s="2" t="s">
        <v>140</v>
      </c>
    </row>
    <row r="28" spans="1:7" x14ac:dyDescent="0.25">
      <c r="A28" s="2" t="s">
        <v>141</v>
      </c>
      <c r="B28">
        <v>24</v>
      </c>
      <c r="C28" s="2" t="s">
        <v>142</v>
      </c>
      <c r="D28">
        <v>1</v>
      </c>
      <c r="E28" s="2" t="s">
        <v>143</v>
      </c>
      <c r="F28" s="2" t="s">
        <v>144</v>
      </c>
      <c r="G28" s="2" t="s">
        <v>144</v>
      </c>
    </row>
    <row r="29" spans="1:7" x14ac:dyDescent="0.25">
      <c r="A29" s="2" t="s">
        <v>145</v>
      </c>
      <c r="B29">
        <v>53</v>
      </c>
      <c r="C29" s="2" t="s">
        <v>146</v>
      </c>
      <c r="D29">
        <v>2</v>
      </c>
      <c r="E29" s="2" t="s">
        <v>147</v>
      </c>
      <c r="F29" s="2" t="s">
        <v>148</v>
      </c>
      <c r="G29" s="2" t="s">
        <v>148</v>
      </c>
    </row>
    <row r="30" spans="1:7" x14ac:dyDescent="0.25">
      <c r="A30" s="2" t="s">
        <v>149</v>
      </c>
      <c r="B30">
        <v>94</v>
      </c>
      <c r="C30" s="2" t="s">
        <v>150</v>
      </c>
      <c r="D30">
        <v>3</v>
      </c>
      <c r="E30" s="2" t="s">
        <v>151</v>
      </c>
      <c r="F30" s="2" t="s">
        <v>152</v>
      </c>
      <c r="G30" s="2" t="s">
        <v>152</v>
      </c>
    </row>
    <row r="31" spans="1:7" x14ac:dyDescent="0.25">
      <c r="A31" s="2" t="s">
        <v>153</v>
      </c>
      <c r="B31">
        <v>94</v>
      </c>
      <c r="C31" s="2" t="s">
        <v>154</v>
      </c>
      <c r="D31">
        <v>3</v>
      </c>
      <c r="E31" s="2" t="s">
        <v>155</v>
      </c>
      <c r="F31" s="2" t="s">
        <v>156</v>
      </c>
      <c r="G31" s="2" t="s">
        <v>156</v>
      </c>
    </row>
    <row r="32" spans="1:7" x14ac:dyDescent="0.25">
      <c r="A32" s="2" t="s">
        <v>157</v>
      </c>
      <c r="B32">
        <v>76</v>
      </c>
      <c r="C32" s="2" t="s">
        <v>158</v>
      </c>
      <c r="D32">
        <v>2</v>
      </c>
      <c r="E32" s="2" t="s">
        <v>159</v>
      </c>
      <c r="F32" s="2" t="s">
        <v>160</v>
      </c>
      <c r="G32" s="2" t="s">
        <v>160</v>
      </c>
    </row>
    <row r="33" spans="1:7" x14ac:dyDescent="0.25">
      <c r="A33" s="2" t="s">
        <v>161</v>
      </c>
      <c r="B33">
        <v>76</v>
      </c>
      <c r="C33" s="2" t="s">
        <v>162</v>
      </c>
      <c r="D33">
        <v>3</v>
      </c>
      <c r="E33" s="2" t="s">
        <v>163</v>
      </c>
      <c r="F33" s="2" t="s">
        <v>164</v>
      </c>
      <c r="G33" s="2" t="s">
        <v>164</v>
      </c>
    </row>
    <row r="34" spans="1:7" x14ac:dyDescent="0.25">
      <c r="A34" s="2" t="s">
        <v>165</v>
      </c>
      <c r="B34">
        <v>76</v>
      </c>
      <c r="C34" s="2" t="s">
        <v>166</v>
      </c>
      <c r="D34">
        <v>2</v>
      </c>
      <c r="E34" s="2" t="s">
        <v>167</v>
      </c>
      <c r="F34" s="2" t="s">
        <v>168</v>
      </c>
      <c r="G34" s="2" t="s">
        <v>168</v>
      </c>
    </row>
    <row r="35" spans="1:7" x14ac:dyDescent="0.25">
      <c r="A35" s="2" t="s">
        <v>169</v>
      </c>
      <c r="B35">
        <v>75</v>
      </c>
      <c r="C35" s="2" t="s">
        <v>170</v>
      </c>
      <c r="D35">
        <v>3</v>
      </c>
      <c r="E35" s="2" t="s">
        <v>171</v>
      </c>
      <c r="F35" s="2" t="s">
        <v>172</v>
      </c>
      <c r="G35" s="2" t="s">
        <v>172</v>
      </c>
    </row>
    <row r="36" spans="1:7" x14ac:dyDescent="0.25">
      <c r="A36" s="2" t="s">
        <v>173</v>
      </c>
      <c r="B36">
        <v>76</v>
      </c>
      <c r="C36" s="2" t="s">
        <v>174</v>
      </c>
      <c r="D36">
        <v>5</v>
      </c>
      <c r="E36" s="2" t="s">
        <v>175</v>
      </c>
      <c r="F36" s="2" t="s">
        <v>176</v>
      </c>
      <c r="G36" s="2" t="s">
        <v>176</v>
      </c>
    </row>
    <row r="37" spans="1:7" x14ac:dyDescent="0.25">
      <c r="A37" s="2" t="s">
        <v>177</v>
      </c>
      <c r="B37">
        <v>53</v>
      </c>
      <c r="C37" s="2" t="s">
        <v>178</v>
      </c>
      <c r="D37">
        <v>1</v>
      </c>
      <c r="E37" s="2" t="s">
        <v>179</v>
      </c>
      <c r="F37" s="2" t="s">
        <v>180</v>
      </c>
      <c r="G37" s="2" t="s">
        <v>180</v>
      </c>
    </row>
    <row r="38" spans="1:7" x14ac:dyDescent="0.25">
      <c r="A38" s="2" t="s">
        <v>181</v>
      </c>
      <c r="B38">
        <v>24</v>
      </c>
      <c r="C38" s="2" t="s">
        <v>182</v>
      </c>
      <c r="D38">
        <v>5</v>
      </c>
      <c r="E38" s="2" t="s">
        <v>183</v>
      </c>
      <c r="F38" s="2" t="s">
        <v>184</v>
      </c>
      <c r="G38" s="2" t="s">
        <v>184</v>
      </c>
    </row>
    <row r="39" spans="1:7" x14ac:dyDescent="0.25">
      <c r="A39" s="2" t="s">
        <v>185</v>
      </c>
      <c r="B39">
        <v>24</v>
      </c>
      <c r="C39" s="2" t="s">
        <v>186</v>
      </c>
      <c r="D39">
        <v>1</v>
      </c>
      <c r="E39" s="2" t="s">
        <v>187</v>
      </c>
      <c r="F39" s="2" t="s">
        <v>188</v>
      </c>
      <c r="G39" s="2" t="s">
        <v>188</v>
      </c>
    </row>
    <row r="40" spans="1:7" x14ac:dyDescent="0.25">
      <c r="A40" s="2" t="s">
        <v>189</v>
      </c>
      <c r="B40">
        <v>84</v>
      </c>
      <c r="C40" s="2" t="s">
        <v>190</v>
      </c>
      <c r="D40">
        <v>5</v>
      </c>
      <c r="E40" s="2" t="s">
        <v>191</v>
      </c>
      <c r="F40" s="2" t="s">
        <v>192</v>
      </c>
      <c r="G40" s="2" t="s">
        <v>192</v>
      </c>
    </row>
    <row r="41" spans="1:7" x14ac:dyDescent="0.25">
      <c r="A41" s="2" t="s">
        <v>193</v>
      </c>
      <c r="B41">
        <v>27</v>
      </c>
      <c r="C41" s="2" t="s">
        <v>194</v>
      </c>
      <c r="D41">
        <v>2</v>
      </c>
      <c r="E41" s="2" t="s">
        <v>195</v>
      </c>
      <c r="F41" s="2" t="s">
        <v>196</v>
      </c>
      <c r="G41" s="2" t="s">
        <v>196</v>
      </c>
    </row>
    <row r="42" spans="1:7" x14ac:dyDescent="0.25">
      <c r="A42" s="2" t="s">
        <v>197</v>
      </c>
      <c r="B42">
        <v>75</v>
      </c>
      <c r="C42" s="2" t="s">
        <v>198</v>
      </c>
      <c r="D42">
        <v>4</v>
      </c>
      <c r="E42" s="2" t="s">
        <v>199</v>
      </c>
      <c r="F42" s="2" t="s">
        <v>200</v>
      </c>
      <c r="G42" s="2" t="s">
        <v>200</v>
      </c>
    </row>
    <row r="43" spans="1:7" x14ac:dyDescent="0.25">
      <c r="A43" s="2" t="s">
        <v>201</v>
      </c>
      <c r="B43">
        <v>24</v>
      </c>
      <c r="C43" s="2" t="s">
        <v>202</v>
      </c>
      <c r="D43">
        <v>2</v>
      </c>
      <c r="E43" s="2" t="s">
        <v>203</v>
      </c>
      <c r="F43" s="2" t="s">
        <v>204</v>
      </c>
      <c r="G43" s="2" t="s">
        <v>204</v>
      </c>
    </row>
    <row r="44" spans="1:7" x14ac:dyDescent="0.25">
      <c r="A44" s="2" t="s">
        <v>205</v>
      </c>
      <c r="B44">
        <v>84</v>
      </c>
      <c r="C44" s="2" t="s">
        <v>206</v>
      </c>
      <c r="D44">
        <v>3</v>
      </c>
      <c r="E44" s="2" t="s">
        <v>207</v>
      </c>
      <c r="F44" s="2" t="s">
        <v>208</v>
      </c>
      <c r="G44" s="2" t="s">
        <v>208</v>
      </c>
    </row>
    <row r="45" spans="1:7" x14ac:dyDescent="0.25">
      <c r="A45" s="2" t="s">
        <v>209</v>
      </c>
      <c r="B45">
        <v>84</v>
      </c>
      <c r="C45" s="2" t="s">
        <v>210</v>
      </c>
      <c r="D45">
        <v>3</v>
      </c>
      <c r="E45" s="2" t="s">
        <v>211</v>
      </c>
      <c r="F45" s="2" t="s">
        <v>212</v>
      </c>
      <c r="G45" s="2" t="s">
        <v>212</v>
      </c>
    </row>
    <row r="46" spans="1:7" x14ac:dyDescent="0.25">
      <c r="A46" s="2" t="s">
        <v>213</v>
      </c>
      <c r="B46">
        <v>52</v>
      </c>
      <c r="C46" s="2" t="s">
        <v>214</v>
      </c>
      <c r="D46">
        <v>3</v>
      </c>
      <c r="E46" s="2" t="s">
        <v>215</v>
      </c>
      <c r="F46" s="2" t="s">
        <v>216</v>
      </c>
      <c r="G46" s="2" t="s">
        <v>216</v>
      </c>
    </row>
    <row r="47" spans="1:7" x14ac:dyDescent="0.25">
      <c r="A47" s="2" t="s">
        <v>217</v>
      </c>
      <c r="B47">
        <v>24</v>
      </c>
      <c r="C47" s="2" t="s">
        <v>218</v>
      </c>
      <c r="D47">
        <v>2</v>
      </c>
      <c r="E47" s="2" t="s">
        <v>219</v>
      </c>
      <c r="F47" s="2" t="s">
        <v>220</v>
      </c>
      <c r="G47" s="2" t="s">
        <v>220</v>
      </c>
    </row>
    <row r="48" spans="1:7" x14ac:dyDescent="0.25">
      <c r="A48" s="2" t="s">
        <v>221</v>
      </c>
      <c r="B48">
        <v>76</v>
      </c>
      <c r="C48" s="2" t="s">
        <v>222</v>
      </c>
      <c r="D48">
        <v>2</v>
      </c>
      <c r="E48" s="2" t="s">
        <v>223</v>
      </c>
      <c r="F48" s="2" t="s">
        <v>224</v>
      </c>
      <c r="G48" s="2" t="s">
        <v>224</v>
      </c>
    </row>
    <row r="49" spans="1:7" x14ac:dyDescent="0.25">
      <c r="A49" s="2" t="s">
        <v>225</v>
      </c>
      <c r="B49">
        <v>75</v>
      </c>
      <c r="C49" s="2" t="s">
        <v>226</v>
      </c>
      <c r="D49">
        <v>2</v>
      </c>
      <c r="E49" s="2" t="s">
        <v>227</v>
      </c>
      <c r="F49" s="2" t="s">
        <v>228</v>
      </c>
      <c r="G49" s="2" t="s">
        <v>228</v>
      </c>
    </row>
    <row r="50" spans="1:7" x14ac:dyDescent="0.25">
      <c r="A50" s="2" t="s">
        <v>229</v>
      </c>
      <c r="B50">
        <v>76</v>
      </c>
      <c r="C50" s="2" t="s">
        <v>230</v>
      </c>
      <c r="D50">
        <v>3</v>
      </c>
      <c r="E50" s="2" t="s">
        <v>231</v>
      </c>
      <c r="F50" s="2" t="s">
        <v>232</v>
      </c>
      <c r="G50" s="2" t="s">
        <v>232</v>
      </c>
    </row>
    <row r="51" spans="1:7" x14ac:dyDescent="0.25">
      <c r="A51" s="2" t="s">
        <v>233</v>
      </c>
      <c r="B51">
        <v>52</v>
      </c>
      <c r="C51" s="2" t="s">
        <v>234</v>
      </c>
      <c r="D51">
        <v>0</v>
      </c>
      <c r="E51" s="2" t="s">
        <v>235</v>
      </c>
      <c r="F51" s="2" t="s">
        <v>236</v>
      </c>
      <c r="G51" s="2" t="s">
        <v>236</v>
      </c>
    </row>
    <row r="52" spans="1:7" x14ac:dyDescent="0.25">
      <c r="A52" s="2" t="s">
        <v>237</v>
      </c>
      <c r="B52">
        <v>28</v>
      </c>
      <c r="C52" s="2" t="s">
        <v>238</v>
      </c>
      <c r="D52">
        <v>3</v>
      </c>
      <c r="E52" s="2" t="s">
        <v>239</v>
      </c>
      <c r="F52" s="2" t="s">
        <v>240</v>
      </c>
      <c r="G52" s="2" t="s">
        <v>240</v>
      </c>
    </row>
    <row r="53" spans="1:7" x14ac:dyDescent="0.25">
      <c r="A53" s="2" t="s">
        <v>241</v>
      </c>
      <c r="B53">
        <v>44</v>
      </c>
      <c r="C53" s="2" t="s">
        <v>242</v>
      </c>
      <c r="D53">
        <v>3</v>
      </c>
      <c r="E53" s="2" t="s">
        <v>243</v>
      </c>
      <c r="F53" s="2" t="s">
        <v>244</v>
      </c>
      <c r="G53" s="2" t="s">
        <v>244</v>
      </c>
    </row>
    <row r="54" spans="1:7" x14ac:dyDescent="0.25">
      <c r="A54" s="2" t="s">
        <v>245</v>
      </c>
      <c r="B54">
        <v>44</v>
      </c>
      <c r="C54" s="2" t="s">
        <v>246</v>
      </c>
      <c r="D54">
        <v>3</v>
      </c>
      <c r="E54" s="2" t="s">
        <v>247</v>
      </c>
      <c r="F54" s="2" t="s">
        <v>248</v>
      </c>
      <c r="G54" s="2" t="s">
        <v>248</v>
      </c>
    </row>
    <row r="55" spans="1:7" x14ac:dyDescent="0.25">
      <c r="A55" s="2" t="s">
        <v>249</v>
      </c>
      <c r="B55">
        <v>52</v>
      </c>
      <c r="C55" s="2" t="s">
        <v>250</v>
      </c>
      <c r="D55">
        <v>3</v>
      </c>
      <c r="E55" s="2" t="s">
        <v>251</v>
      </c>
      <c r="F55" s="2" t="s">
        <v>252</v>
      </c>
      <c r="G55" s="2" t="s">
        <v>252</v>
      </c>
    </row>
    <row r="56" spans="1:7" x14ac:dyDescent="0.25">
      <c r="A56" s="2" t="s">
        <v>253</v>
      </c>
      <c r="B56">
        <v>44</v>
      </c>
      <c r="C56" s="2" t="s">
        <v>254</v>
      </c>
      <c r="D56">
        <v>0</v>
      </c>
      <c r="E56" s="2" t="s">
        <v>255</v>
      </c>
      <c r="F56" s="2" t="s">
        <v>256</v>
      </c>
      <c r="G56" s="2" t="s">
        <v>256</v>
      </c>
    </row>
    <row r="57" spans="1:7" x14ac:dyDescent="0.25">
      <c r="A57" s="2" t="s">
        <v>257</v>
      </c>
      <c r="B57">
        <v>44</v>
      </c>
      <c r="C57" s="2" t="s">
        <v>258</v>
      </c>
      <c r="D57">
        <v>3</v>
      </c>
      <c r="E57" s="2" t="s">
        <v>259</v>
      </c>
      <c r="F57" s="2" t="s">
        <v>260</v>
      </c>
      <c r="G57" s="2" t="s">
        <v>260</v>
      </c>
    </row>
    <row r="58" spans="1:7" x14ac:dyDescent="0.25">
      <c r="A58" s="2" t="s">
        <v>261</v>
      </c>
      <c r="B58">
        <v>53</v>
      </c>
      <c r="C58" s="2" t="s">
        <v>262</v>
      </c>
      <c r="D58">
        <v>2</v>
      </c>
      <c r="E58" s="2" t="s">
        <v>263</v>
      </c>
      <c r="F58" s="2" t="s">
        <v>264</v>
      </c>
      <c r="G58" s="2" t="s">
        <v>264</v>
      </c>
    </row>
    <row r="59" spans="1:7" x14ac:dyDescent="0.25">
      <c r="A59" s="2" t="s">
        <v>265</v>
      </c>
      <c r="B59">
        <v>44</v>
      </c>
      <c r="C59" s="2" t="s">
        <v>266</v>
      </c>
      <c r="D59">
        <v>3</v>
      </c>
      <c r="E59" s="2" t="s">
        <v>267</v>
      </c>
      <c r="F59" s="2" t="s">
        <v>268</v>
      </c>
      <c r="G59" s="2" t="s">
        <v>268</v>
      </c>
    </row>
    <row r="60" spans="1:7" x14ac:dyDescent="0.25">
      <c r="A60" s="2" t="s">
        <v>269</v>
      </c>
      <c r="B60">
        <v>27</v>
      </c>
      <c r="C60" s="2" t="s">
        <v>270</v>
      </c>
      <c r="D60">
        <v>3</v>
      </c>
      <c r="E60" s="2" t="s">
        <v>271</v>
      </c>
      <c r="F60" s="2" t="s">
        <v>272</v>
      </c>
      <c r="G60" s="2" t="s">
        <v>272</v>
      </c>
    </row>
    <row r="61" spans="1:7" x14ac:dyDescent="0.25">
      <c r="A61" s="2" t="s">
        <v>273</v>
      </c>
      <c r="B61">
        <v>32</v>
      </c>
      <c r="C61" s="2" t="s">
        <v>274</v>
      </c>
      <c r="D61">
        <v>2</v>
      </c>
      <c r="E61" s="2" t="s">
        <v>275</v>
      </c>
      <c r="F61" s="2" t="s">
        <v>276</v>
      </c>
      <c r="G61" s="2" t="s">
        <v>276</v>
      </c>
    </row>
    <row r="62" spans="1:7" x14ac:dyDescent="0.25">
      <c r="A62" s="2" t="s">
        <v>277</v>
      </c>
      <c r="B62">
        <v>32</v>
      </c>
      <c r="C62" s="2" t="s">
        <v>278</v>
      </c>
      <c r="D62">
        <v>5</v>
      </c>
      <c r="E62" s="2" t="s">
        <v>279</v>
      </c>
      <c r="F62" s="2" t="s">
        <v>280</v>
      </c>
      <c r="G62" s="2" t="s">
        <v>280</v>
      </c>
    </row>
    <row r="63" spans="1:7" x14ac:dyDescent="0.25">
      <c r="A63" s="2" t="s">
        <v>281</v>
      </c>
      <c r="B63">
        <v>28</v>
      </c>
      <c r="C63" s="2" t="s">
        <v>282</v>
      </c>
      <c r="D63">
        <v>5</v>
      </c>
      <c r="E63" s="2" t="s">
        <v>283</v>
      </c>
      <c r="F63" s="2" t="s">
        <v>284</v>
      </c>
      <c r="G63" s="2" t="s">
        <v>284</v>
      </c>
    </row>
    <row r="64" spans="1:7" x14ac:dyDescent="0.25">
      <c r="A64" s="2" t="s">
        <v>285</v>
      </c>
      <c r="B64">
        <v>32</v>
      </c>
      <c r="C64" s="2" t="s">
        <v>286</v>
      </c>
      <c r="D64">
        <v>2</v>
      </c>
      <c r="E64" s="2" t="s">
        <v>287</v>
      </c>
      <c r="F64" s="2" t="s">
        <v>288</v>
      </c>
      <c r="G64" s="2" t="s">
        <v>288</v>
      </c>
    </row>
    <row r="65" spans="1:7" x14ac:dyDescent="0.25">
      <c r="A65" s="2" t="s">
        <v>289</v>
      </c>
      <c r="B65">
        <v>84</v>
      </c>
      <c r="C65" s="2" t="s">
        <v>290</v>
      </c>
      <c r="D65">
        <v>2</v>
      </c>
      <c r="E65" s="2" t="s">
        <v>291</v>
      </c>
      <c r="F65" s="2" t="s">
        <v>292</v>
      </c>
      <c r="G65" s="2" t="s">
        <v>292</v>
      </c>
    </row>
    <row r="66" spans="1:7" x14ac:dyDescent="0.25">
      <c r="A66" s="2" t="s">
        <v>293</v>
      </c>
      <c r="B66">
        <v>75</v>
      </c>
      <c r="C66" s="2" t="s">
        <v>294</v>
      </c>
      <c r="D66">
        <v>4</v>
      </c>
      <c r="E66" s="2" t="s">
        <v>295</v>
      </c>
      <c r="F66" s="2" t="s">
        <v>296</v>
      </c>
      <c r="G66" s="2" t="s">
        <v>296</v>
      </c>
    </row>
    <row r="67" spans="1:7" x14ac:dyDescent="0.25">
      <c r="A67" s="2" t="s">
        <v>297</v>
      </c>
      <c r="B67">
        <v>76</v>
      </c>
      <c r="C67" s="2" t="s">
        <v>298</v>
      </c>
      <c r="D67">
        <v>4</v>
      </c>
      <c r="E67" s="2" t="s">
        <v>299</v>
      </c>
      <c r="F67" s="2" t="s">
        <v>300</v>
      </c>
      <c r="G67" s="2" t="s">
        <v>300</v>
      </c>
    </row>
    <row r="68" spans="1:7" x14ac:dyDescent="0.25">
      <c r="A68" s="2" t="s">
        <v>301</v>
      </c>
      <c r="B68">
        <v>76</v>
      </c>
      <c r="C68" s="2" t="s">
        <v>302</v>
      </c>
      <c r="D68">
        <v>4</v>
      </c>
      <c r="E68" s="2" t="s">
        <v>303</v>
      </c>
      <c r="F68" s="2" t="s">
        <v>304</v>
      </c>
      <c r="G68" s="2" t="s">
        <v>304</v>
      </c>
    </row>
    <row r="69" spans="1:7" x14ac:dyDescent="0.25">
      <c r="A69" s="2" t="s">
        <v>305</v>
      </c>
      <c r="B69">
        <v>44</v>
      </c>
      <c r="C69" s="2" t="s">
        <v>306</v>
      </c>
      <c r="D69">
        <v>2</v>
      </c>
      <c r="E69" s="2" t="s">
        <v>307</v>
      </c>
      <c r="F69" s="2" t="s">
        <v>308</v>
      </c>
      <c r="G69" s="2" t="s">
        <v>308</v>
      </c>
    </row>
    <row r="70" spans="1:7" x14ac:dyDescent="0.25">
      <c r="A70" s="2" t="s">
        <v>309</v>
      </c>
      <c r="B70">
        <v>44</v>
      </c>
      <c r="C70" s="2" t="s">
        <v>310</v>
      </c>
      <c r="D70">
        <v>2</v>
      </c>
      <c r="E70" s="2" t="s">
        <v>311</v>
      </c>
      <c r="F70" s="2" t="s">
        <v>312</v>
      </c>
      <c r="G70" s="2" t="s">
        <v>312</v>
      </c>
    </row>
    <row r="71" spans="1:7" x14ac:dyDescent="0.25">
      <c r="A71" s="2" t="s">
        <v>313</v>
      </c>
      <c r="B71">
        <v>84</v>
      </c>
      <c r="C71" s="2" t="s">
        <v>314</v>
      </c>
      <c r="D71">
        <v>2</v>
      </c>
      <c r="E71" s="2" t="s">
        <v>315</v>
      </c>
      <c r="F71" s="2" t="s">
        <v>316</v>
      </c>
      <c r="G71" s="2" t="s">
        <v>316</v>
      </c>
    </row>
    <row r="72" spans="1:7" x14ac:dyDescent="0.25">
      <c r="A72" s="2" t="s">
        <v>317</v>
      </c>
      <c r="B72">
        <v>27</v>
      </c>
      <c r="C72" s="2" t="s">
        <v>318</v>
      </c>
      <c r="D72">
        <v>3</v>
      </c>
      <c r="E72" s="2" t="s">
        <v>319</v>
      </c>
      <c r="F72" s="2" t="s">
        <v>320</v>
      </c>
      <c r="G72" s="2" t="s">
        <v>320</v>
      </c>
    </row>
    <row r="73" spans="1:7" x14ac:dyDescent="0.25">
      <c r="A73" s="2" t="s">
        <v>321</v>
      </c>
      <c r="B73">
        <v>27</v>
      </c>
      <c r="C73" s="2" t="s">
        <v>322</v>
      </c>
      <c r="D73">
        <v>0</v>
      </c>
      <c r="E73" s="2" t="s">
        <v>323</v>
      </c>
      <c r="F73" s="2" t="s">
        <v>324</v>
      </c>
      <c r="G73" s="2" t="s">
        <v>324</v>
      </c>
    </row>
    <row r="74" spans="1:7" x14ac:dyDescent="0.25">
      <c r="A74" s="2" t="s">
        <v>325</v>
      </c>
      <c r="B74">
        <v>52</v>
      </c>
      <c r="C74" s="2" t="s">
        <v>326</v>
      </c>
      <c r="D74">
        <v>3</v>
      </c>
      <c r="E74" s="2" t="s">
        <v>327</v>
      </c>
      <c r="F74" s="2" t="s">
        <v>328</v>
      </c>
      <c r="G74" s="2" t="s">
        <v>328</v>
      </c>
    </row>
    <row r="75" spans="1:7" x14ac:dyDescent="0.25">
      <c r="A75" s="2" t="s">
        <v>329</v>
      </c>
      <c r="B75">
        <v>84</v>
      </c>
      <c r="C75" s="2" t="s">
        <v>330</v>
      </c>
      <c r="D75">
        <v>3</v>
      </c>
      <c r="E75" s="2" t="s">
        <v>331</v>
      </c>
      <c r="F75" s="2" t="s">
        <v>332</v>
      </c>
      <c r="G75" s="2" t="s">
        <v>332</v>
      </c>
    </row>
    <row r="76" spans="1:7" x14ac:dyDescent="0.25">
      <c r="A76" s="2" t="s">
        <v>333</v>
      </c>
      <c r="B76">
        <v>84</v>
      </c>
      <c r="C76" s="2" t="s">
        <v>334</v>
      </c>
      <c r="D76">
        <v>3</v>
      </c>
      <c r="E76" s="2" t="s">
        <v>335</v>
      </c>
      <c r="F76" s="2" t="s">
        <v>336</v>
      </c>
      <c r="G76" s="2" t="s">
        <v>336</v>
      </c>
    </row>
    <row r="77" spans="1:7" x14ac:dyDescent="0.25">
      <c r="A77" s="2" t="s">
        <v>337</v>
      </c>
      <c r="B77">
        <v>11</v>
      </c>
      <c r="C77" s="2" t="s">
        <v>338</v>
      </c>
      <c r="D77">
        <v>0</v>
      </c>
      <c r="E77" s="2" t="s">
        <v>339</v>
      </c>
      <c r="F77" s="2" t="s">
        <v>340</v>
      </c>
      <c r="G77" s="2" t="s">
        <v>340</v>
      </c>
    </row>
    <row r="78" spans="1:7" x14ac:dyDescent="0.25">
      <c r="A78" s="2" t="s">
        <v>341</v>
      </c>
      <c r="B78">
        <v>28</v>
      </c>
      <c r="C78" s="2" t="s">
        <v>342</v>
      </c>
      <c r="D78">
        <v>3</v>
      </c>
      <c r="E78" s="2" t="s">
        <v>343</v>
      </c>
      <c r="F78" s="2" t="s">
        <v>344</v>
      </c>
      <c r="G78" s="2" t="s">
        <v>344</v>
      </c>
    </row>
    <row r="79" spans="1:7" x14ac:dyDescent="0.25">
      <c r="A79" s="2" t="s">
        <v>345</v>
      </c>
      <c r="B79">
        <v>11</v>
      </c>
      <c r="C79" s="2" t="s">
        <v>346</v>
      </c>
      <c r="D79">
        <v>0</v>
      </c>
      <c r="E79" s="2" t="s">
        <v>347</v>
      </c>
      <c r="F79" s="2" t="s">
        <v>348</v>
      </c>
      <c r="G79" s="2" t="s">
        <v>348</v>
      </c>
    </row>
    <row r="80" spans="1:7" x14ac:dyDescent="0.25">
      <c r="A80" s="2" t="s">
        <v>349</v>
      </c>
      <c r="B80">
        <v>11</v>
      </c>
      <c r="C80" s="2" t="s">
        <v>350</v>
      </c>
      <c r="D80">
        <v>4</v>
      </c>
      <c r="E80" s="2" t="s">
        <v>351</v>
      </c>
      <c r="F80" s="2" t="s">
        <v>352</v>
      </c>
      <c r="G80" s="2" t="s">
        <v>352</v>
      </c>
    </row>
    <row r="81" spans="1:7" x14ac:dyDescent="0.25">
      <c r="A81" s="2" t="s">
        <v>353</v>
      </c>
      <c r="B81">
        <v>75</v>
      </c>
      <c r="C81" s="2" t="s">
        <v>354</v>
      </c>
      <c r="D81">
        <v>4</v>
      </c>
      <c r="E81" s="2" t="s">
        <v>355</v>
      </c>
      <c r="F81" s="2" t="s">
        <v>356</v>
      </c>
      <c r="G81" s="2" t="s">
        <v>356</v>
      </c>
    </row>
    <row r="82" spans="1:7" x14ac:dyDescent="0.25">
      <c r="A82" s="2" t="s">
        <v>357</v>
      </c>
      <c r="B82">
        <v>32</v>
      </c>
      <c r="C82" s="2" t="s">
        <v>358</v>
      </c>
      <c r="D82">
        <v>3</v>
      </c>
      <c r="E82" s="2" t="s">
        <v>359</v>
      </c>
      <c r="F82" s="2" t="s">
        <v>360</v>
      </c>
      <c r="G82" s="2" t="s">
        <v>360</v>
      </c>
    </row>
    <row r="83" spans="1:7" x14ac:dyDescent="0.25">
      <c r="A83" s="2" t="s">
        <v>361</v>
      </c>
      <c r="B83">
        <v>76</v>
      </c>
      <c r="C83" s="2" t="s">
        <v>362</v>
      </c>
      <c r="D83">
        <v>2</v>
      </c>
      <c r="E83" s="2" t="s">
        <v>363</v>
      </c>
      <c r="F83" s="2" t="s">
        <v>364</v>
      </c>
      <c r="G83" s="2" t="s">
        <v>364</v>
      </c>
    </row>
    <row r="84" spans="1:7" x14ac:dyDescent="0.25">
      <c r="A84" s="2" t="s">
        <v>365</v>
      </c>
      <c r="B84">
        <v>76</v>
      </c>
      <c r="C84" s="2" t="s">
        <v>366</v>
      </c>
      <c r="D84">
        <v>2</v>
      </c>
      <c r="E84" s="2" t="s">
        <v>367</v>
      </c>
      <c r="F84" s="2" t="s">
        <v>368</v>
      </c>
      <c r="G84" s="2" t="s">
        <v>368</v>
      </c>
    </row>
    <row r="85" spans="1:7" x14ac:dyDescent="0.25">
      <c r="A85" s="2" t="s">
        <v>369</v>
      </c>
      <c r="B85">
        <v>93</v>
      </c>
      <c r="C85" s="2" t="s">
        <v>370</v>
      </c>
      <c r="D85">
        <v>2</v>
      </c>
      <c r="E85" s="2" t="s">
        <v>371</v>
      </c>
      <c r="F85" s="2" t="s">
        <v>372</v>
      </c>
      <c r="G85" s="2" t="s">
        <v>372</v>
      </c>
    </row>
    <row r="86" spans="1:7" x14ac:dyDescent="0.25">
      <c r="A86" s="2" t="s">
        <v>373</v>
      </c>
      <c r="B86">
        <v>93</v>
      </c>
      <c r="C86" s="2" t="s">
        <v>374</v>
      </c>
      <c r="D86">
        <v>2</v>
      </c>
      <c r="E86" s="2" t="s">
        <v>375</v>
      </c>
      <c r="F86" s="2" t="s">
        <v>376</v>
      </c>
      <c r="G86" s="2" t="s">
        <v>376</v>
      </c>
    </row>
    <row r="87" spans="1:7" x14ac:dyDescent="0.25">
      <c r="A87" s="2" t="s">
        <v>377</v>
      </c>
      <c r="B87">
        <v>52</v>
      </c>
      <c r="C87" s="2" t="s">
        <v>378</v>
      </c>
      <c r="D87">
        <v>3</v>
      </c>
      <c r="E87" s="2" t="s">
        <v>379</v>
      </c>
      <c r="F87" s="2" t="s">
        <v>380</v>
      </c>
      <c r="G87" s="2" t="s">
        <v>380</v>
      </c>
    </row>
    <row r="88" spans="1:7" x14ac:dyDescent="0.25">
      <c r="A88" s="2" t="s">
        <v>381</v>
      </c>
      <c r="B88">
        <v>75</v>
      </c>
      <c r="C88" s="2" t="s">
        <v>382</v>
      </c>
      <c r="D88">
        <v>3</v>
      </c>
      <c r="E88" s="2" t="s">
        <v>383</v>
      </c>
      <c r="F88" s="2" t="s">
        <v>384</v>
      </c>
      <c r="G88" s="2" t="s">
        <v>384</v>
      </c>
    </row>
    <row r="89" spans="1:7" x14ac:dyDescent="0.25">
      <c r="A89" s="2" t="s">
        <v>385</v>
      </c>
      <c r="B89">
        <v>75</v>
      </c>
      <c r="C89" s="2" t="s">
        <v>386</v>
      </c>
      <c r="D89">
        <v>3</v>
      </c>
      <c r="E89" s="2" t="s">
        <v>387</v>
      </c>
      <c r="F89" s="2" t="s">
        <v>388</v>
      </c>
      <c r="G89" s="2" t="s">
        <v>388</v>
      </c>
    </row>
    <row r="90" spans="1:7" x14ac:dyDescent="0.25">
      <c r="A90" s="2" t="s">
        <v>389</v>
      </c>
      <c r="B90">
        <v>44</v>
      </c>
      <c r="C90" s="2" t="s">
        <v>390</v>
      </c>
      <c r="D90">
        <v>4</v>
      </c>
      <c r="E90" s="2" t="s">
        <v>391</v>
      </c>
      <c r="F90" s="2" t="s">
        <v>392</v>
      </c>
      <c r="G90" s="2" t="s">
        <v>392</v>
      </c>
    </row>
    <row r="91" spans="1:7" x14ac:dyDescent="0.25">
      <c r="A91" s="2" t="s">
        <v>393</v>
      </c>
      <c r="B91">
        <v>27</v>
      </c>
      <c r="C91" s="2" t="s">
        <v>394</v>
      </c>
      <c r="D91">
        <v>5</v>
      </c>
      <c r="E91" s="2" t="s">
        <v>395</v>
      </c>
      <c r="F91" s="2" t="s">
        <v>396</v>
      </c>
      <c r="G91" s="2" t="s">
        <v>396</v>
      </c>
    </row>
    <row r="92" spans="1:7" x14ac:dyDescent="0.25">
      <c r="A92" s="2" t="s">
        <v>397</v>
      </c>
      <c r="B92">
        <v>27</v>
      </c>
      <c r="C92" s="2" t="s">
        <v>398</v>
      </c>
      <c r="D92">
        <v>2</v>
      </c>
      <c r="E92" s="2" t="s">
        <v>399</v>
      </c>
      <c r="F92" s="2" t="s">
        <v>400</v>
      </c>
      <c r="G92" s="2" t="s">
        <v>400</v>
      </c>
    </row>
    <row r="93" spans="1:7" x14ac:dyDescent="0.25">
      <c r="A93" s="2" t="s">
        <v>401</v>
      </c>
      <c r="B93">
        <v>11</v>
      </c>
      <c r="C93" s="2" t="s">
        <v>402</v>
      </c>
      <c r="D93">
        <v>5</v>
      </c>
      <c r="E93" s="2" t="s">
        <v>403</v>
      </c>
      <c r="F93" s="2" t="s">
        <v>404</v>
      </c>
      <c r="G93" s="2" t="s">
        <v>404</v>
      </c>
    </row>
    <row r="94" spans="1:7" x14ac:dyDescent="0.25">
      <c r="A94" s="2" t="s">
        <v>405</v>
      </c>
      <c r="B94">
        <v>11</v>
      </c>
      <c r="C94" s="2" t="s">
        <v>406</v>
      </c>
      <c r="D94">
        <v>4</v>
      </c>
      <c r="E94" s="2" t="s">
        <v>407</v>
      </c>
      <c r="F94" s="2" t="s">
        <v>408</v>
      </c>
      <c r="G94" s="2" t="s">
        <v>408</v>
      </c>
    </row>
    <row r="95" spans="1:7" x14ac:dyDescent="0.25">
      <c r="A95" s="2" t="s">
        <v>409</v>
      </c>
      <c r="B95">
        <v>11</v>
      </c>
      <c r="C95" s="2" t="s">
        <v>410</v>
      </c>
      <c r="D95">
        <v>3</v>
      </c>
      <c r="E95" s="2" t="s">
        <v>411</v>
      </c>
      <c r="F95" s="2" t="s">
        <v>412</v>
      </c>
      <c r="G95" s="2" t="s">
        <v>412</v>
      </c>
    </row>
    <row r="96" spans="1:7" x14ac:dyDescent="0.25">
      <c r="A96" s="2" t="s">
        <v>413</v>
      </c>
      <c r="B96">
        <v>11</v>
      </c>
      <c r="C96" s="2" t="s">
        <v>414</v>
      </c>
      <c r="D96">
        <v>2</v>
      </c>
      <c r="E96" s="2" t="s">
        <v>415</v>
      </c>
      <c r="F96" s="2" t="s">
        <v>416</v>
      </c>
      <c r="G96" s="2" t="s">
        <v>416</v>
      </c>
    </row>
    <row r="97" spans="1:7" x14ac:dyDescent="0.25">
      <c r="A97" s="2" t="s">
        <v>417</v>
      </c>
      <c r="B97">
        <v>11</v>
      </c>
      <c r="C97" s="2" t="s">
        <v>418</v>
      </c>
      <c r="D97">
        <v>2</v>
      </c>
      <c r="E97" s="2" t="s">
        <v>419</v>
      </c>
      <c r="F97" s="2" t="s">
        <v>420</v>
      </c>
      <c r="G97" s="2" t="s">
        <v>420</v>
      </c>
    </row>
    <row r="98" spans="1:7" x14ac:dyDescent="0.25">
      <c r="A98" s="2" t="s">
        <v>421</v>
      </c>
      <c r="B98">
        <v>1</v>
      </c>
      <c r="C98" s="2" t="s">
        <v>422</v>
      </c>
      <c r="D98">
        <v>3</v>
      </c>
      <c r="E98" s="2" t="s">
        <v>423</v>
      </c>
      <c r="F98" s="2" t="s">
        <v>424</v>
      </c>
      <c r="G98" s="2" t="s">
        <v>424</v>
      </c>
    </row>
    <row r="99" spans="1:7" x14ac:dyDescent="0.25">
      <c r="A99" s="2" t="s">
        <v>425</v>
      </c>
      <c r="B99">
        <v>2</v>
      </c>
      <c r="C99" s="2" t="s">
        <v>426</v>
      </c>
      <c r="D99">
        <v>3</v>
      </c>
      <c r="E99" s="2" t="s">
        <v>427</v>
      </c>
      <c r="F99" s="2" t="s">
        <v>428</v>
      </c>
      <c r="G99" s="2" t="s">
        <v>428</v>
      </c>
    </row>
    <row r="100" spans="1:7" x14ac:dyDescent="0.25">
      <c r="A100" s="2" t="s">
        <v>429</v>
      </c>
      <c r="B100">
        <v>3</v>
      </c>
      <c r="C100" s="2" t="s">
        <v>430</v>
      </c>
      <c r="D100">
        <v>3</v>
      </c>
      <c r="E100" s="2" t="s">
        <v>431</v>
      </c>
      <c r="F100" s="2" t="s">
        <v>432</v>
      </c>
      <c r="G100" s="2" t="s">
        <v>432</v>
      </c>
    </row>
    <row r="101" spans="1:7" x14ac:dyDescent="0.25">
      <c r="A101" s="2" t="s">
        <v>433</v>
      </c>
      <c r="B101">
        <v>4</v>
      </c>
      <c r="C101" s="2" t="s">
        <v>434</v>
      </c>
      <c r="D101">
        <v>0</v>
      </c>
      <c r="E101" s="2" t="s">
        <v>435</v>
      </c>
      <c r="F101" s="2" t="s">
        <v>436</v>
      </c>
      <c r="G101" s="2" t="s">
        <v>436</v>
      </c>
    </row>
    <row r="102" spans="1:7" x14ac:dyDescent="0.25">
      <c r="A102" s="2" t="s">
        <v>437</v>
      </c>
      <c r="B102">
        <v>6</v>
      </c>
      <c r="C102" s="2" t="s">
        <v>438</v>
      </c>
      <c r="D102">
        <v>0</v>
      </c>
      <c r="E102" s="2" t="s">
        <v>439</v>
      </c>
      <c r="F102" s="2" t="s">
        <v>440</v>
      </c>
      <c r="G102" s="2" t="s">
        <v>440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90FC8-A662-426F-945D-D542F2DF0ADB}">
  <dimension ref="A1:F19"/>
  <sheetViews>
    <sheetView workbookViewId="0">
      <selection activeCell="A5" sqref="A5"/>
    </sheetView>
  </sheetViews>
  <sheetFormatPr baseColWidth="10" defaultRowHeight="15" x14ac:dyDescent="0.25"/>
  <cols>
    <col min="1" max="1" width="6.85546875" bestFit="1" customWidth="1"/>
    <col min="2" max="2" width="11.5703125" bestFit="1" customWidth="1"/>
    <col min="3" max="3" width="8" bestFit="1" customWidth="1"/>
    <col min="4" max="4" width="28.5703125" bestFit="1" customWidth="1"/>
    <col min="5" max="6" width="26.140625" bestFit="1" customWidth="1"/>
  </cols>
  <sheetData>
    <row r="1" spans="1:6" x14ac:dyDescent="0.25">
      <c r="A1" t="s">
        <v>31</v>
      </c>
      <c r="B1" t="s">
        <v>32</v>
      </c>
      <c r="C1" t="s">
        <v>33</v>
      </c>
      <c r="D1" t="s">
        <v>34</v>
      </c>
      <c r="E1" t="s">
        <v>35</v>
      </c>
      <c r="F1" t="s">
        <v>36</v>
      </c>
    </row>
    <row r="2" spans="1:6" x14ac:dyDescent="0.25">
      <c r="A2">
        <v>1</v>
      </c>
      <c r="B2" s="2" t="s">
        <v>422</v>
      </c>
      <c r="C2">
        <v>3</v>
      </c>
      <c r="D2" s="2" t="s">
        <v>423</v>
      </c>
      <c r="E2" s="2" t="s">
        <v>424</v>
      </c>
      <c r="F2" s="2" t="s">
        <v>424</v>
      </c>
    </row>
    <row r="3" spans="1:6" x14ac:dyDescent="0.25">
      <c r="A3">
        <v>2</v>
      </c>
      <c r="B3" s="2" t="s">
        <v>426</v>
      </c>
      <c r="C3">
        <v>3</v>
      </c>
      <c r="D3" s="2" t="s">
        <v>427</v>
      </c>
      <c r="E3" s="2" t="s">
        <v>428</v>
      </c>
      <c r="F3" s="2" t="s">
        <v>428</v>
      </c>
    </row>
    <row r="4" spans="1:6" x14ac:dyDescent="0.25">
      <c r="A4">
        <v>3</v>
      </c>
      <c r="B4" s="2" t="s">
        <v>430</v>
      </c>
      <c r="C4">
        <v>3</v>
      </c>
      <c r="D4" s="2" t="s">
        <v>431</v>
      </c>
      <c r="E4" s="2" t="s">
        <v>432</v>
      </c>
      <c r="F4" s="2" t="s">
        <v>432</v>
      </c>
    </row>
    <row r="5" spans="1:6" x14ac:dyDescent="0.25">
      <c r="A5">
        <v>4</v>
      </c>
      <c r="B5" s="2" t="s">
        <v>434</v>
      </c>
      <c r="C5">
        <v>0</v>
      </c>
      <c r="D5" s="2" t="s">
        <v>435</v>
      </c>
      <c r="E5" s="2" t="s">
        <v>436</v>
      </c>
      <c r="F5" s="2" t="s">
        <v>436</v>
      </c>
    </row>
    <row r="6" spans="1:6" x14ac:dyDescent="0.25">
      <c r="A6">
        <v>6</v>
      </c>
      <c r="B6" s="2" t="s">
        <v>438</v>
      </c>
      <c r="C6">
        <v>0</v>
      </c>
      <c r="D6" s="2" t="s">
        <v>439</v>
      </c>
      <c r="E6" s="2" t="s">
        <v>440</v>
      </c>
      <c r="F6" s="2" t="s">
        <v>440</v>
      </c>
    </row>
    <row r="7" spans="1:6" x14ac:dyDescent="0.25">
      <c r="A7">
        <v>11</v>
      </c>
      <c r="B7" s="2" t="s">
        <v>338</v>
      </c>
      <c r="C7">
        <v>1</v>
      </c>
      <c r="D7" s="2" t="s">
        <v>441</v>
      </c>
      <c r="E7" s="2" t="s">
        <v>442</v>
      </c>
      <c r="F7" s="2" t="s">
        <v>442</v>
      </c>
    </row>
    <row r="8" spans="1:6" x14ac:dyDescent="0.25">
      <c r="A8">
        <v>24</v>
      </c>
      <c r="B8" s="2" t="s">
        <v>218</v>
      </c>
      <c r="C8">
        <v>2</v>
      </c>
      <c r="D8" s="2" t="s">
        <v>443</v>
      </c>
      <c r="E8" s="2" t="s">
        <v>444</v>
      </c>
      <c r="F8" s="2" t="s">
        <v>444</v>
      </c>
    </row>
    <row r="9" spans="1:6" x14ac:dyDescent="0.25">
      <c r="A9">
        <v>27</v>
      </c>
      <c r="B9" s="2" t="s">
        <v>114</v>
      </c>
      <c r="C9">
        <v>0</v>
      </c>
      <c r="D9" s="2" t="s">
        <v>445</v>
      </c>
      <c r="E9" s="2" t="s">
        <v>446</v>
      </c>
      <c r="F9" s="2" t="s">
        <v>446</v>
      </c>
    </row>
    <row r="10" spans="1:6" x14ac:dyDescent="0.25">
      <c r="A10">
        <v>28</v>
      </c>
      <c r="B10" s="2" t="s">
        <v>342</v>
      </c>
      <c r="C10">
        <v>0</v>
      </c>
      <c r="D10" s="2" t="s">
        <v>447</v>
      </c>
      <c r="E10" s="2" t="s">
        <v>448</v>
      </c>
      <c r="F10" s="2" t="s">
        <v>448</v>
      </c>
    </row>
    <row r="11" spans="1:6" x14ac:dyDescent="0.25">
      <c r="A11">
        <v>32</v>
      </c>
      <c r="B11" s="2" t="s">
        <v>274</v>
      </c>
      <c r="C11">
        <v>4</v>
      </c>
      <c r="D11" s="2" t="s">
        <v>449</v>
      </c>
      <c r="E11" s="2" t="s">
        <v>450</v>
      </c>
      <c r="F11" s="2" t="s">
        <v>450</v>
      </c>
    </row>
    <row r="12" spans="1:6" x14ac:dyDescent="0.25">
      <c r="A12">
        <v>44</v>
      </c>
      <c r="B12" s="2" t="s">
        <v>306</v>
      </c>
      <c r="C12">
        <v>2</v>
      </c>
      <c r="D12" s="2" t="s">
        <v>451</v>
      </c>
      <c r="E12" s="2" t="s">
        <v>452</v>
      </c>
      <c r="F12" s="2" t="s">
        <v>452</v>
      </c>
    </row>
    <row r="13" spans="1:6" x14ac:dyDescent="0.25">
      <c r="A13">
        <v>52</v>
      </c>
      <c r="B13" s="2" t="s">
        <v>214</v>
      </c>
      <c r="C13">
        <v>4</v>
      </c>
      <c r="D13" s="2" t="s">
        <v>453</v>
      </c>
      <c r="E13" s="2" t="s">
        <v>454</v>
      </c>
      <c r="F13" s="2" t="s">
        <v>454</v>
      </c>
    </row>
    <row r="14" spans="1:6" x14ac:dyDescent="0.25">
      <c r="A14">
        <v>53</v>
      </c>
      <c r="B14" s="2" t="s">
        <v>178</v>
      </c>
      <c r="C14">
        <v>0</v>
      </c>
      <c r="D14" s="2" t="s">
        <v>455</v>
      </c>
      <c r="E14" s="2" t="s">
        <v>456</v>
      </c>
      <c r="F14" s="2" t="s">
        <v>456</v>
      </c>
    </row>
    <row r="15" spans="1:6" x14ac:dyDescent="0.25">
      <c r="A15">
        <v>75</v>
      </c>
      <c r="B15" s="2" t="s">
        <v>170</v>
      </c>
      <c r="C15">
        <v>3</v>
      </c>
      <c r="D15" s="2" t="s">
        <v>457</v>
      </c>
      <c r="E15" s="2" t="s">
        <v>458</v>
      </c>
      <c r="F15" s="2" t="s">
        <v>458</v>
      </c>
    </row>
    <row r="16" spans="1:6" x14ac:dyDescent="0.25">
      <c r="A16">
        <v>76</v>
      </c>
      <c r="B16" s="2" t="s">
        <v>162</v>
      </c>
      <c r="C16">
        <v>1</v>
      </c>
      <c r="D16" s="2" t="s">
        <v>459</v>
      </c>
      <c r="E16" s="2" t="s">
        <v>460</v>
      </c>
      <c r="F16" s="2" t="s">
        <v>460</v>
      </c>
    </row>
    <row r="17" spans="1:6" x14ac:dyDescent="0.25">
      <c r="A17">
        <v>84</v>
      </c>
      <c r="B17" s="2" t="s">
        <v>314</v>
      </c>
      <c r="C17">
        <v>1</v>
      </c>
      <c r="D17" s="2" t="s">
        <v>461</v>
      </c>
      <c r="E17" s="2" t="s">
        <v>462</v>
      </c>
      <c r="F17" s="2" t="s">
        <v>462</v>
      </c>
    </row>
    <row r="18" spans="1:6" x14ac:dyDescent="0.25">
      <c r="A18">
        <v>93</v>
      </c>
      <c r="B18" s="2" t="s">
        <v>86</v>
      </c>
      <c r="C18">
        <v>0</v>
      </c>
      <c r="D18" s="2" t="s">
        <v>463</v>
      </c>
      <c r="E18" s="2" t="s">
        <v>464</v>
      </c>
      <c r="F18" s="2" t="s">
        <v>464</v>
      </c>
    </row>
    <row r="19" spans="1:6" x14ac:dyDescent="0.25">
      <c r="A19">
        <v>94</v>
      </c>
      <c r="B19" s="2" t="s">
        <v>150</v>
      </c>
      <c r="C19">
        <v>0</v>
      </c>
      <c r="D19" s="2" t="s">
        <v>465</v>
      </c>
      <c r="E19" s="2" t="s">
        <v>466</v>
      </c>
      <c r="F19" s="2" t="s">
        <v>466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E51B6-2D52-4692-8680-3DDB992784D6}">
  <dimension ref="A1:F7"/>
  <sheetViews>
    <sheetView workbookViewId="0">
      <selection activeCell="D3" sqref="D3"/>
    </sheetView>
  </sheetViews>
  <sheetFormatPr baseColWidth="10" defaultRowHeight="15" x14ac:dyDescent="0.25"/>
  <cols>
    <col min="1" max="1" width="6.140625" customWidth="1"/>
    <col min="2" max="2" width="21.7109375" customWidth="1"/>
    <col min="4" max="4" width="15.5703125" bestFit="1" customWidth="1"/>
    <col min="5" max="5" width="5" bestFit="1" customWidth="1"/>
    <col min="6" max="6" width="16.28515625" bestFit="1" customWidth="1"/>
  </cols>
  <sheetData>
    <row r="1" spans="1:6" x14ac:dyDescent="0.25">
      <c r="A1" t="s">
        <v>23</v>
      </c>
      <c r="B1" t="s">
        <v>25</v>
      </c>
      <c r="D1" s="13" t="s">
        <v>12667</v>
      </c>
      <c r="E1" t="s">
        <v>12666</v>
      </c>
      <c r="F1" t="s">
        <v>12663</v>
      </c>
    </row>
    <row r="2" spans="1:6" x14ac:dyDescent="0.25">
      <c r="A2">
        <v>0</v>
      </c>
      <c r="B2" t="str">
        <f>RANK(Cat_Age[[#This Row],[Age]],Cat_Age[Age],TRUE)&amp;" - de "&amp;Cat_Age[[#This Row],[Age]]&amp;IF(A3=""," et plus"," à "&amp;A3&amp;" ans")</f>
        <v>1 - de 0 à 35 ans</v>
      </c>
      <c r="D2" s="9" t="s">
        <v>12669</v>
      </c>
      <c r="E2" s="2">
        <v>296</v>
      </c>
      <c r="F2" s="14">
        <v>91944.5</v>
      </c>
    </row>
    <row r="3" spans="1:6" x14ac:dyDescent="0.25">
      <c r="A3">
        <v>35</v>
      </c>
      <c r="B3" t="str">
        <f>RANK(Cat_Age[[#This Row],[Age]],Cat_Age[Age],TRUE)&amp;" - de "&amp;Cat_Age[[#This Row],[Age]]&amp;IF(A4=""," et plus"," à "&amp;A4&amp;" ans")</f>
        <v>2 - de 35 à 45 ans</v>
      </c>
      <c r="D3" s="9" t="s">
        <v>12670</v>
      </c>
      <c r="E3" s="2">
        <v>475</v>
      </c>
      <c r="F3" s="14">
        <v>138677.5</v>
      </c>
    </row>
    <row r="4" spans="1:6" x14ac:dyDescent="0.25">
      <c r="A4">
        <v>45</v>
      </c>
      <c r="B4" t="str">
        <f>RANK(Cat_Age[[#This Row],[Age]],Cat_Age[Age],TRUE)&amp;" - de "&amp;Cat_Age[[#This Row],[Age]]&amp;IF(A5=""," et plus"," à "&amp;A5&amp;" ans")</f>
        <v>3 - de 45 à 55 ans</v>
      </c>
      <c r="D4" s="9" t="s">
        <v>12671</v>
      </c>
      <c r="E4" s="2">
        <v>601</v>
      </c>
      <c r="F4" s="14">
        <v>190864.5</v>
      </c>
    </row>
    <row r="5" spans="1:6" x14ac:dyDescent="0.25">
      <c r="A5">
        <v>55</v>
      </c>
      <c r="B5" t="str">
        <f>RANK(Cat_Age[[#This Row],[Age]],Cat_Age[Age],TRUE)&amp;" - de "&amp;Cat_Age[[#This Row],[Age]]&amp;IF(A6=""," et plus"," à "&amp;A6&amp;" ans")</f>
        <v>4 - de 55 à 65 ans</v>
      </c>
      <c r="D5" s="9" t="s">
        <v>12672</v>
      </c>
      <c r="E5" s="2">
        <v>390</v>
      </c>
      <c r="F5" s="14">
        <v>125906.5</v>
      </c>
    </row>
    <row r="6" spans="1:6" x14ac:dyDescent="0.25">
      <c r="A6">
        <v>65</v>
      </c>
      <c r="B6" t="str">
        <f>RANK(Cat_Age[[#This Row],[Age]],Cat_Age[Age],TRUE)&amp;" - de "&amp;Cat_Age[[#This Row],[Age]]&amp;IF(A7=""," et plus"," à "&amp;A7&amp;" ans")</f>
        <v>5 - de 65 et plus</v>
      </c>
      <c r="D6" s="9" t="s">
        <v>12668</v>
      </c>
      <c r="E6" s="2">
        <v>436</v>
      </c>
      <c r="F6" s="14">
        <v>129785</v>
      </c>
    </row>
    <row r="7" spans="1:6" x14ac:dyDescent="0.25">
      <c r="D7" s="9" t="s">
        <v>12662</v>
      </c>
      <c r="E7" s="2">
        <v>2198</v>
      </c>
      <c r="F7" s="14">
        <v>677178</v>
      </c>
    </row>
  </sheetData>
  <pageMargins left="0.7" right="0.7" top="0.75" bottom="0.75" header="0.3" footer="0.3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5832C4F-0E9E-4799-B89B-796BF8D6F1E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TCD1</vt:lpstr>
      <vt:lpstr>Factures</vt:lpstr>
      <vt:lpstr>Repas Serveuse</vt:lpstr>
      <vt:lpstr>Communes2013</vt:lpstr>
      <vt:lpstr>departement2021</vt:lpstr>
      <vt:lpstr>region2021</vt:lpstr>
      <vt:lpstr>Param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LEOST</dc:creator>
  <cp:lastModifiedBy>Philippe LEOST</cp:lastModifiedBy>
  <dcterms:created xsi:type="dcterms:W3CDTF">2022-07-31T19:57:25Z</dcterms:created>
  <dcterms:modified xsi:type="dcterms:W3CDTF">2022-11-09T11:48:07Z</dcterms:modified>
</cp:coreProperties>
</file>